
<file path=[Content_Types].xml><?xml version="1.0" encoding="utf-8"?>
<Types xmlns="http://schemas.openxmlformats.org/package/2006/content-types">
  <Default Extension="bin" ContentType="application/vnd.openxmlformats-officedocument.oleObject"/>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printerSettings/printerSettings1.bin" ContentType="application/vnd.openxmlformats-officedocument.spreadsheetml.printerSettings"/>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printerSettings/printerSettings2.bin" ContentType="application/vnd.openxmlformats-officedocument.spreadsheetml.printerSettings"/>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xl/metadata" ContentType="application/binary"/>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30131"/>
  <workbookPr codeName="AcestRegistruDeLucru"/>
  <mc:AlternateContent xmlns:mc="http://schemas.openxmlformats.org/markup-compatibility/2006">
    <mc:Choice Requires="x15">
      <x15ac:absPath xmlns:x15ac="http://schemas.microsoft.com/office/spreadsheetml/2010/11/ac" url="D:\.shortcut-targets-by-id\10Blg8rCVUe_TPizZchSQfD5_0Rbl172U\_GRUP_1_Generale Valcea\1. Dosan Ionut\OFERTE\"/>
    </mc:Choice>
  </mc:AlternateContent>
  <xr:revisionPtr revIDLastSave="0" documentId="13_ncr:1_{0998F139-1A2C-4213-AAB6-C8F6496BD651}" xr6:coauthVersionLast="47" xr6:coauthVersionMax="47" xr10:uidLastSave="{00000000-0000-0000-0000-000000000000}"/>
  <bookViews>
    <workbookView xWindow="-120" yWindow="-120" windowWidth="29040" windowHeight="15720" activeTab="1" xr2:uid="{00000000-000D-0000-FFFF-FFFF00000000}"/>
  </bookViews>
  <sheets>
    <sheet name="Oferta" sheetId="1" r:id="rId1"/>
    <sheet name="Interfoane audio" sheetId="2" r:id="rId2"/>
    <sheet name="Interfoane video" sheetId="3" r:id="rId3"/>
    <sheet name="Interfoane 2 fire" sheetId="4" r:id="rId4"/>
    <sheet name="Interfoane IP" sheetId="5" r:id="rId5"/>
    <sheet name="Incuietori" sheetId="6" r:id="rId6"/>
    <sheet name="Acces stand alone" sheetId="7" r:id="rId7"/>
    <sheet name="Butoane" sheetId="8" r:id="rId8"/>
    <sheet name="Accesorii" sheetId="9" r:id="rId9"/>
    <sheet name="Iluminat" sheetId="10" r:id="rId10"/>
    <sheet name="Sisteme de acces si pontaj" sheetId="11" r:id="rId11"/>
    <sheet name="CCTV CVI Dahua" sheetId="12" r:id="rId12"/>
    <sheet name="CCTV IP Dahua" sheetId="13" r:id="rId13"/>
    <sheet name="CCTV AHD GNV" sheetId="14" r:id="rId14"/>
    <sheet name="CCTV IP GNV" sheetId="15" r:id="rId15"/>
    <sheet name="LPR Dahua" sheetId="16" r:id="rId16"/>
    <sheet name="CCTV lichidare" sheetId="17" r:id="rId17"/>
    <sheet name="Surse" sheetId="18" r:id="rId18"/>
    <sheet name="Accesorii CCTV" sheetId="19" r:id="rId19"/>
    <sheet name="Efractie Satel" sheetId="20" r:id="rId20"/>
    <sheet name="GPRS Satel" sheetId="21" r:id="rId21"/>
    <sheet name="Turnicheti si bariere" sheetId="22" r:id="rId22"/>
    <sheet name="Automatizari porti" sheetId="23" r:id="rId23"/>
    <sheet name="Receptoare wireless" sheetId="24" r:id="rId24"/>
    <sheet name="Acumulatori si invertoare" sheetId="25" r:id="rId25"/>
    <sheet name="Piese service" sheetId="26" r:id="rId26"/>
  </sheets>
  <definedNames>
    <definedName name="Z_F437239A_B6BA_468A_920D_F6C1814C40D2_.wvu.PrintArea" localSheetId="18">'Accesorii CCTV'!$A$1:$J$19</definedName>
    <definedName name="Z_F437239A_B6BA_468A_920D_F6C1814C40D2_.wvu.PrintArea" localSheetId="24">'Acumulatori si invertoare'!$A$1:$J$44</definedName>
    <definedName name="Z_F437239A_B6BA_468A_920D_F6C1814C40D2_.wvu.PrintArea" localSheetId="22">'Automatizari porti'!$A$1:$J$182</definedName>
    <definedName name="Z_F437239A_B6BA_468A_920D_F6C1814C40D2_.wvu.PrintArea" localSheetId="13">'CCTV AHD GNV'!$A$1:$J$19</definedName>
    <definedName name="Z_F437239A_B6BA_468A_920D_F6C1814C40D2_.wvu.PrintArea" localSheetId="11">'CCTV CVI Dahua'!$A$1:$J$19</definedName>
    <definedName name="Z_F437239A_B6BA_468A_920D_F6C1814C40D2_.wvu.PrintArea" localSheetId="12">'CCTV IP Dahua'!$A$1:$J$93</definedName>
    <definedName name="Z_F437239A_B6BA_468A_920D_F6C1814C40D2_.wvu.PrintArea" localSheetId="14">'CCTV IP GNV'!$A$1:$J$88</definedName>
    <definedName name="Z_F437239A_B6BA_468A_920D_F6C1814C40D2_.wvu.PrintArea" localSheetId="16">'CCTV lichidare'!$A$1:$J$188</definedName>
    <definedName name="Z_F437239A_B6BA_468A_920D_F6C1814C40D2_.wvu.PrintArea" localSheetId="19">'Efractie Satel'!$A$1:$J$698</definedName>
    <definedName name="Z_F437239A_B6BA_468A_920D_F6C1814C40D2_.wvu.PrintArea" localSheetId="20">'GPRS Satel'!$A$1:$J$65</definedName>
    <definedName name="Z_F437239A_B6BA_468A_920D_F6C1814C40D2_.wvu.PrintArea" localSheetId="15">'LPR Dahua'!$A$1:$J$20</definedName>
    <definedName name="Z_F437239A_B6BA_468A_920D_F6C1814C40D2_.wvu.PrintArea" localSheetId="23">'Receptoare wireless'!$A$1:$J$76</definedName>
    <definedName name="Z_F437239A_B6BA_468A_920D_F6C1814C40D2_.wvu.PrintArea" localSheetId="17">Surse!$A$1:$J$104</definedName>
    <definedName name="Z_F437239A_B6BA_468A_920D_F6C1814C40D2_.wvu.PrintArea" localSheetId="21">'Turnicheti si bariere'!$A$1:$J$32</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uri="GoogleSheetsCustomDataVersion2">
      <go:sheetsCustomData xmlns:go="http://customooxmlschemas.google.com/" r:id="rId30" roundtripDataChecksum="9VjwA8jQVYv2IxSMk35uL/X9wHA/U2M8rxN5CqxeK7g="/>
    </ext>
  </extLst>
</workbook>
</file>

<file path=xl/calcChain.xml><?xml version="1.0" encoding="utf-8"?>
<calcChain xmlns="http://schemas.openxmlformats.org/spreadsheetml/2006/main">
  <c r="J147" i="22" l="1"/>
  <c r="J196" i="23"/>
  <c r="L60" i="2"/>
  <c r="L23" i="2"/>
  <c r="J33" i="23"/>
  <c r="J395" i="20"/>
  <c r="L93" i="3"/>
  <c r="A17" i="26" l="1"/>
  <c r="A17" i="25"/>
  <c r="A17" i="24"/>
  <c r="J128" i="23"/>
  <c r="J113" i="23"/>
  <c r="J98" i="23"/>
  <c r="J82" i="23"/>
  <c r="J66" i="23"/>
  <c r="J51" i="23"/>
  <c r="J36" i="23"/>
  <c r="A17" i="23"/>
  <c r="J184" i="22"/>
  <c r="J183" i="22"/>
  <c r="J182" i="22"/>
  <c r="J181" i="22"/>
  <c r="J180" i="22"/>
  <c r="J179" i="22"/>
  <c r="J178" i="22"/>
  <c r="J177" i="22"/>
  <c r="J176" i="22"/>
  <c r="J175" i="22"/>
  <c r="J174" i="22"/>
  <c r="J173" i="22"/>
  <c r="J172" i="22"/>
  <c r="J171" i="22"/>
  <c r="J170" i="22"/>
  <c r="J169" i="22"/>
  <c r="J168" i="22"/>
  <c r="J167" i="22"/>
  <c r="J166" i="22"/>
  <c r="A17" i="22"/>
  <c r="A17" i="21"/>
  <c r="J26" i="20"/>
  <c r="J25" i="20"/>
  <c r="A17" i="20"/>
  <c r="A17" i="19"/>
  <c r="A17" i="18"/>
  <c r="A17" i="17"/>
  <c r="A17" i="16"/>
  <c r="A17" i="15"/>
  <c r="A17" i="14"/>
  <c r="A17" i="13"/>
  <c r="A17" i="12"/>
  <c r="L160" i="11"/>
  <c r="L22" i="11"/>
  <c r="A17" i="11"/>
  <c r="A17" i="10"/>
  <c r="L27" i="9"/>
  <c r="L26" i="9"/>
  <c r="L25" i="9"/>
  <c r="A17" i="9"/>
  <c r="L47" i="8"/>
  <c r="A17" i="8"/>
  <c r="A17" i="7"/>
  <c r="A17" i="6"/>
  <c r="L39" i="5"/>
  <c r="L37" i="5"/>
  <c r="L36" i="5"/>
  <c r="A17" i="5"/>
  <c r="L97" i="4"/>
  <c r="A17" i="4"/>
  <c r="L215" i="3"/>
  <c r="L95" i="3"/>
  <c r="L94" i="3"/>
  <c r="L42" i="3"/>
  <c r="L41" i="3"/>
  <c r="A17" i="3"/>
  <c r="L101" i="2"/>
  <c r="L22" i="2"/>
  <c r="A17" i="2"/>
  <c r="L108" i="2" l="1"/>
</calcChain>
</file>

<file path=xl/sharedStrings.xml><?xml version="1.0" encoding="utf-8"?>
<sst xmlns="http://schemas.openxmlformats.org/spreadsheetml/2006/main" count="4716" uniqueCount="2667">
  <si>
    <t>Rm. Valcea</t>
  </si>
  <si>
    <t>Bucuresti</t>
  </si>
  <si>
    <t>Str. General Magheru nr. 6, Bl. V6, Parter</t>
  </si>
  <si>
    <t>Intrarea Tarcau , Nr 3B</t>
  </si>
  <si>
    <t>Email : els.valcea@gmail.com</t>
  </si>
  <si>
    <t>Email : els.bucuresti@gmail.com</t>
  </si>
  <si>
    <t>Tel. 0250.73.87.46</t>
  </si>
  <si>
    <t>Tel. 021.627.00.34</t>
  </si>
  <si>
    <t>Mobil: 0754086444</t>
  </si>
  <si>
    <t>Mobil: 0726.78.53.85</t>
  </si>
  <si>
    <t>Tehnic : 0786173569</t>
  </si>
  <si>
    <t>Tehnic : 0786173346</t>
  </si>
  <si>
    <t>E-mail: office@genway.ro , Website: www.genway.ro</t>
  </si>
  <si>
    <t>Proiecte, contracte, comenzi speciale. Mobil: 0747.77.30.31</t>
  </si>
  <si>
    <t>Promotii!</t>
  </si>
  <si>
    <t xml:space="preserve">    Yala cu cititor de proximitate inclus si contact magnetic = 170 RON, click pentru detalii</t>
  </si>
  <si>
    <t>Noutati!</t>
  </si>
  <si>
    <t>Cuprins oferta</t>
  </si>
  <si>
    <t>Pagina</t>
  </si>
  <si>
    <t>Categorie</t>
  </si>
  <si>
    <t>Interfoane audio</t>
  </si>
  <si>
    <t>Sisteme de interfonie audio pentru scarile de bloc, seria WL-03</t>
  </si>
  <si>
    <t>Sisteme de interfonie audio pentru vila seria WL-06</t>
  </si>
  <si>
    <t>Sisteme de interfonie audio pentru vila seria WL-02</t>
  </si>
  <si>
    <t>Interfoane video</t>
  </si>
  <si>
    <t>Sisteme de interfonie video pentru scarile de bloc si vila, seria C-5</t>
  </si>
  <si>
    <t>Sisteme de interfonie video pentru vila seria FS7</t>
  </si>
  <si>
    <t>Sisteme de interfonie video pentru vila seria CM-06</t>
  </si>
  <si>
    <t>Sisteme de interfonie video pentru vila seria CM-02</t>
  </si>
  <si>
    <t>Incuietori</t>
  </si>
  <si>
    <t>Yale electrice</t>
  </si>
  <si>
    <t>Electromagneti</t>
  </si>
  <si>
    <t>Bolturi electrice</t>
  </si>
  <si>
    <t>Accesorii incuietori</t>
  </si>
  <si>
    <t>Accesorii</t>
  </si>
  <si>
    <t>Sisteme de acces cu cartela si cod</t>
  </si>
  <si>
    <t>Cartele de proximitate</t>
  </si>
  <si>
    <t>Cablu</t>
  </si>
  <si>
    <t>Amortizoare hidraulice</t>
  </si>
  <si>
    <t>Iluminat</t>
  </si>
  <si>
    <t>Sisteme de iluminat cu senzor</t>
  </si>
  <si>
    <t>Sisteme de iluminat pentru subsolurile blocurilor</t>
  </si>
  <si>
    <t>Control acces</t>
  </si>
  <si>
    <t>Sisteme de control acces</t>
  </si>
  <si>
    <t>Supraveghere video GNV</t>
  </si>
  <si>
    <t>Dvr</t>
  </si>
  <si>
    <t>Camere video</t>
  </si>
  <si>
    <t>Supraveghere video AVTECH</t>
  </si>
  <si>
    <t>Efractie</t>
  </si>
  <si>
    <t>Sisteme de alarma wireless</t>
  </si>
  <si>
    <t>Sisteme de alarma cablate</t>
  </si>
  <si>
    <t>Accesorii sisteme de alarma</t>
  </si>
  <si>
    <t>Efractie Satel, Polonia</t>
  </si>
  <si>
    <t>Sisteme de alarma profesionale</t>
  </si>
  <si>
    <t>Automatizari</t>
  </si>
  <si>
    <t>Sisteme de automatizari porti batante</t>
  </si>
  <si>
    <t>Accesorii sisteme de automatizari</t>
  </si>
  <si>
    <t>Acumulatori</t>
  </si>
  <si>
    <t>Acumulatori plumb-acid</t>
  </si>
  <si>
    <t>UPS cu unda pura</t>
  </si>
  <si>
    <t>Piese service</t>
  </si>
  <si>
    <t>Placi electronice</t>
  </si>
  <si>
    <t>2) Comenzile se fac telefonic sau in scris (e-mail, fax sau la sediile noastre).</t>
  </si>
  <si>
    <t>3) Plata se face prin Ordin de plata*, ramburs sau numerar</t>
  </si>
  <si>
    <t xml:space="preserve">4) Livrarea marfii la domiciliu este suportata de catre client. </t>
  </si>
  <si>
    <t>5) Livrarea marfii se face imediat dupa confirmarea efectuarii platii</t>
  </si>
  <si>
    <t>6) Perioada de garantie este de 24 luni de la data facturarii. Garantia se efectueaza la sediul de unde s-au comercializat pe baza copiei dupa factura de cumparare a produsului respectiv. Inlocuirea echipamentului defect in perioada de garantie se face numai in conditiile returnarii produselor defecte in ambalajul original.</t>
  </si>
  <si>
    <t xml:space="preserve">7) Discountul se calculeaza in functie de rulajul lunii anterioare pentru fiecare </t>
  </si>
  <si>
    <t>distribuitor :</t>
  </si>
  <si>
    <t>.- realizat intre 5 - 12 mii lei - 3%</t>
  </si>
  <si>
    <t>.-realizat intre 12 - 20 mii lei - 5%</t>
  </si>
  <si>
    <t>.-realizat peste 20 mii lei - 7%</t>
  </si>
  <si>
    <t>Pentru plata in avans se acorda un discount suplimentar de 2%</t>
  </si>
  <si>
    <t>8) Informatii suplimentare in privinta produselor care le comercializam le gasiti pe www.genway.ro</t>
  </si>
  <si>
    <t>Cuprins, click pentru detalii</t>
  </si>
  <si>
    <t>Poza produs</t>
  </si>
  <si>
    <t>Cod produs</t>
  </si>
  <si>
    <t>Denumire</t>
  </si>
  <si>
    <t xml:space="preserve">Pret RON </t>
  </si>
  <si>
    <r>
      <rPr>
        <b/>
        <sz val="12"/>
        <color theme="1"/>
        <rFont val="Arial"/>
        <family val="2"/>
        <charset val="238"/>
      </rPr>
      <t xml:space="preserve">Set interfonie pentru 20 de apartamente compus din : 1 Panou de apel (WL-03NLX), 20 Posturi de interior tip telefon (WL-02NIFC), 5 Distribuitoare de apel (WL-03NICH), </t>
    </r>
    <r>
      <rPr>
        <b/>
        <sz val="12"/>
        <color rgb="FFFF0000"/>
        <rFont val="Arial"/>
        <family val="2"/>
        <charset val="238"/>
      </rPr>
      <t>1 Yala cu electromotor si contact magnetic + butuc cu cheie (EE-95)</t>
    </r>
    <r>
      <rPr>
        <b/>
        <sz val="12"/>
        <color theme="1"/>
        <rFont val="Arial"/>
        <family val="2"/>
        <charset val="238"/>
      </rPr>
      <t>, 1 Sursa de alimentare 3A (</t>
    </r>
    <r>
      <rPr>
        <b/>
        <sz val="12"/>
        <color rgb="FFFF0000"/>
        <rFont val="Arial"/>
        <family val="2"/>
        <charset val="238"/>
      </rPr>
      <t>cu acumulator inclus - GNV-1203B-AC</t>
    </r>
    <r>
      <rPr>
        <b/>
        <sz val="12"/>
        <color theme="1"/>
        <rFont val="Arial"/>
        <family val="2"/>
        <charset val="238"/>
      </rPr>
      <t xml:space="preserve">), 40 Tag-uri de proximitate (TAG.01)                                                                                                               </t>
    </r>
    <r>
      <rPr>
        <b/>
        <sz val="12"/>
        <color rgb="FFFF0000"/>
        <rFont val="Arial"/>
        <family val="2"/>
        <charset val="238"/>
      </rPr>
      <t xml:space="preserve">   SENZOR DE MISCARE + LAMPA DE ILUMINAT - GRATIS!</t>
    </r>
  </si>
  <si>
    <r>
      <rPr>
        <b/>
        <sz val="12"/>
        <color theme="1"/>
        <rFont val="Arial"/>
        <family val="2"/>
        <charset val="238"/>
      </rPr>
      <t xml:space="preserve">Set interfonie pentru 20 de apartamente compus din : 1 Panou de apel (WL-03NLX), 20 Posturi de interior tip telefon (WL-02NIFC), 5 Distribuitoare de apel (WL-03NICH), </t>
    </r>
    <r>
      <rPr>
        <b/>
        <sz val="12"/>
        <color rgb="FF000000"/>
        <rFont val="Arial"/>
        <family val="2"/>
        <charset val="238"/>
      </rPr>
      <t>1 Yala electromagnetica + butuc cu cheie (EE-60)</t>
    </r>
    <r>
      <rPr>
        <b/>
        <sz val="12"/>
        <color theme="1"/>
        <rFont val="Arial"/>
        <family val="2"/>
        <charset val="238"/>
      </rPr>
      <t>, 1 Sursa de alimentare (</t>
    </r>
    <r>
      <rPr>
        <b/>
        <sz val="12"/>
        <color rgb="FF000000"/>
        <rFont val="Arial"/>
        <family val="2"/>
        <charset val="238"/>
      </rPr>
      <t>GNV-1203B)</t>
    </r>
    <r>
      <rPr>
        <b/>
        <sz val="12"/>
        <color theme="1"/>
        <rFont val="Arial"/>
        <family val="2"/>
        <charset val="238"/>
      </rPr>
      <t xml:space="preserve">, 40 Tag-uri de proximitate (TAG.01)                                                                                                          </t>
    </r>
  </si>
  <si>
    <t>WL-03NLX</t>
  </si>
  <si>
    <t>Panoul de apel cu cititor de proximitate inclus</t>
  </si>
  <si>
    <t>Comunicatie full-duplex</t>
  </si>
  <si>
    <t>Tastatura iluminata</t>
  </si>
  <si>
    <t>Acces pe baza de cartela(RFID 125Khz), cod individual sau cod public</t>
  </si>
  <si>
    <t>Patru reglaje de volum: microfon panou de apel, microfon post interior, difuzor panou de apel, difuzor post interior</t>
  </si>
  <si>
    <t>Afisare mesaje pe display-ul panoului in vederea programarii/depanarii</t>
  </si>
  <si>
    <t>Capacitate 400 de posturi si 4000 de cartele</t>
  </si>
  <si>
    <t>Programabil in variantele cu 2, 3 , 4 digits</t>
  </si>
  <si>
    <t>Carcasa din aluminiu, montaj incastrat</t>
  </si>
  <si>
    <t>Comunicatie PC pentru citire/scriere cartele. Cu ajutorul softului gratuit se pot adauga cartele noi sau, in cazul inlocuirii panoului, se pot muta cele din memoria panoului vechi (WL-03NLA)</t>
  </si>
  <si>
    <t>Alimentare 12Vcc, consum standby: 70mA, sarcina: 250mA</t>
  </si>
  <si>
    <t>Dimensiune 331 x 134 x 45mm</t>
  </si>
  <si>
    <t>CONV.NLX</t>
  </si>
  <si>
    <t>Convertor USB pentru citirea memoriei de cartele din panoul WL-03NLX</t>
  </si>
  <si>
    <t>CI.NLX</t>
  </si>
  <si>
    <t>Carcasa montaj aparent / protectie de ploaie pentru WL-03NLA. Otel inoxidabil de 1mm grosime. Dimensiune: 331 x 134 x 53-65 mm</t>
  </si>
  <si>
    <t>WL-02NIFC</t>
  </si>
  <si>
    <r>
      <rPr>
        <sz val="14"/>
        <color theme="1"/>
        <rFont val="Arial"/>
        <family val="2"/>
        <charset val="238"/>
      </rPr>
      <t xml:space="preserve">Post de interior audio, tip telefon. </t>
    </r>
    <r>
      <rPr>
        <b/>
        <sz val="14"/>
        <color rgb="FFFF0000"/>
        <rFont val="Arial"/>
        <family val="2"/>
        <charset val="238"/>
      </rPr>
      <t>Buton ON/OFF</t>
    </r>
    <r>
      <rPr>
        <sz val="14"/>
        <color rgb="FFFF0000"/>
        <rFont val="Arial"/>
        <family val="2"/>
        <charset val="238"/>
      </rPr>
      <t>.</t>
    </r>
    <r>
      <rPr>
        <sz val="14"/>
        <color theme="1"/>
        <rFont val="Arial"/>
        <family val="2"/>
        <charset val="238"/>
      </rPr>
      <t xml:space="preserve"> </t>
    </r>
    <r>
      <rPr>
        <b/>
        <sz val="14"/>
        <color theme="1"/>
        <rFont val="Arial"/>
        <family val="2"/>
        <charset val="238"/>
      </rPr>
      <t>Nu permite comunicarea cu statia pentru portar</t>
    </r>
    <r>
      <rPr>
        <sz val="14"/>
        <color theme="1"/>
        <rFont val="Arial"/>
        <family val="2"/>
        <charset val="238"/>
      </rPr>
      <t>. Alimentare 12Vcc, consum sarcina 20mA</t>
    </r>
  </si>
  <si>
    <t>WL-03NXFD</t>
  </si>
  <si>
    <t xml:space="preserve">Post de interior audio, tip handsfree si butoane touch. </t>
  </si>
  <si>
    <t>Butoane touch</t>
  </si>
  <si>
    <t>Reglaj de volum</t>
  </si>
  <si>
    <t>Nu dispune de Releu comanda auxiliara. Nu se poate utiliza pentru deschiderea unei usi secundare sau pentru aprinderea luminii.</t>
  </si>
  <si>
    <t>Pentru conectare se folosesc 4 fire intre distribuitor si postul interior</t>
  </si>
  <si>
    <t>Tensiune de alimentare: 12Vcc, curent sarcina: 230mA</t>
  </si>
  <si>
    <t>Dimensiuni:  150x80x15mm</t>
  </si>
  <si>
    <t>WL-03NXFC</t>
  </si>
  <si>
    <t>Releu comanda auxiliara. Se poate utiliza pentru deschiderea unei usi secundare sau pentru aprinderea luminii.</t>
  </si>
  <si>
    <t>WL-03NICH</t>
  </si>
  <si>
    <t>Distribuitor de apel ( 1buc pentru 4 posturi interioare), comunicare permaneta cu personalul de service prin codul afisat de leduri. Alimentare 12Vcc, consum standby: 8mA, sarcina: 25mA</t>
  </si>
  <si>
    <t>GNV-1203B</t>
  </si>
  <si>
    <t>Sursa de alimentare in comutatie cu backup, 12Vcc, 3A</t>
  </si>
  <si>
    <t xml:space="preserve">Un canal protejat cu siguranta </t>
  </si>
  <si>
    <t>Spatiu pentru acumulator 12V, 7Ah</t>
  </si>
  <si>
    <t xml:space="preserve">Carcasa metalica </t>
  </si>
  <si>
    <t>Dimensiuni: 225(L) x 195(l) x 80(H) mm</t>
  </si>
  <si>
    <t>GNV-1203B-AC</t>
  </si>
  <si>
    <t>Sursa de alimentare in comutatie cu backup, 12Vcc, 3A si acumulator inclus 12V, 7Ah</t>
  </si>
  <si>
    <t>Acumulator inclus 12V, 7Ah</t>
  </si>
  <si>
    <t>PS_CL.TP</t>
  </si>
  <si>
    <t>Sursa de alimentare liniara cu backup, 12Vcc, 4A</t>
  </si>
  <si>
    <t>Tensiune reglabila: 12-14.5V</t>
  </si>
  <si>
    <t>Dimensiuni: 371(L) x 266(l) x 66(H) mm</t>
  </si>
  <si>
    <t>WL-03NQH-8</t>
  </si>
  <si>
    <t xml:space="preserve">Comutator de retea: permite conectarea a 8 panouri de apel audio in pararel. </t>
  </si>
  <si>
    <t>Poate actiona doua yale (o comanda de la panoul de apel si a doua de la comutator) daca se folosesc posturi WL-02NLFD (doua butoane)</t>
  </si>
  <si>
    <t>WL-03NQH-2</t>
  </si>
  <si>
    <t xml:space="preserve">Comutator de retea: permite conectarea a 2 panouri de apel audio in pararel. </t>
  </si>
  <si>
    <t>Caracteristici tehnice:</t>
  </si>
  <si>
    <t>Comunicatie full duplex</t>
  </si>
  <si>
    <t>Conectare cu doua fire intre panoul de apel si postul interior</t>
  </si>
  <si>
    <t>Alimentare 12Vcc</t>
  </si>
  <si>
    <t>CM-02NE-C 1*2</t>
  </si>
  <si>
    <t>Panoul de apel pentru 2 familii.</t>
  </si>
  <si>
    <r>
      <rPr>
        <strike/>
        <sz val="14"/>
        <color rgb="FFFF0000"/>
        <rFont val="Arial"/>
        <family val="2"/>
        <charset val="238"/>
      </rPr>
      <t>377</t>
    </r>
    <r>
      <rPr>
        <sz val="14"/>
        <color theme="1"/>
        <rFont val="Arial"/>
        <family val="2"/>
        <charset val="238"/>
      </rPr>
      <t xml:space="preserve">        155</t>
    </r>
  </si>
  <si>
    <t>Panou de apel: carcasa metalica, CCD color Sony, montaj incastrat</t>
  </si>
  <si>
    <t>Butoane iluminate</t>
  </si>
  <si>
    <t>Alimentare 18Vcc</t>
  </si>
  <si>
    <t>Dimensiune 260 x 140 x 52mm</t>
  </si>
  <si>
    <t>Dimensiune 348 x 140 x 52mm</t>
  </si>
  <si>
    <t>WL-02NE 1*8</t>
  </si>
  <si>
    <t xml:space="preserve">Panoul de apel pentru 8 familii. </t>
  </si>
  <si>
    <t>Alimentare 12VCC, consum standby: 70mA, sarcina: 120mA</t>
  </si>
  <si>
    <t>Dimensiune 304 x 140 x 52mm</t>
  </si>
  <si>
    <t>WL-02NE 2*6</t>
  </si>
  <si>
    <t xml:space="preserve">Panoul de apel pentru 12 familii. </t>
  </si>
  <si>
    <t>WL-02NE 2*8</t>
  </si>
  <si>
    <t xml:space="preserve">Panoul de apel pentru 16 familii. </t>
  </si>
  <si>
    <r>
      <rPr>
        <sz val="14"/>
        <color theme="1"/>
        <rFont val="Arial"/>
        <family val="2"/>
        <charset val="238"/>
      </rPr>
      <t xml:space="preserve">Post de interior audio, tip telefon. </t>
    </r>
    <r>
      <rPr>
        <b/>
        <sz val="14"/>
        <color rgb="FFFF0000"/>
        <rFont val="Arial"/>
        <family val="2"/>
        <charset val="238"/>
      </rPr>
      <t>Buton ON/OFF</t>
    </r>
    <r>
      <rPr>
        <sz val="14"/>
        <color rgb="FFFF0000"/>
        <rFont val="Arial"/>
        <family val="2"/>
        <charset val="238"/>
      </rPr>
      <t>.</t>
    </r>
    <r>
      <rPr>
        <sz val="14"/>
        <color theme="1"/>
        <rFont val="Arial"/>
        <family val="2"/>
        <charset val="238"/>
      </rPr>
      <t xml:space="preserve"> </t>
    </r>
    <r>
      <rPr>
        <b/>
        <sz val="14"/>
        <color theme="1"/>
        <rFont val="Arial"/>
        <family val="2"/>
        <charset val="238"/>
      </rPr>
      <t>Nu permite comunicarea cu statia pentru portar</t>
    </r>
    <r>
      <rPr>
        <sz val="14"/>
        <color theme="1"/>
        <rFont val="Arial"/>
        <family val="2"/>
        <charset val="238"/>
      </rPr>
      <t>. Alimentare 12Vcc, consum sarcina 20mA</t>
    </r>
  </si>
  <si>
    <t>Sisteme de interfonie video</t>
  </si>
  <si>
    <t>Premiera in Romania</t>
  </si>
  <si>
    <t>Camera video color 1/3 CCD Sony</t>
  </si>
  <si>
    <t>Unghi de vizibilitate al camerei: 90 grade. Suportul camerei video este fix, nu permite ajustarea pozitiei</t>
  </si>
  <si>
    <t>Permite vizualizare imaginilor la claritate maxima si pe timp de noapte, datorita ledurilor de inalta performanta</t>
  </si>
  <si>
    <t>Carcasa anti-vandal din otel inoxidabil</t>
  </si>
  <si>
    <t>Display LCD, afisare data, ora si numele locatarilor</t>
  </si>
  <si>
    <t>Butoane luminoase</t>
  </si>
  <si>
    <t>Cititor de proximitate</t>
  </si>
  <si>
    <t>Optiune programabila pentru setarea de acces prin cod personal sau cod public</t>
  </si>
  <si>
    <t>Comunicatie PC (prin interfata RS232)</t>
  </si>
  <si>
    <t>Comunicatie digitala full-duplex</t>
  </si>
  <si>
    <r>
      <rPr>
        <b/>
        <sz val="12"/>
        <color theme="1"/>
        <rFont val="Arial"/>
        <family val="2"/>
        <charset val="238"/>
      </rPr>
      <t xml:space="preserve">Set interfonie video pentru 20 de apartamente cu posturi color 4.3" compus din : 1 Panou de apel video C9I21L-C , 20 Posturi de interior video color TFT 3034-4.3", 5 Distribuitoare de apel 4110, 1 Yala electromagnetica EE35, 1 Sursa de alimentare 4001, 40 Tag-uri de proximitate (TAG 01)                                                                                             </t>
    </r>
    <r>
      <rPr>
        <b/>
        <sz val="12"/>
        <color rgb="FFFF0000"/>
        <rFont val="Arial"/>
        <family val="2"/>
        <charset val="238"/>
      </rPr>
      <t xml:space="preserve">SENZOR DE MISCARE + LAMPA DE ILUMINAT - GRATIS!    </t>
    </r>
    <r>
      <rPr>
        <b/>
        <sz val="12"/>
        <color theme="1"/>
        <rFont val="Arial"/>
        <family val="2"/>
        <charset val="238"/>
      </rPr>
      <t xml:space="preserve">                                                                                            </t>
    </r>
    <r>
      <rPr>
        <b/>
        <sz val="12"/>
        <color rgb="FFFF0000"/>
        <rFont val="Arial"/>
        <family val="2"/>
        <charset val="238"/>
      </rPr>
      <t xml:space="preserve">       </t>
    </r>
  </si>
  <si>
    <r>
      <rPr>
        <b/>
        <sz val="12"/>
        <color theme="1"/>
        <rFont val="Arial"/>
        <family val="2"/>
        <charset val="238"/>
      </rPr>
      <t xml:space="preserve">Set interfonie video pentru 20 de apartamente cu posturi color 7" compus din : 1 Panou de apel video 2608D-C , 20 Posturi de interior video color TFT 3037", 5 Distribuitoare de apel 4110, 1 Yala electromagnetica EE35  , 1 Sursa de alimentare 4001, 40 Tag-uri de proximitate (TAG 01)                                                                                                 </t>
    </r>
    <r>
      <rPr>
        <b/>
        <sz val="12"/>
        <color rgb="FFFF0000"/>
        <rFont val="Arial"/>
        <family val="2"/>
        <charset val="238"/>
      </rPr>
      <t xml:space="preserve"> SENZOR DE MISCARE + LAMPA DE ILUMINAT - GRATIS!         </t>
    </r>
  </si>
  <si>
    <t>Panouri de apel video pentru scarile de bloc, seria C-5</t>
  </si>
  <si>
    <t>C9I21L-C</t>
  </si>
  <si>
    <t>Interfon video pentru scara de bloc</t>
  </si>
  <si>
    <t>Asistenta vocala la operare si programare (in limba Engleza)</t>
  </si>
  <si>
    <r>
      <rPr>
        <sz val="12"/>
        <color theme="1"/>
        <rFont val="Arial"/>
        <family val="2"/>
        <charset val="238"/>
      </rPr>
      <t xml:space="preserve">Camera video </t>
    </r>
    <r>
      <rPr>
        <b/>
        <sz val="12"/>
        <color theme="1"/>
        <rFont val="Arial"/>
        <family val="2"/>
        <charset val="238"/>
      </rPr>
      <t>color</t>
    </r>
    <r>
      <rPr>
        <sz val="12"/>
        <color theme="1"/>
        <rFont val="Arial"/>
        <family val="2"/>
        <charset val="238"/>
      </rPr>
      <t xml:space="preserve"> 1/3 CCD Sony</t>
    </r>
  </si>
  <si>
    <t xml:space="preserve">Unghi de vizibilitate al camerei: 90 grade. Permite reglarea cu 10 grade </t>
  </si>
  <si>
    <t>Carcasa anti-vandal din aluminiu</t>
  </si>
  <si>
    <t>Butoane touch-screen</t>
  </si>
  <si>
    <t xml:space="preserve">Cititor de proximitate incorporat ( 125kHz) </t>
  </si>
  <si>
    <t>Temperatura de functionare: -40 0C ~ +70 0C</t>
  </si>
  <si>
    <t>Alimentare 35Vcc , standby 50 mA , 200 mA</t>
  </si>
  <si>
    <t>Dimensiuni: 370x155x45</t>
  </si>
  <si>
    <t>C9P21L-C</t>
  </si>
  <si>
    <t>Dimensiuni: 347x160x45</t>
  </si>
  <si>
    <t>Gama de lux</t>
  </si>
  <si>
    <t>C-5</t>
  </si>
  <si>
    <t>2608D-C</t>
  </si>
  <si>
    <t>Interfon video pentru scara de bloc. Gama de lux</t>
  </si>
  <si>
    <t>Camera video 1/3 CCD Sony</t>
  </si>
  <si>
    <t>Carcasa anti-vandal din otel inoxidabil de 3mm grosime</t>
  </si>
  <si>
    <t>Display LCD</t>
  </si>
  <si>
    <t>Buton service</t>
  </si>
  <si>
    <t>Alimentare 35Vcc</t>
  </si>
  <si>
    <t>Dimensiuni: 500 x 150 x 68.5 mm</t>
  </si>
  <si>
    <t>Panouri de apel video pentru vila. Gama de lux</t>
  </si>
  <si>
    <r>
      <rPr>
        <b/>
        <sz val="12"/>
        <color theme="1"/>
        <rFont val="Arial"/>
        <family val="2"/>
        <charset val="238"/>
      </rPr>
      <t xml:space="preserve">Set interfonie video pentru o familie compus din : 1 Panou de apel video 5809D-C , 1 Post de interior video color TFT G3261-7", 1 Yala electromagnetica EE35  , 1 Sursa de alimentare 4001, 10 Tag-uri de proximitate (TAG 01)                                                                                                                                                                                       </t>
    </r>
    <r>
      <rPr>
        <b/>
        <sz val="12"/>
        <color rgb="FFFF0000"/>
        <rFont val="Arial"/>
        <family val="2"/>
        <charset val="238"/>
      </rPr>
      <t xml:space="preserve">       </t>
    </r>
  </si>
  <si>
    <r>
      <rPr>
        <b/>
        <sz val="12"/>
        <color theme="1"/>
        <rFont val="Arial"/>
        <family val="2"/>
        <charset val="238"/>
      </rPr>
      <t xml:space="preserve">Set interfonie video pentru doua familii compus din : 1 Panou de apel video 2313 , 2 * Post de interior video color TFT 3037, 1 Distribuitor 4110 , 1 Yala electromagnetica EE35  , 1 Sursa de alimentare 4001, 10 Tag-uri de proximitate (TAG 01)                                                                                                                                                                                       </t>
    </r>
    <r>
      <rPr>
        <b/>
        <sz val="12"/>
        <color rgb="FFFF0000"/>
        <rFont val="Arial"/>
        <family val="2"/>
        <charset val="238"/>
      </rPr>
      <t xml:space="preserve">       </t>
    </r>
  </si>
  <si>
    <t>5809D-C</t>
  </si>
  <si>
    <t>Interfon de vila pentru o familie.</t>
  </si>
  <si>
    <t>Spatiu pentru afisaj de nume</t>
  </si>
  <si>
    <t>Dimensiuni: 272 x 150 x 68.5 mm</t>
  </si>
  <si>
    <t>Carcasa montaj aparent / protectie de ploaie pentru 5809. Otel inoxidabil de 1mm grosime. Dimensiune: 275 x 155 x 65-73 mm</t>
  </si>
  <si>
    <t>2313D-C</t>
  </si>
  <si>
    <t>Interfon de vila pentru 2 familii.</t>
  </si>
  <si>
    <t>Dimensiuni: 410 x 150 x 68.5 mm</t>
  </si>
  <si>
    <t>CI.2313</t>
  </si>
  <si>
    <t>Carcasa montaj aparent / protectie de ploaie pentru 2313. Otel inoxidabil de 1mm grosime. Dimensiune: 415 x 155 x 73-85 mm</t>
  </si>
  <si>
    <t>2319D-C</t>
  </si>
  <si>
    <t>Interfon de vila pentru 8 familii.</t>
  </si>
  <si>
    <t>CI.2319</t>
  </si>
  <si>
    <t>Carcasa montaj aparent / protectie de ploaie pentru 2319. Otel inoxidabil de 1mm grosime. Dimensiune: 415 x 155 x 73-85 mm</t>
  </si>
  <si>
    <t>Accesorii compatibile numai cu panourile de apel C-5</t>
  </si>
  <si>
    <t>Post de interior tip telefon. Buton ON/OFF . Functioneaza doar cu panourile de apel din gama C5 . Buton ON/OFF</t>
  </si>
  <si>
    <t>3065-4</t>
  </si>
  <si>
    <r>
      <rPr>
        <sz val="14"/>
        <color theme="1"/>
        <rFont val="Arial"/>
        <family val="2"/>
        <charset val="238"/>
      </rPr>
      <t>Post interior video alb-negru cu ecran CRT 4" ;</t>
    </r>
    <r>
      <rPr>
        <sz val="14"/>
        <color rgb="FF000000"/>
        <rFont val="Arial"/>
        <family val="2"/>
        <charset val="238"/>
      </rPr>
      <t xml:space="preserve"> Rezolutie 320x234 pixeli; Dimensiuni: 224 x 222 x 55 mm</t>
    </r>
  </si>
  <si>
    <t xml:space="preserve">Post interior video color cu ecran TFT 4.3" ; </t>
  </si>
  <si>
    <t>8 zone de alarma, reglaj volum, constrast si luminozitate</t>
  </si>
  <si>
    <t xml:space="preserve">Rezolutie 480x272 pixeli; </t>
  </si>
  <si>
    <t>Dimensiuni: 170 x 110 x 20 mm</t>
  </si>
  <si>
    <t xml:space="preserve">Post interior video color cu ecran TFT 7" ; </t>
  </si>
  <si>
    <t xml:space="preserve">Rezolutie 800x480 pixeli; </t>
  </si>
  <si>
    <t>Dimensiuni: 220 x 136 x 25 mm</t>
  </si>
  <si>
    <t>Dimensiuni: 220 x 145 x 20 mm</t>
  </si>
  <si>
    <t>3064-7</t>
  </si>
  <si>
    <t>Post interior video color cu ecran TFT 7" ; Rezolutie 480x234 pixeli; Dimensiuni: 220 x 145 x 23 mm</t>
  </si>
  <si>
    <t>3251-7</t>
  </si>
  <si>
    <t>G3261</t>
  </si>
  <si>
    <t>Post interior video color cu ecran TFT 7" ; Rezolutie 800x480 pixeli; Memorie 50 de imagini. Dimensiuni: 223 x 137 x 23 mm</t>
  </si>
  <si>
    <t>Distribuitor de apel video/audio( 1buc pentru 4 posturi interioare)</t>
  </si>
  <si>
    <t>4110S</t>
  </si>
  <si>
    <t>Distribuitor de apel cu statie de confirmare : Transmite semnalul audio/video catre maxim 4 posturi de interior cu aceeasi adresa de apelare. De exemplu se pot conecta 4 posturi intr-un apartament care vor suna in acelasi timp</t>
  </si>
  <si>
    <t>C4301</t>
  </si>
  <si>
    <t>Gate-way: Realizeaza conectarea a 2 panouri de apel in pararel.</t>
  </si>
  <si>
    <t>Extensie panou. Realizeaza conectarea a 5 panouri de apel in pararel.</t>
  </si>
  <si>
    <t xml:space="preserve">Extensie lift. Asigura comandarea liftului la etajul aferent postului interior apelat. </t>
  </si>
  <si>
    <t>Controleaza maxim 16 etaje</t>
  </si>
  <si>
    <t>Ex de operare: un vizitator suna la ap. 10 (et.2), simultan cu deschiderea usii, sistemul va trimite comanda la lift pentru a merge la parter si a urca automat la etajul 2.</t>
  </si>
  <si>
    <t>C6806D-C</t>
  </si>
  <si>
    <t>Statie pentru portar.</t>
  </si>
  <si>
    <t>Permite apelarea fiecarui post de interior</t>
  </si>
  <si>
    <t>Primeste apel de la orice post interior sau panou de apel</t>
  </si>
  <si>
    <t>Permite suprevegherea panoului de apel</t>
  </si>
  <si>
    <t>C6831D-C</t>
  </si>
  <si>
    <t xml:space="preserve">Panou video master pentru ansambluri rezidentiale. </t>
  </si>
  <si>
    <t>Apeleaza posturile ce deservesc mai multe scari de bloc</t>
  </si>
  <si>
    <t>Apelul se va initia prin tastarea numarului de identificare al scarii + numarul apartamentului</t>
  </si>
  <si>
    <t>Permite comunicatia cu statia de portar</t>
  </si>
  <si>
    <t>Se preteaza pentru montarea la intrarea principala in curtea careia se afla mai multe scari de bloc.</t>
  </si>
  <si>
    <r>
      <rPr>
        <sz val="12"/>
        <color theme="1"/>
        <rFont val="Arial"/>
        <family val="2"/>
        <charset val="238"/>
      </rPr>
      <t xml:space="preserve">Camera video </t>
    </r>
    <r>
      <rPr>
        <b/>
        <sz val="12"/>
        <color theme="1"/>
        <rFont val="Arial"/>
        <family val="2"/>
        <charset val="238"/>
      </rPr>
      <t>color</t>
    </r>
    <r>
      <rPr>
        <sz val="12"/>
        <color theme="1"/>
        <rFont val="Arial"/>
        <family val="2"/>
        <charset val="238"/>
      </rPr>
      <t xml:space="preserve"> 1/3 CCD Sony</t>
    </r>
  </si>
  <si>
    <t>Carcasa anti-vandal</t>
  </si>
  <si>
    <t>Display LCD, afisare data, ora</t>
  </si>
  <si>
    <t>Dimensiuni: 370 x 135 x 90 mm</t>
  </si>
  <si>
    <t>F3030 + 4013</t>
  </si>
  <si>
    <t>Monitor suplimentar color cu ecran TFT 3.5" pentru sistemul FS7V3 / FS7V11 / FS5V11 . Rezolutie 320x234 pixeli. Include sursa de alimentare</t>
  </si>
  <si>
    <t>CONV.IP</t>
  </si>
  <si>
    <t xml:space="preserve">Convertor IP, compatibil cu sistemele FS7V3, FS7V11, FS5V11, CM-06DNd1M </t>
  </si>
  <si>
    <t xml:space="preserve">Sistemul permite transmiterea comenzii de apelare, monitorizare, deschidere yala, convorbire pe smartphone (IOS/Android), chiar daca panoul de apel și utilizatorul se afla in locatii diferite. Singura conditie este, sa existe conexiune la internet pentru convertor si smartphone. </t>
  </si>
  <si>
    <t>Structura cablata a sistemului de interfonie (monitoare locale) ramane functionala</t>
  </si>
  <si>
    <t>Cinci apeluri simultan catre smartphone-uri, nu necesita IP fix</t>
  </si>
  <si>
    <t>F4300</t>
  </si>
  <si>
    <t>Comutator retea: permite conectarea a doua panouri de apel pentru vila in pararel seria: FS7V / FS5V. Include alimentator 12V (HDN-P1210A).</t>
  </si>
  <si>
    <t>F7130P + 4017</t>
  </si>
  <si>
    <t>Monitor suplimentar color cu ecran TFT 7" pentru sistemul FS7V13. Rezolutie 480x324 pixeli. Include sursa de alimentare</t>
  </si>
  <si>
    <r>
      <rPr>
        <strike/>
        <sz val="14"/>
        <color rgb="FFFF0000"/>
        <rFont val="Arial"/>
        <family val="2"/>
        <charset val="238"/>
      </rPr>
      <t>377</t>
    </r>
    <r>
      <rPr>
        <sz val="14"/>
        <color theme="1"/>
        <rFont val="Arial"/>
        <family val="2"/>
        <charset val="238"/>
      </rPr>
      <t xml:space="preserve">        155</t>
    </r>
  </si>
  <si>
    <t>CM-02NE-C 1*8</t>
  </si>
  <si>
    <t>Panoul de apel pentru 8 familii. Comunicatie full-duplex, butoane luminoase. Alimentare 18VCC</t>
  </si>
  <si>
    <t>CM-02NE-C 2*6</t>
  </si>
  <si>
    <t>Panoul de apel pentru 12 familii. Comunicatie full-duplex, butoane luminoase. Alimentare 18VCC</t>
  </si>
  <si>
    <r>
      <rPr>
        <sz val="14"/>
        <color theme="1"/>
        <rFont val="Arial"/>
        <family val="2"/>
        <charset val="238"/>
      </rPr>
      <t xml:space="preserve">Post de interior audio, tip telefon. </t>
    </r>
    <r>
      <rPr>
        <b/>
        <sz val="14"/>
        <color rgb="FFFF0000"/>
        <rFont val="Arial"/>
        <family val="2"/>
        <charset val="238"/>
      </rPr>
      <t>Buton ON/OFF</t>
    </r>
    <r>
      <rPr>
        <sz val="14"/>
        <color rgb="FFFF0000"/>
        <rFont val="Arial"/>
        <family val="2"/>
        <charset val="238"/>
      </rPr>
      <t>.</t>
    </r>
    <r>
      <rPr>
        <sz val="14"/>
        <color theme="1"/>
        <rFont val="Arial"/>
        <family val="2"/>
        <charset val="238"/>
      </rPr>
      <t xml:space="preserve"> </t>
    </r>
    <r>
      <rPr>
        <b/>
        <sz val="14"/>
        <color theme="1"/>
        <rFont val="Arial"/>
        <family val="2"/>
        <charset val="238"/>
      </rPr>
      <t>Nu permite comunicarea cu statia pentru portar</t>
    </r>
    <r>
      <rPr>
        <sz val="14"/>
        <color theme="1"/>
        <rFont val="Arial"/>
        <family val="2"/>
        <charset val="238"/>
      </rPr>
      <t>. Alimentare 12Vcc, consum sarcina 20mA</t>
    </r>
  </si>
  <si>
    <t>Panouri de apel video pentru scarile de bloc, seria C-2</t>
  </si>
  <si>
    <t>C2-LCD</t>
  </si>
  <si>
    <t>Asistenta vocala la operare si programare (in limba Romana)</t>
  </si>
  <si>
    <t>Unghi de vizibilitate al camerei CMOS :  Diagonal 70°×50°</t>
  </si>
  <si>
    <t>Temperatura de functionare: -25℃ ～ +55℃</t>
  </si>
  <si>
    <t>Alimentare DC 24~30V , standby 90 mA , 400 mA</t>
  </si>
  <si>
    <t xml:space="preserve">Dimensiuni: 363×148,5×47mm </t>
  </si>
  <si>
    <t>C2-1X2</t>
  </si>
  <si>
    <t>Panou de apel video pentru 2 familii</t>
  </si>
  <si>
    <t>CMOS camera cu 0.3 mega pixel</t>
  </si>
  <si>
    <t>Unghi vizualizare: 90°. Permite reglarea cu 12°</t>
  </si>
  <si>
    <t>Cititor de proximitate incorporat (125kHz)</t>
  </si>
  <si>
    <t>Alimentare : DC 24~32V</t>
  </si>
  <si>
    <t>Dimensiuni: 120x194x44.7 mm</t>
  </si>
  <si>
    <t>C2-1X4</t>
  </si>
  <si>
    <t>Panou de apel video pentru 4 familii</t>
  </si>
  <si>
    <t>C2-PS01</t>
  </si>
  <si>
    <t>Sursa de alimentare pentru conectarea a maxim 16 posturi video</t>
  </si>
  <si>
    <t>C2-PS03</t>
  </si>
  <si>
    <t>Sursa de alimentare pentru conectarea a maxim 6 posturi video</t>
  </si>
  <si>
    <t xml:space="preserve">F3230  </t>
  </si>
  <si>
    <t>Monitor suplimentar color cu ecran TFT touch 7"  Rezolutie 800x480 pixeli. Conectarea cu postul de exterior se realizeaza pe 2 fire</t>
  </si>
  <si>
    <t>Sisteme de interfonie audio si video pe 2 fire</t>
  </si>
  <si>
    <t>WL-07D2H</t>
  </si>
  <si>
    <t xml:space="preserve">Set interfon audio pentru vila compus din : 1 Panou de apel, 1 Post de interior audio, Transformator </t>
  </si>
  <si>
    <t>Panou de apel: carcasa aluminiu, montaj aplicat</t>
  </si>
  <si>
    <t>Cititor de proximitate incorporat ( 125kHz) -suporta 200 de cartele de proximitate</t>
  </si>
  <si>
    <t>Trei trepte de volum pentru postul interior</t>
  </si>
  <si>
    <t>Se pot conecta pana la 4 posturi interioare. Apelul se face in acelasi timp la toate posturile.</t>
  </si>
  <si>
    <t>Se poate actiona un releu suplimentar impreuna cu distribuitorul T-RA</t>
  </si>
  <si>
    <t xml:space="preserve">Se pot conecta pana la 4 posturi exterioare impreuna cu distribuitorul T-OD </t>
  </si>
  <si>
    <t>Alimentare 30V</t>
  </si>
  <si>
    <t xml:space="preserve">Dimensiune panou de apel: 168 x 86 x 26mm </t>
  </si>
  <si>
    <t>FS8V14</t>
  </si>
  <si>
    <t>Set interfon video pentru vila compus din: panou de apel, un post de interior video color(7" TFT touch), sursa de alimentare</t>
  </si>
  <si>
    <t>Panou de apel: carcasa metalica, CMOS color, led-uri IR,  montaj incastrat</t>
  </si>
  <si>
    <t>Display de interior color 7" TFT touch rezolutie 800x480 pixeli</t>
  </si>
  <si>
    <t>Full duplex, supraveghere, comunicatie intre posturile de interior</t>
  </si>
  <si>
    <t>Slot card SD (2～32GB) pentru memorarea pozelor si a inregistrarilor video</t>
  </si>
  <si>
    <t>Posturile interioare video se pot defini master sau slave. In momentul apelarii de la panoul de apel, toate posturile master vor suna simultan si apoi se poate redirectiona apelul catre un post slave</t>
  </si>
  <si>
    <t xml:space="preserve">Se pot conecta 2 posturi exterioare impreuna cu distribuitorul T-OD </t>
  </si>
  <si>
    <t xml:space="preserve">Se pot conecta pana la 4 posturi interioare video sau audio impreuna cu distribuitoarele T-VD. Pentru conectarea a mai mult de 2 posturi interioare video trebuie inlocuita sursa din kit cu T-PS01-C </t>
  </si>
  <si>
    <t>Se pot adauga pana la trei camere video analogice impreuna cu distribuitorul T-CI</t>
  </si>
  <si>
    <r>
      <rPr>
        <sz val="12"/>
        <color rgb="FF000000"/>
        <rFont val="Arial"/>
        <family val="2"/>
        <charset val="238"/>
      </rPr>
      <t xml:space="preserve">Pentru conectare se folosesc </t>
    </r>
    <r>
      <rPr>
        <b/>
        <sz val="12"/>
        <color rgb="FF000000"/>
        <rFont val="Arial"/>
        <family val="2"/>
        <charset val="238"/>
      </rPr>
      <t>2 fire</t>
    </r>
    <r>
      <rPr>
        <sz val="12"/>
        <color rgb="FF000000"/>
        <rFont val="Arial"/>
        <family val="2"/>
        <charset val="238"/>
      </rPr>
      <t xml:space="preserve"> intre panoul de apel si postul interior. Recomandam sa se foloseasca MYYM 2*0.75mm2 sau 2*1mm2</t>
    </r>
  </si>
  <si>
    <t>Dimensiune post de interior:220×140×24 mm</t>
  </si>
  <si>
    <t>Sursa de alimentare cu montaj pe sina DIN  , tensiune iesire 30V , 0.6 A</t>
  </si>
  <si>
    <t>CI.V14</t>
  </si>
  <si>
    <t>Carcasa montaj aparent / protectie de ploaie pentru panoul de apel din kitul FS8V14. Otel inoxidabil de 1mm grosime. Dimensiune:200 x 123 x 48-68 mm</t>
  </si>
  <si>
    <t>Monitor suplimentar color cu ecran TFT touch 7" pentru sistemul FS8V14. Rezolutie 800x480 pixeli. Conectarea cu postul de exterior se realizeaza pe 2 fire</t>
  </si>
  <si>
    <t>WL-07D2P</t>
  </si>
  <si>
    <t>Post suplimentar audio. Compatibil cu sistemele WL-07D2H si FS8V14 . Conectarea cu postul de exterior se realizeaza pe 2 fire</t>
  </si>
  <si>
    <t>T-PS01-C</t>
  </si>
  <si>
    <t>Sursa de alimentare pentru conectarea a maxim 16 posturi video pe sistemul FS8V14</t>
  </si>
  <si>
    <t>T-VD</t>
  </si>
  <si>
    <t>Distribuitor de apel. Permite conectarea a maxim patru posturi interioare care vor fi apelate simultan.</t>
  </si>
  <si>
    <t>T-CI</t>
  </si>
  <si>
    <t>Distribuitor camera video. Permite conectarea a doua camere analogice care se pot vizualiza de la posturile interioare video</t>
  </si>
  <si>
    <t>T-RA</t>
  </si>
  <si>
    <t>Modul actionare releu secundar. Se poate utiliza pentru deschiderea unei usi secundare sau pentru aprinderea luminii.</t>
  </si>
  <si>
    <t>T-OD</t>
  </si>
  <si>
    <t>Distribuitor de apel. Permite conectarea a maxim patru posturi exterioare.</t>
  </si>
  <si>
    <t>Panouri de apel video IP pentru bloc</t>
  </si>
  <si>
    <t>VTO1220BW</t>
  </si>
  <si>
    <t>Interfon video IP pentru scarile de bloc</t>
  </si>
  <si>
    <r>
      <rPr>
        <strike/>
        <sz val="14"/>
        <color theme="1"/>
        <rFont val="Arial"/>
        <family val="2"/>
        <charset val="238"/>
      </rPr>
      <t>706</t>
    </r>
    <r>
      <rPr>
        <sz val="14"/>
        <color theme="1"/>
        <rFont val="Arial"/>
        <family val="2"/>
        <charset val="238"/>
      </rPr>
      <t xml:space="preserve">         </t>
    </r>
    <r>
      <rPr>
        <sz val="14"/>
        <color rgb="FFFF0000"/>
        <rFont val="Arial"/>
        <family val="2"/>
        <charset val="238"/>
      </rPr>
      <t>543</t>
    </r>
  </si>
  <si>
    <t>Camera video color : 1/2.7” 1.3MP CMOS</t>
  </si>
  <si>
    <t>Display :  3.5" TFT 320x240</t>
  </si>
  <si>
    <t>Cititor de proximitate MIFARE 13.56Mhz</t>
  </si>
  <si>
    <t>Carcasa din sticla securizata</t>
  </si>
  <si>
    <t>Sesizare usa deschisa</t>
  </si>
  <si>
    <t>Montaj incastrat</t>
  </si>
  <si>
    <t>Temperatura de lucru : -40°C~+60°C</t>
  </si>
  <si>
    <t>Dimensiuni : 150.0mm×408.0mm×46.4mm</t>
  </si>
  <si>
    <t>VTOB102</t>
  </si>
  <si>
    <t>Doza montaj incastrat pentru VTO1210B-X. Dimensiuni: 400 x 149 x 63 mm</t>
  </si>
  <si>
    <t>VTOB110</t>
  </si>
  <si>
    <t>Carcasa montaj aparent / protectie de ploaie pentru VTO1210C-X. Otel inoxidabil de 1mm grosime. Dimensiune: 410.4 x 147 x 70 mm</t>
  </si>
  <si>
    <t>Panouri de apel video IP pentru casa</t>
  </si>
  <si>
    <t>Set interfon video IP pentru vila (kit.DH.IP.01) compus din : 
Panou de apel (E2008), post de interior video color 7" TFT (E3910), doza(EI08), sursa  de alimentare (HDN-AD1204C)</t>
  </si>
  <si>
    <t>Set interfon video IP pentru vila (kit.DH.IP.02) compus din : 
Panou de apel (E2010-2), doua posturi de interior video color 7" TFT (E3910), sursa  de alimentare (HDN-AD1204C)</t>
  </si>
  <si>
    <t>E2008</t>
  </si>
  <si>
    <t>Interfon video IP pentru o familie</t>
  </si>
  <si>
    <t>Camera video color 1/3 CMOS 1.3Mp</t>
  </si>
  <si>
    <t>Unghi de vizibilitate al camerei: verticala - 120 grade, orizontala - 90 grade. Lentila 2.8mm</t>
  </si>
  <si>
    <t xml:space="preserve">Carcasa anti-vandal din otel inoxidabil </t>
  </si>
  <si>
    <t xml:space="preserve">Sistemul permite transmiterea comenzii de apelare, monitorizare, deschidere yala, convorbire pe smartphone (IOS/Android), chiar daca panoul de apel și utilizatorul se afla in locatii diferite. Singura conditie este, sa existe conexiune la internet pentru panou si smartphone. </t>
  </si>
  <si>
    <t>Unul sau mai multe panouri de apel se pot conecta la 1-5 video interfoane in aceeasi casa</t>
  </si>
  <si>
    <t>Interfata PC pentru setarea sistemului</t>
  </si>
  <si>
    <t>Montaj ingropat</t>
  </si>
  <si>
    <t>Dimensiuni: 129.9 x 140 x 32.2 mm</t>
  </si>
  <si>
    <t>EI08</t>
  </si>
  <si>
    <t>Doza montaj incastrat pentru E2008. Dimensiuni: 125 x 135 x 56 mm</t>
  </si>
  <si>
    <t>EA08</t>
  </si>
  <si>
    <t>Carcasa montaj aparent / protectie de ploaie pentru E2008. Otel inoxidabil de 1mm grosime. Dimensiune: 145 x 134 x 88 mm</t>
  </si>
  <si>
    <t>E2010-2</t>
  </si>
  <si>
    <t>Interfon video IP pentru doua familii</t>
  </si>
  <si>
    <t>Camera video color 1/2.8 CMOS 2Mp</t>
  </si>
  <si>
    <t>Unghi de vizibilitate al camerei: verticala - 140 grade, orizontala - 90 grade. Lentila 1.9mm</t>
  </si>
  <si>
    <t>Montaj aplicat</t>
  </si>
  <si>
    <t>Dimensiuni: 182 x 101 x 31 mm</t>
  </si>
  <si>
    <t>VTO3211D-P4</t>
  </si>
  <si>
    <t>Interfon video IP pentru patru familii</t>
  </si>
  <si>
    <t>Posturi IP</t>
  </si>
  <si>
    <t>VTH2201DW</t>
  </si>
  <si>
    <t xml:space="preserve">Post audio IP. Alimentare </t>
  </si>
  <si>
    <t>4 zone de intrare pentru alarma</t>
  </si>
  <si>
    <t>Dimensiuni: 192.0mm×125.0mm×15.0mm</t>
  </si>
  <si>
    <t>Alimentare DC 12-24V / POE</t>
  </si>
  <si>
    <t>VTH2421FB</t>
  </si>
  <si>
    <t>Post video IP cu touchscreen capacitiv, dimensiune ecran: 7"</t>
  </si>
  <si>
    <t>Ecran tactil capacitiv 7" TFT , rezolutie 1024 × 600</t>
  </si>
  <si>
    <t>Suport de card SD pentru memorare imagini si mesaje audio</t>
  </si>
  <si>
    <t>Vizualizare camere video IP</t>
  </si>
  <si>
    <t>Permite activarea starii "silentios" pentru un interval orar prestabilit</t>
  </si>
  <si>
    <t>6 zone de intrare pentru alarma</t>
  </si>
  <si>
    <t>Dimensiuni:119.6 mm × 221.5 mm × 21.5 mm (4.71" × 8.72" × 0.85")</t>
  </si>
  <si>
    <t>Alimentare DC 12V / POE</t>
  </si>
  <si>
    <t>EE-86</t>
  </si>
  <si>
    <t xml:space="preserve">    Yala cu electromotor si contact magnetic. </t>
  </si>
  <si>
    <t xml:space="preserve">Pentru armarea yalei nu este necesar ca amortizoul sa invinga forta de frecare intre cele 2 corpuri, aceasta armandu-se numai in momentul cand usa este inchisa. </t>
  </si>
  <si>
    <t>Comanda de inchidere o da contactul magnetic.</t>
  </si>
  <si>
    <t>Tensiune de alimentare DC12V-18V, curent de pornire &lt;350mA, curent standby &lt;25mA</t>
  </si>
  <si>
    <t>EE-95</t>
  </si>
  <si>
    <r>
      <rPr>
        <sz val="14"/>
        <color theme="1"/>
        <rFont val="Arial"/>
        <family val="2"/>
        <charset val="238"/>
      </rPr>
      <t xml:space="preserve">    Yala cu electromotor si contact magnetic. </t>
    </r>
    <r>
      <rPr>
        <b/>
        <sz val="16"/>
        <color theme="1"/>
        <rFont val="Arial"/>
        <family val="2"/>
        <charset val="238"/>
      </rPr>
      <t>Pachetul contine butuc cu cheie</t>
    </r>
    <r>
      <rPr>
        <sz val="14"/>
        <color theme="1"/>
        <rFont val="Arial"/>
        <family val="2"/>
        <charset val="238"/>
      </rPr>
      <t>.</t>
    </r>
  </si>
  <si>
    <t>EE-95W</t>
  </si>
  <si>
    <r>
      <rPr>
        <sz val="14"/>
        <color theme="1"/>
        <rFont val="Arial"/>
        <family val="2"/>
        <charset val="238"/>
      </rPr>
      <t xml:space="preserve">    Yala cu electromotor si contact magnetic. </t>
    </r>
    <r>
      <rPr>
        <b/>
        <sz val="16"/>
        <color theme="1"/>
        <rFont val="Arial"/>
        <family val="2"/>
        <charset val="238"/>
      </rPr>
      <t>Pachetul contine butuc cu cheie</t>
    </r>
    <r>
      <rPr>
        <sz val="14"/>
        <color theme="1"/>
        <rFont val="Arial"/>
        <family val="2"/>
        <charset val="238"/>
      </rPr>
      <t>.</t>
    </r>
  </si>
  <si>
    <t>Placa electronica are doua straturi de protectie pentru intemperii. Se poate monta la exterior.</t>
  </si>
  <si>
    <t>EE-205</t>
  </si>
  <si>
    <t xml:space="preserve">    Yala cu cititor de proximitate inclus si contact magnetic.  Consum 150mA, alimentare 12 VCC. </t>
  </si>
  <si>
    <t>Pachetul contine un cititor de proximitate, o telecomanda pentru programare, o cartela de acces, butuc cu cheie.</t>
  </si>
  <si>
    <t>Capacitate de stocare a cardurilor: 2000 de buc</t>
  </si>
  <si>
    <t>EE-205W</t>
  </si>
  <si>
    <t>EE-105</t>
  </si>
  <si>
    <t>Permite actionarea yalei de la distanta prin telecomanda.</t>
  </si>
  <si>
    <t>Pachetul contine doua cititoare de proximitate, o telecomanda pentru programare, o cartela de acces, butuc cu cheie.</t>
  </si>
  <si>
    <t>Se preteaza pentru securizarea usilor la intrare cat si la iesire.</t>
  </si>
  <si>
    <t>EE-105W</t>
  </si>
  <si>
    <t>*1.corp</t>
  </si>
  <si>
    <t>Distantier metalic corp yala  EE-86/EE-95/EE-205, 1 mm grosime</t>
  </si>
  <si>
    <t>*2.corp</t>
  </si>
  <si>
    <t>Distantier metalic corp yala  EE-86/EE-95/EE-205, 2 mm grosime</t>
  </si>
  <si>
    <t>*3.corp</t>
  </si>
  <si>
    <t>Distantier metalic corp yala  EE-86/EE-95/EE-205, 3 mm grosime</t>
  </si>
  <si>
    <t>*1.cont</t>
  </si>
  <si>
    <t>Distantier metalic contraplaca yala  EE-86/EE-95/EE-205, 1 mm grosime</t>
  </si>
  <si>
    <t>*2.cont</t>
  </si>
  <si>
    <t>Distantier metalic contraplaca yala  EE-86/EE-95/EE-205, 2 mm grosime</t>
  </si>
  <si>
    <t>*3.cont</t>
  </si>
  <si>
    <t>Distantier metalic contraplaca yala  EE-86/EE-95/EE-205, 3 mm grosime</t>
  </si>
  <si>
    <t>TEE-100</t>
  </si>
  <si>
    <t>Telecomanda wireless suplimentara pentru actionare yala EE-100</t>
  </si>
  <si>
    <t>EE-70 IN</t>
  </si>
  <si>
    <t xml:space="preserve">Yala electromagnetica cu actionare electrica si mecanica. Pachetul contine butuc cu cheie. Consum 3 A, alimentare 12 VCC. </t>
  </si>
  <si>
    <t>EE-70 OUT</t>
  </si>
  <si>
    <t>EE-60 IN / OUT</t>
  </si>
  <si>
    <t>EE-10 IN / OUT</t>
  </si>
  <si>
    <t xml:space="preserve">Yala electromagnetica cu actionare electrica si mecanica din inox. Pachetul contine butuc cu cheie. Consum 3 A, alimentare 12 VCC. </t>
  </si>
  <si>
    <t>EE-15 IN / OUT</t>
  </si>
  <si>
    <t xml:space="preserve">Yala electromagnetica cu actionare electrica si mecanica din inox. Pachetul contine butuc cu cheie pentru acces din exterior si interior. Consum 3 A, alimentare 12 VCC. </t>
  </si>
  <si>
    <t>EE-66 IN / OUT</t>
  </si>
  <si>
    <t xml:space="preserve">Yala electromagnetica cu actionare electrica si mecanica. Butucul de actionare prin cheie este incastrat in yala. Consum 3 A, alimentare 12 VCC. </t>
  </si>
  <si>
    <t>EE-30S</t>
  </si>
  <si>
    <t>Yala electromagnetica ingropata,  varianta scurta</t>
  </si>
  <si>
    <t>Memorie mecanica</t>
  </si>
  <si>
    <t>Inchisa fara alimentare</t>
  </si>
  <si>
    <t>Deblocare manuala</t>
  </si>
  <si>
    <t>Consum 850mA, alimentare 12 VCC</t>
  </si>
  <si>
    <t>Dimensiuni: 160x25x32 mm</t>
  </si>
  <si>
    <t>EE-35</t>
  </si>
  <si>
    <t>Yala electromagnetica ingropata, varianta lunga</t>
  </si>
  <si>
    <t>Dimensiuni: 250x25x32 mm</t>
  </si>
  <si>
    <t>ES180G</t>
  </si>
  <si>
    <t xml:space="preserve">Electromagnet aplicabil. </t>
  </si>
  <si>
    <t>Forta de retinere: 180kgf</t>
  </si>
  <si>
    <t>Comanda NC</t>
  </si>
  <si>
    <t>Carcasa este din aluminiu iar contraplaca din otel inoxidabil</t>
  </si>
  <si>
    <t>Consum: 300mA/12Vcc</t>
  </si>
  <si>
    <t xml:space="preserve">Dimensiuni: 180X38X22 mm </t>
  </si>
  <si>
    <t>ES230GF</t>
  </si>
  <si>
    <t>Electromagnet aplicabil</t>
  </si>
  <si>
    <t>Forta de retinere: 280kgf</t>
  </si>
  <si>
    <t>Monitorizare electromagnet (NO, NC)</t>
  </si>
  <si>
    <t>Consum: 320mA/12Vcc</t>
  </si>
  <si>
    <t xml:space="preserve">Dimensiuni: 250X48X29 mm </t>
  </si>
  <si>
    <t>ES230GFX</t>
  </si>
  <si>
    <t>Comanda NO si NC</t>
  </si>
  <si>
    <t>Temporizare 0-10 sec, led de stare</t>
  </si>
  <si>
    <t>HC280GD</t>
  </si>
  <si>
    <t>Forta de retinere: 300kgf</t>
  </si>
  <si>
    <t>Consum: 340mA/12Vcc</t>
  </si>
  <si>
    <t xml:space="preserve">Dimensiuni: 240X56.5X29 mm </t>
  </si>
  <si>
    <t>HC280GFX</t>
  </si>
  <si>
    <t>HC500GD</t>
  </si>
  <si>
    <t xml:space="preserve">Electromagnet aplicabil
Forta de retinere: 550kgf
Consum: 500mA/12Vcc
Dimensiuni: 266x67x40 mm </t>
  </si>
  <si>
    <t>Forta de retinere: 550kgf</t>
  </si>
  <si>
    <t>Led de stare</t>
  </si>
  <si>
    <t>Consum: 500mA/12Vcc</t>
  </si>
  <si>
    <t>Dimensiuni: 266X67X40 mm</t>
  </si>
  <si>
    <t>HC230GSX</t>
  </si>
  <si>
    <t>Electromagnet aplicabil pentru usa  dubla</t>
  </si>
  <si>
    <t>Forta de retinere: 2x280kgf</t>
  </si>
  <si>
    <t>Consum: 380mAx2/12Vcc</t>
  </si>
  <si>
    <t>Dimensiuni: 500x48x27 mm</t>
  </si>
  <si>
    <t>U180</t>
  </si>
  <si>
    <t>Profil U din aluminiu pentru montarea contraplacii electromagnetului de 180kgf pe usi de sticla. Dimensiuni: 180X41X21 mm</t>
  </si>
  <si>
    <t>U230</t>
  </si>
  <si>
    <t>Profil U din aluminiu pentru montarea contraplacii electromagnetului de 280kgf pe usi de sticla. Dimensiuni: 156x41x21 mm</t>
  </si>
  <si>
    <t>U280</t>
  </si>
  <si>
    <t>Profil U din aluminiu pentru montarea contraplacii electromagnetului de 300kgf pe usi de sticla. Dimensiuni: 156x41x21 mm</t>
  </si>
  <si>
    <t>LS180</t>
  </si>
  <si>
    <t>Profil L din aluminiu pentru montarea electromagnetilor de 180kgf la usi cu tocul ingust</t>
  </si>
  <si>
    <t>LS230</t>
  </si>
  <si>
    <t>Profil L din aluminiu pentru montarea electromagnetilor de 280kgf la usi cu tocul ingust</t>
  </si>
  <si>
    <t>LS280</t>
  </si>
  <si>
    <t>Profil L din aluminiu pentru montarea electromagnetilor de 300kgf la usi cu tocul ingust</t>
  </si>
  <si>
    <t>LS500</t>
  </si>
  <si>
    <t>Profil L din aluminiu pentru montarea electromagnetilor de 550kgf la usi cu tocul ingust</t>
  </si>
  <si>
    <t>ZL180</t>
  </si>
  <si>
    <t>Set compus din trei profile L din aluminiu pentru montarea electromagnetilor de 180kgf (L) si a contraplacii (Z). Se foloseste la usile cu deschidere in interior.</t>
  </si>
  <si>
    <t>ZL230</t>
  </si>
  <si>
    <t>Set compus din trei profile L din aluminiu pentru montarea electromagnetilor de 280kgf (L) si a contraplacii (Z). Se foloseste la usile cu deschidere in interior.</t>
  </si>
  <si>
    <t>ZL280</t>
  </si>
  <si>
    <t>Set compus din trei profile L din aluminiu pentru montarea electromagnetilor de 300kgf (L) si a contraplacii (Z). Se foloseste la usile cu deschidere in interior.</t>
  </si>
  <si>
    <t>ZL500</t>
  </si>
  <si>
    <t>Set compus din trei profile L din aluminiu pentru montarea electromagnetilor de 550kgf (L) si a contraplacii (Z). Se foloseste la usile cu deschidere in interior.</t>
  </si>
  <si>
    <t>HC280A</t>
  </si>
  <si>
    <t xml:space="preserve">Electromagnet incastrabil </t>
  </si>
  <si>
    <t>Consum: 370mA/12Vcc</t>
  </si>
  <si>
    <t>Dimensiuni: 252x50.5x27 mm</t>
  </si>
  <si>
    <t>BT-04</t>
  </si>
  <si>
    <t>Bolt electric  pentru usi cu tocul ingust, montaj ingropat.</t>
  </si>
  <si>
    <t>Temporizare: 0, 3, 6 s</t>
  </si>
  <si>
    <t>Bolt - 12.5mm diametru, 15mm lungime</t>
  </si>
  <si>
    <t>Usa ramane deschisa la intreruperea alimentarii.</t>
  </si>
  <si>
    <t>Alimentare 12VCC. Consum: actionare 1000mA, standby 110mA.</t>
  </si>
  <si>
    <t>Dimensiuni: bolt - 175x25x32mm, contraplaca - 100x25x3mm</t>
  </si>
  <si>
    <t>BT-03</t>
  </si>
  <si>
    <t>Bolt electric, montaj ingropat cu actionare mecanica prin cheie</t>
  </si>
  <si>
    <t>Butuc cu 3 chei inclus pentru deschiderea manuala a usii</t>
  </si>
  <si>
    <t>Comanda NO sau NC</t>
  </si>
  <si>
    <t>Temporizare: 0, 3, 5, 9 s.</t>
  </si>
  <si>
    <t>Bolt - 12.7mm diametru, 16mm lungime</t>
  </si>
  <si>
    <t>Blocare automata la inchiderea usii comandat de contactul magnetic.</t>
  </si>
  <si>
    <t>Usa ramane inchisa sau deschisa la intreruperea alimentarii (functia este programabila)</t>
  </si>
  <si>
    <t>Alimentare 12VCC. Consum: actionare 880mA, standby 320mA.</t>
  </si>
  <si>
    <t>Dimensiuni: bolt - 200x25x35mm, contraplaca - 100x25x3mm</t>
  </si>
  <si>
    <t>Incuietori pentru vestiare</t>
  </si>
  <si>
    <t>YS202</t>
  </si>
  <si>
    <t xml:space="preserve">Incuietoare electromagnetica. </t>
  </si>
  <si>
    <t>Aplicatii: vestiare, ferestre, seifuri, usi batante</t>
  </si>
  <si>
    <t>Alimentare 12Vcc, consum 1.3Ah</t>
  </si>
  <si>
    <t>YS6010</t>
  </si>
  <si>
    <t>Aplicatii: vestiare, ferestre, seifuri, usi culisante</t>
  </si>
  <si>
    <t>Alimentare 12Vcc, consum 1.7Ah</t>
  </si>
  <si>
    <t>DN-01</t>
  </si>
  <si>
    <t>Dispozitiv pentru actionarea  incuietorilor NC (electromagneti, bolturi electrice), temporizare 0…9s. Contact 3A. Pachetul contine butuc cu cheie.</t>
  </si>
  <si>
    <t>PRC-01</t>
  </si>
  <si>
    <t>Protectie cablu cu tub flexibil din inox, montaj aplicat. Pretabil pentru yale si electromagneti ce se monteaza pe usa mobila. Dimensiuni: ϕ14x400mm</t>
  </si>
  <si>
    <t>PRC-02</t>
  </si>
  <si>
    <t>Protectie cablu cu tub flexibil din inox, montaj aplicat. Pretabil pentru yale si electromagneti ce se monteaza pe usa mobila. Dimensiuni: ϕ9x400mm</t>
  </si>
  <si>
    <t>PRC-03</t>
  </si>
  <si>
    <t>Protectie cablu, montaj incastrat. Pretabil pentru yale si electromagneti ce se monteaza pe usa mobila. Dimensiuni: 290x25mm, tub ϕ15</t>
  </si>
  <si>
    <t>Y-01</t>
  </si>
  <si>
    <t>Contact usa. Pretabil pentru yale si electromagneti ce se monteaza pe usa mobila.</t>
  </si>
  <si>
    <t>ECK-60</t>
  </si>
  <si>
    <r>
      <rPr>
        <sz val="14"/>
        <color theme="1"/>
        <rFont val="Arial"/>
        <family val="2"/>
        <charset val="238"/>
      </rPr>
      <t>Dispozitiv de acces stand alone cu actionare prin cartele de proximitate EM 125 Khz.</t>
    </r>
    <r>
      <rPr>
        <b/>
        <sz val="14"/>
        <color theme="1"/>
        <rFont val="Arial"/>
        <family val="2"/>
        <charset val="238"/>
      </rPr>
      <t xml:space="preserve"> Placa electronica este turnata in rasina, grad de protectie IP68</t>
    </r>
  </si>
  <si>
    <t xml:space="preserve">Capacitate: 10,000 useri </t>
  </si>
  <si>
    <t>Frecventa : 125KHz EM</t>
  </si>
  <si>
    <t>Temporizare: 1-99 secunde</t>
  </si>
  <si>
    <t>Contact iesire pentru yala: NO si NC</t>
  </si>
  <si>
    <t>Permite conectare la sistemul de control acces / pontaj CL TP/RS. Wiegand Out/In 26/34bit</t>
  </si>
  <si>
    <t>Carcasa metalica, antivandal, montaj aplicat</t>
  </si>
  <si>
    <t>Temperatura de functionare: -20~60°C</t>
  </si>
  <si>
    <t>Dimensiuni: 115x75x23mm</t>
  </si>
  <si>
    <t>Alimentare 12-24 VCC</t>
  </si>
  <si>
    <t>ECK-61</t>
  </si>
  <si>
    <r>
      <rPr>
        <sz val="14"/>
        <color theme="1"/>
        <rFont val="Arial"/>
        <family val="2"/>
        <charset val="238"/>
      </rPr>
      <t xml:space="preserve">Dispozitiv de acces stand alone cu actionare prin cartele de proximitate EM 125 Khz sau cod. </t>
    </r>
    <r>
      <rPr>
        <b/>
        <sz val="14"/>
        <color theme="1"/>
        <rFont val="Arial"/>
        <family val="2"/>
        <charset val="238"/>
      </rPr>
      <t xml:space="preserve"> Placa electronica este turnata in rasina, grad de protectie IP68</t>
    </r>
  </si>
  <si>
    <t xml:space="preserve">Capacitate: 2000 useri </t>
  </si>
  <si>
    <t>Tastatura luminata</t>
  </si>
  <si>
    <t>Temperatura de functionare: -45~60°C</t>
  </si>
  <si>
    <t>ECK-62</t>
  </si>
  <si>
    <t xml:space="preserve">Dispozitiv de acces stand alone cu actionare prin cartele de proximitate EM 125 Khz sau cod. </t>
  </si>
  <si>
    <t>ECK-03B</t>
  </si>
  <si>
    <t xml:space="preserve">Dispozitiv de acces stand alone cu actionare prin cartele de proximitate EM 125 Khz. </t>
  </si>
  <si>
    <t xml:space="preserve">Capacitate: 10000 useri </t>
  </si>
  <si>
    <t>Temporizare: 1 sau 5 secunde</t>
  </si>
  <si>
    <t>Nu instalati in mediu cu ploaie, umiditate ridicata, praf, temperatura inalta sau mediu coroziv</t>
  </si>
  <si>
    <t>Se poate folosi un adaptor RS-485 pentru citirea datelor pe calculator</t>
  </si>
  <si>
    <t>Se poate conecta unul sau mai multe cititoare de carduri in acelasi sistem care se poate monitoriza in timp real</t>
  </si>
  <si>
    <t>Tensiune nominala - 12V</t>
  </si>
  <si>
    <t>Curent nominal &lt; 100 mA</t>
  </si>
  <si>
    <t>ECK-09</t>
  </si>
  <si>
    <r>
      <rPr>
        <sz val="14"/>
        <color theme="1"/>
        <rFont val="Arial"/>
        <family val="2"/>
        <charset val="238"/>
      </rPr>
      <t xml:space="preserve">Dispozitiv de acces stand alone cu actionare prin cartela de proximitate </t>
    </r>
    <r>
      <rPr>
        <b/>
        <sz val="14"/>
        <color theme="1"/>
        <rFont val="Arial"/>
        <family val="2"/>
        <charset val="238"/>
      </rPr>
      <t>EM 125 Khz</t>
    </r>
  </si>
  <si>
    <t>ECK-08</t>
  </si>
  <si>
    <r>
      <rPr>
        <sz val="14"/>
        <color theme="1"/>
        <rFont val="Arial"/>
        <family val="2"/>
        <charset val="238"/>
      </rPr>
      <t xml:space="preserve">Dispozitiv de acces stand alone cu actionare prin cartela de proximitate </t>
    </r>
    <r>
      <rPr>
        <b/>
        <sz val="14"/>
        <color theme="1"/>
        <rFont val="Arial"/>
        <family val="2"/>
        <charset val="238"/>
      </rPr>
      <t>EM 125 Khz</t>
    </r>
    <r>
      <rPr>
        <sz val="14"/>
        <color theme="1"/>
        <rFont val="Arial"/>
        <family val="2"/>
        <charset val="238"/>
      </rPr>
      <t xml:space="preserve">. </t>
    </r>
    <r>
      <rPr>
        <b/>
        <sz val="14"/>
        <color theme="1"/>
        <rFont val="Arial"/>
        <family val="2"/>
        <charset val="238"/>
      </rPr>
      <t>Placa electronica este turnata in rasina, grad de protectie IP66.</t>
    </r>
  </si>
  <si>
    <t xml:space="preserve">Capacitate: 2000 cartele </t>
  </si>
  <si>
    <t>Distanta de citire: 6cm</t>
  </si>
  <si>
    <t>Temporizare: 1-9 secunde</t>
  </si>
  <si>
    <t>Sesizare usa fortata</t>
  </si>
  <si>
    <t>Declansare alarma in cazul smulgerii din perete</t>
  </si>
  <si>
    <t>Temperatura de functionare: -25~60°C</t>
  </si>
  <si>
    <t>Dimensiuni: 120x60x22mm</t>
  </si>
  <si>
    <t>Alimentare 12VCC</t>
  </si>
  <si>
    <t>ECK-11</t>
  </si>
  <si>
    <r>
      <rPr>
        <sz val="14"/>
        <color theme="1"/>
        <rFont val="Arial"/>
        <family val="2"/>
        <charset val="238"/>
      </rPr>
      <t xml:space="preserve">Dispozitiv de acces stand alone cu actionare prin cartela de proximitate sau cod </t>
    </r>
    <r>
      <rPr>
        <b/>
        <sz val="14"/>
        <color theme="1"/>
        <rFont val="Arial"/>
        <family val="2"/>
        <charset val="238"/>
      </rPr>
      <t>EM 125 Khz</t>
    </r>
    <r>
      <rPr>
        <sz val="14"/>
        <color theme="1"/>
        <rFont val="Arial"/>
        <family val="2"/>
        <charset val="238"/>
      </rPr>
      <t>.</t>
    </r>
  </si>
  <si>
    <t>Capacitate: 1000 cartele si coduri</t>
  </si>
  <si>
    <t>Trei moduri de acces: card, card si cod PIN, card sau cod PIN</t>
  </si>
  <si>
    <t>Temporizare: 01-99 secunde</t>
  </si>
  <si>
    <t>Buton pentru sonerie</t>
  </si>
  <si>
    <t>Carcasa din plastic, montaj aplicat</t>
  </si>
  <si>
    <t>Temperatura de functionare: 0~60°C</t>
  </si>
  <si>
    <t>Dimensiuni: 120x70x20mm</t>
  </si>
  <si>
    <t>ECK-21</t>
  </si>
  <si>
    <r>
      <rPr>
        <sz val="14"/>
        <color theme="1"/>
        <rFont val="Arial"/>
        <family val="2"/>
        <charset val="238"/>
      </rPr>
      <t>Dispozitiv de acces stand alone cu actionare prin cartela de proximitate</t>
    </r>
    <r>
      <rPr>
        <b/>
        <sz val="14"/>
        <color theme="1"/>
        <rFont val="Arial"/>
        <family val="2"/>
        <charset val="238"/>
      </rPr>
      <t xml:space="preserve"> EM 125 Khz </t>
    </r>
    <r>
      <rPr>
        <sz val="14"/>
        <color theme="1"/>
        <rFont val="Arial"/>
        <family val="2"/>
        <charset val="238"/>
      </rPr>
      <t xml:space="preserve">sau cod. </t>
    </r>
    <r>
      <rPr>
        <b/>
        <sz val="14"/>
        <color theme="1"/>
        <rFont val="Arial"/>
        <family val="2"/>
        <charset val="238"/>
      </rPr>
      <t>Placa electronica este turnata in rasina, grad de protectie IP66</t>
    </r>
  </si>
  <si>
    <t>ECK-20</t>
  </si>
  <si>
    <r>
      <rPr>
        <sz val="14"/>
        <color theme="1"/>
        <rFont val="Arial"/>
        <family val="2"/>
        <charset val="238"/>
      </rPr>
      <t>Dispozitiv de acces stand alone cu actionare prin cartela de proximitate</t>
    </r>
    <r>
      <rPr>
        <b/>
        <sz val="14"/>
        <color theme="1"/>
        <rFont val="Arial"/>
        <family val="2"/>
        <charset val="238"/>
      </rPr>
      <t xml:space="preserve"> EM 125 Khz </t>
    </r>
    <r>
      <rPr>
        <sz val="14"/>
        <color theme="1"/>
        <rFont val="Arial"/>
        <family val="2"/>
        <charset val="238"/>
      </rPr>
      <t>sau cod.</t>
    </r>
  </si>
  <si>
    <t>ECK-22</t>
  </si>
  <si>
    <r>
      <rPr>
        <sz val="14"/>
        <color theme="1"/>
        <rFont val="Arial"/>
        <family val="2"/>
        <charset val="238"/>
      </rPr>
      <t xml:space="preserve">Dispozitiv de acces stand alone cu actionare prin cartela de proximitate </t>
    </r>
    <r>
      <rPr>
        <b/>
        <sz val="14"/>
        <color theme="1"/>
        <rFont val="Arial"/>
        <family val="2"/>
        <charset val="238"/>
      </rPr>
      <t>MIFARE 13.56 Mhz</t>
    </r>
    <r>
      <rPr>
        <sz val="14"/>
        <color theme="1"/>
        <rFont val="Arial"/>
        <family val="2"/>
        <charset val="238"/>
      </rPr>
      <t xml:space="preserve"> sau cod.</t>
    </r>
  </si>
  <si>
    <t>ECK-23</t>
  </si>
  <si>
    <r>
      <rPr>
        <sz val="14"/>
        <color theme="1"/>
        <rFont val="Arial"/>
        <family val="2"/>
        <charset val="238"/>
      </rPr>
      <t xml:space="preserve">Dispozitiv de acces stand alone cu actionare prin cartela de proximitate </t>
    </r>
    <r>
      <rPr>
        <b/>
        <sz val="14"/>
        <color theme="1"/>
        <rFont val="Arial"/>
        <family val="2"/>
        <charset val="238"/>
      </rPr>
      <t>MIFARE 13.56 Mhz</t>
    </r>
    <r>
      <rPr>
        <sz val="14"/>
        <color theme="1"/>
        <rFont val="Arial"/>
        <family val="2"/>
        <charset val="238"/>
      </rPr>
      <t xml:space="preserve"> sau cod. </t>
    </r>
    <r>
      <rPr>
        <b/>
        <sz val="14"/>
        <color theme="1"/>
        <rFont val="Arial"/>
        <family val="2"/>
        <charset val="238"/>
      </rPr>
      <t>Placa electronica este turnata in rasina, grad de protectie IP66.</t>
    </r>
  </si>
  <si>
    <t>Capacitate: 2000 cartele si coduri</t>
  </si>
  <si>
    <t>Dimensiuni: 120x80x26mm</t>
  </si>
  <si>
    <t>ECK-06L</t>
  </si>
  <si>
    <r>
      <rPr>
        <sz val="14"/>
        <color theme="1"/>
        <rFont val="Arial"/>
        <family val="2"/>
        <charset val="238"/>
      </rPr>
      <t>Dispozitiv de acces stand alone cu actionare prin cartela de proximitate</t>
    </r>
    <r>
      <rPr>
        <b/>
        <sz val="14"/>
        <color theme="1"/>
        <rFont val="Arial"/>
        <family val="2"/>
        <charset val="238"/>
      </rPr>
      <t xml:space="preserve"> EM 125 Khz </t>
    </r>
    <r>
      <rPr>
        <sz val="14"/>
        <color theme="1"/>
        <rFont val="Arial"/>
        <family val="2"/>
        <charset val="238"/>
      </rPr>
      <t>sau cod.</t>
    </r>
  </si>
  <si>
    <t>ECK-07</t>
  </si>
  <si>
    <r>
      <rPr>
        <sz val="14"/>
        <color theme="1"/>
        <rFont val="Arial"/>
        <family val="2"/>
        <charset val="238"/>
      </rPr>
      <t xml:space="preserve">Dispozitiv de acces stand alone cu actionare prin cartela de proximitate </t>
    </r>
    <r>
      <rPr>
        <b/>
        <sz val="14"/>
        <color theme="1"/>
        <rFont val="Arial"/>
        <family val="2"/>
        <charset val="238"/>
      </rPr>
      <t>EM 125 Khz</t>
    </r>
    <r>
      <rPr>
        <sz val="14"/>
        <color theme="1"/>
        <rFont val="Arial"/>
        <family val="2"/>
        <charset val="238"/>
      </rPr>
      <t xml:space="preserve"> sau cod.. </t>
    </r>
    <r>
      <rPr>
        <b/>
        <sz val="14"/>
        <color theme="1"/>
        <rFont val="Arial"/>
        <family val="2"/>
        <charset val="238"/>
      </rPr>
      <t>Placa electronica este turnata in rasina, grad de protectie IP66.</t>
    </r>
  </si>
  <si>
    <t>ECK-02A</t>
  </si>
  <si>
    <t>Sistem de acces cu actionare prin cod.</t>
  </si>
  <si>
    <t>Maxim 250 de utilizatori, programare coduri 2,3…8 cifre</t>
  </si>
  <si>
    <t>Carcasa antivandal, montaj aplicat</t>
  </si>
  <si>
    <t>Declansare alarma daca usa este deschisa sau s-a introdus codul gresit de trei ori consecutiv.</t>
  </si>
  <si>
    <t>Dimensiune: 110 x 72 x 34 mm</t>
  </si>
  <si>
    <t>ECK-40</t>
  </si>
  <si>
    <r>
      <rPr>
        <sz val="14"/>
        <color theme="1"/>
        <rFont val="Arial"/>
        <family val="2"/>
        <charset val="238"/>
      </rPr>
      <t xml:space="preserve">Dispozitiv de acces stand alone cu actionare prin amprenta sau cartela de proximitate </t>
    </r>
    <r>
      <rPr>
        <b/>
        <sz val="14"/>
        <color theme="1"/>
        <rFont val="Arial"/>
        <family val="2"/>
        <charset val="238"/>
      </rPr>
      <t>EM 125 Khz</t>
    </r>
  </si>
  <si>
    <t>Capacitate: 3000 de amprente si 3000 de cartele</t>
  </si>
  <si>
    <t>Timp identificare amprenta: ≤1.5s</t>
  </si>
  <si>
    <t>Temperatura de functionare: 0~45°C</t>
  </si>
  <si>
    <t>Dimensiuni: 155x66x28mm</t>
  </si>
  <si>
    <t>ECK-50</t>
  </si>
  <si>
    <t>Dispozitiv de acces stand alone cu actionare prin amprenta sau cod</t>
  </si>
  <si>
    <t>Capacitate: 500 de amprente, 500 de coduri</t>
  </si>
  <si>
    <t>Temperatura de functionare: -20~55°C</t>
  </si>
  <si>
    <t>Butoane de exit, montaj ingropat</t>
  </si>
  <si>
    <t>BI-01</t>
  </si>
  <si>
    <t>Buton de acces incastrabil din inox. Comanda NO. Dimensiuni: 91 x 30 x 34mm.</t>
  </si>
  <si>
    <t>BI-04</t>
  </si>
  <si>
    <t>Buton de acces incastrabil din inox. Comanda NO, NC. Dimensiuni: 91 x 30 x 34mm.</t>
  </si>
  <si>
    <t>A50</t>
  </si>
  <si>
    <t>Buton de acces incastrabil din aluminiu. Comanda NO. Dimensiuni: 86 x 50 x 20mm.</t>
  </si>
  <si>
    <t>A86D</t>
  </si>
  <si>
    <t>Buton de acces incastrabil din aluminiu. Comanda NO, NC. Dimensiuni: 86 x 86 x 25mm.</t>
  </si>
  <si>
    <t>BI-03</t>
  </si>
  <si>
    <t>Buton de acces incastrabil metalic. Comanda NO si NC. Dimensiuni: 115 x 40 x 37mm.</t>
  </si>
  <si>
    <t>BI-01LED</t>
  </si>
  <si>
    <t>Buton de acces incastrabil din inox cu led. Comanda NO, NC. Dimensiuni: 91 x 30 x 34mm.</t>
  </si>
  <si>
    <t>S84022D</t>
  </si>
  <si>
    <t>Buton de acces incastrabil din inox. Comanda NO, NC. Dimensiuni: 115 x 40 x 27mm.</t>
  </si>
  <si>
    <t>SNT886</t>
  </si>
  <si>
    <t>Buton de iesire incastrabil din inox, actionare prin detectie in infrarosu de tip "no touch", temporizare 2s. Comanda NC, NO. Dimensiuni: 86 x 86 x 25 mm.</t>
  </si>
  <si>
    <t>ST886</t>
  </si>
  <si>
    <t>Buton de iesire incastrabil din inox, actionare prin atingere de tip "touch", temporizare 2s. Comanda NC, NO. Dimensiuni: 86 x 86 x 25 mm.</t>
  </si>
  <si>
    <t>BI-02</t>
  </si>
  <si>
    <t>Buton de iesire incastrabil din inox, actionare prin detectie in infrarosu de tip "no touch". Comanda NC, NO. Dimensiuni: 115 x 70 x 30 mm.</t>
  </si>
  <si>
    <t>S86K</t>
  </si>
  <si>
    <t>Buton de acces cu cheie incastrabil din inox. Comanda NO, NC. Dimensiuni: 86 x 86 x 25mm.</t>
  </si>
  <si>
    <t>S40KD</t>
  </si>
  <si>
    <t>Buton de acces cu cheie incastrabil din inox. Comanda NO, NC. Dimensiuni: 115 x 40 x 24mm.</t>
  </si>
  <si>
    <t>Carcase pentru montaj aplicat</t>
  </si>
  <si>
    <t>PG86</t>
  </si>
  <si>
    <t>Carcasa din PVC pentru montaj aplicat. Compatibil cu S86K, A86D, SNT886, ST886. Dimensiuni: 86 x 86 x 27mm.</t>
  </si>
  <si>
    <t>M86</t>
  </si>
  <si>
    <t>Carcasa metalica pentru montaj aplicat. Compatibil cu S86K, A86D, SNT886, ST886. Dimensiuni: 86 x 86 x 27mm.</t>
  </si>
  <si>
    <t>M40</t>
  </si>
  <si>
    <t>Carcasa metalica pentru montaj aplicat. Compatibil cu S40KD. Dimensiuni: 115 x 40 x 27mm.</t>
  </si>
  <si>
    <t>Butoane de exit, montaj aplicat</t>
  </si>
  <si>
    <t>BIA-01</t>
  </si>
  <si>
    <t>Buton de acces aplicabil metalic. Comanda NO. Dimensiuni: 75 x 30 x 22mm.</t>
  </si>
  <si>
    <t>Z53</t>
  </si>
  <si>
    <t>Buton de acces aplicabil metalic. Comanda NO. Dimensiuni: 53 x 53 x 26mm.</t>
  </si>
  <si>
    <t>Z53D</t>
  </si>
  <si>
    <t>Buton de acces aplicabil metalic. Comanda NO, NC. Dimensiuni: 53 x 53 x 26mm.</t>
  </si>
  <si>
    <t>T40-B</t>
  </si>
  <si>
    <t>Buton de iesire aplicabil, actionare prin atingere. Comanda NC, NO. Dimensiuni: 155 x 40 x 10 mm.</t>
  </si>
  <si>
    <t>BIP-01</t>
  </si>
  <si>
    <t>Buton de acces aplicabil din pvc. Comanda NO, NC. Dimensiuni: 70 x 14 x 20mm.</t>
  </si>
  <si>
    <t>PA-53</t>
  </si>
  <si>
    <t>Buton de panica aplicabil din plastic cu cheie. Dimensiuni: 54 x 54 x 32 mm</t>
  </si>
  <si>
    <t>BEP-01</t>
  </si>
  <si>
    <t>Buton de acces aplicabil pentru exterior (IP55). Comanda NO, NC. Dimensiuni: 86 x 75 x 60mm.</t>
  </si>
  <si>
    <t>Butoane iesire de urgenta, montaj aplicat</t>
  </si>
  <si>
    <t>BU-03</t>
  </si>
  <si>
    <t>Buton pentru iesire de urgenta. Montaj aplicat. Carcasa PVC. Comanda NC si NO. Dimensiuni: 87 x 87 x 52 mm.</t>
  </si>
  <si>
    <t>BINC-01</t>
  </si>
  <si>
    <t>BU-01</t>
  </si>
  <si>
    <t>BU-02</t>
  </si>
  <si>
    <t>BU-04</t>
  </si>
  <si>
    <t>BF-01</t>
  </si>
  <si>
    <t>Buton pentru iesire de urgenta cu doua seturi de contacte. Montaj aplicat. Carcasa PVC. Comanda NC si NO. Dimensiuni: 87 x 87 x 52 mm.</t>
  </si>
  <si>
    <t>BF-02</t>
  </si>
  <si>
    <t>GBU</t>
  </si>
  <si>
    <t>Geam pentru BU 01,02,03, BINC-01</t>
  </si>
  <si>
    <t>CBU</t>
  </si>
  <si>
    <t>Capac pentru BF 01,02</t>
  </si>
  <si>
    <t>CARD.01</t>
  </si>
  <si>
    <t xml:space="preserve">Cartela de proximitate tip card super slim (86*54*0.82 mm), frecventa: 125 KHz, cip: EM4100.
</t>
  </si>
  <si>
    <t>CARD.02</t>
  </si>
  <si>
    <t>Cartela de proximitate tip card (86*54*1.8 mm), frecventa: 125 KHz, cip: EM4100. Codul cipului este inscriptionat pe card.</t>
  </si>
  <si>
    <t>CARD.03</t>
  </si>
  <si>
    <t>Cartela de proximitate tip card super slim programabila (86*54*0.82 mm), frecventa: 125 KHz, cip: EM4305</t>
  </si>
  <si>
    <t>CARD.04</t>
  </si>
  <si>
    <t>Cartela de proximitate tip card programabila (86*54*1.8 mm), frecventa: 125 KHz, cip: EM4305</t>
  </si>
  <si>
    <t>CARD.05M</t>
  </si>
  <si>
    <t>Cartela de proximitate tip card (86*54*0.82 mm), frecventa: 13.56 Mhz, cip: Mifare S50.</t>
  </si>
  <si>
    <t>CARD.12M</t>
  </si>
  <si>
    <t>Cartela de proximitate tip card (86*54*0.82 mm), frecventa: 13.56 Mhz, UID programabil, cip: Mifare 1k</t>
  </si>
  <si>
    <t>CARD.06</t>
  </si>
  <si>
    <t xml:space="preserve">Cartela de proximitate tip card super slim (86*54*0.82 mm), frecventa: 125 KHz, cip: EM4100, culoare: verde.
</t>
  </si>
  <si>
    <t>CARD.07</t>
  </si>
  <si>
    <t xml:space="preserve">Cartela de proximitate tip card super slim (86*54*0.82 mm), frecventa: 125 KHz, cip: EM4100, culoare: negru.
</t>
  </si>
  <si>
    <t>CARD.08</t>
  </si>
  <si>
    <t xml:space="preserve">Cartela de proximitate tip card super slim (86*54*0.82 mm), frecventa: 125 KHz, cip: EM4100, culoare: albastru.
</t>
  </si>
  <si>
    <t>CARD.09</t>
  </si>
  <si>
    <t xml:space="preserve">Cartela de proximitate tip card super slim (86*54*0.82 mm), frecventa: 125 KHz, cip: EM4100, culoare: rosu.
</t>
  </si>
  <si>
    <t>CARD10.UHF</t>
  </si>
  <si>
    <t xml:space="preserve">Cartela de proximitate tip card super slim (86*54*0.82 mm), frecventa: 866 Mhz, cip: UHF.
</t>
  </si>
  <si>
    <t>CARD11.UHF</t>
  </si>
  <si>
    <t xml:space="preserve">Eticheta autoadeziva, frecventa: 860-960 Mhz, cip: UHF Alien.
</t>
  </si>
  <si>
    <t>TAG.01.C</t>
  </si>
  <si>
    <t>TAG proximitate  - tip breloc, frecventa: 125 KHz, cip: EM4100, culoare: albastru.</t>
  </si>
  <si>
    <t>TAG.04</t>
  </si>
  <si>
    <t>Mini-TAG proximitate  - tip breloc, frecventa: 125 KHz, cip: EM4100, culoare: albastru. Codul cipului este inscriptionat pe tag.</t>
  </si>
  <si>
    <t>TAG.02</t>
  </si>
  <si>
    <t>TAG proximitate programabil - tip breloc, frecventa: 125 KHz, cip: EM4305, culoare: verde.</t>
  </si>
  <si>
    <t>TAG.05</t>
  </si>
  <si>
    <t>Mini-TAG proximitate programabil - tip breloc, frecventa: 125 KHz, cip: EM4305, culoare: gri.</t>
  </si>
  <si>
    <t>TAG.03P</t>
  </si>
  <si>
    <t>TAG proximitate  - tip breloc din piele, frecventa: 125 KHz, cip: EM4100, culoare: negru</t>
  </si>
  <si>
    <t>TAG.09M</t>
  </si>
  <si>
    <t>TAG proximitate  - tip breloc, frecventa: 13.56 Mhz, cip: Mifare S50, culoare: albastru.</t>
  </si>
  <si>
    <t>TAG11.NFC</t>
  </si>
  <si>
    <t>TAG proximitate  - tip breloc, frecventa: 13.56 Mhz, cip: NFC NTAG213, culoare: gri.</t>
  </si>
  <si>
    <t>JT.01</t>
  </si>
  <si>
    <t>Tag de proximitate  - tip jeton, frecventa: 125 KHz, cip: EM4100, culoare: alb, autoadeziv</t>
  </si>
  <si>
    <t>TAG.07</t>
  </si>
  <si>
    <t>Bratara de proximitate pentru copii, frecventa: 125 Khz. Culoare: Albastru. Rezistenta la apa.</t>
  </si>
  <si>
    <t>TAG.08</t>
  </si>
  <si>
    <t>Ceas de proximitate, frecventa: 125Khz. Culoare: Albastru. Rezistent la apa.</t>
  </si>
  <si>
    <t>ALIM.01</t>
  </si>
  <si>
    <t xml:space="preserve">ACR122U </t>
  </si>
  <si>
    <t>Cititor/inscriptor de carduri NFC, Mifare , interfata USB, model desktop, tehnologie RFID 13.56MHz, viteza acces de pana la 424kbps</t>
  </si>
  <si>
    <t>PROG.01</t>
  </si>
  <si>
    <t>Programator carduri de proximitate. Permite citirea cardurilor cu frecventa de 125KHz si scrierea pe TAG.02. Software gratuit. Conectare USB.</t>
  </si>
  <si>
    <t>UTP.01</t>
  </si>
  <si>
    <t>Cablu UTP CAT5E 4*2/0.45mm, aluminiu cuprat. OD：5.3mm. Rola 305 M</t>
  </si>
  <si>
    <t>UTP.01CU</t>
  </si>
  <si>
    <t>Cablu UTP CAT5E 4*2/0.45mm, cupru masiv. OD：5.3mm. Rola 305 M</t>
  </si>
  <si>
    <t>FTP.01</t>
  </si>
  <si>
    <t>Cablu FTP CAT5E 4*2/0.45mm, aluminiu cuprat. OD：5.3mm. Rola 305 M</t>
  </si>
  <si>
    <t>FTP.CU</t>
  </si>
  <si>
    <t>Cablu FTP CAT5E 4*2/0.45mm, cupru masiv. OD：5.3mm. Rola 305 M</t>
  </si>
  <si>
    <t>FTP.A.S</t>
  </si>
  <si>
    <t>Cablu FTP cu sufa. CAT5E 4*2/0.5mmm cupru, OD：8.2mm. Rola 305 M</t>
  </si>
  <si>
    <t>ALARMA.04</t>
  </si>
  <si>
    <t>Cablu alarma 4/0.20mm, cupru masiv. OD:5.0mm. Rola 100m</t>
  </si>
  <si>
    <t>ALARMA.06</t>
  </si>
  <si>
    <t>Cablu alarma 7/0.20mm, cupru masiv. OD:5.0mm. Rola 100m</t>
  </si>
  <si>
    <t>COAX.01</t>
  </si>
  <si>
    <t>Cablu coaxial, RG6, 75 Ohm, 18 AWG, conductor central - cupru unifilar. Rola 200m</t>
  </si>
  <si>
    <t>TEL.03</t>
  </si>
  <si>
    <t>Cablu telefonic 4 fire , rola 100 m</t>
  </si>
  <si>
    <t>TK.Dorma</t>
  </si>
  <si>
    <r>
      <rPr>
        <sz val="14"/>
        <color theme="1"/>
        <rFont val="Arial"/>
        <family val="2"/>
        <charset val="238"/>
      </rPr>
      <t xml:space="preserve">Amortizor hidraulic cu </t>
    </r>
    <r>
      <rPr>
        <b/>
        <sz val="14"/>
        <color theme="1"/>
        <rFont val="Arial"/>
        <family val="2"/>
        <charset val="238"/>
      </rPr>
      <t>ulei termostatat</t>
    </r>
    <r>
      <rPr>
        <sz val="14"/>
        <color theme="1"/>
        <rFont val="Arial"/>
        <family val="2"/>
        <charset val="238"/>
      </rPr>
      <t xml:space="preserve"> pentru usi de interior sau exterior.</t>
    </r>
  </si>
  <si>
    <t>Recomandat pentru usi cu masa intre 30 si 85Kg (EN: 2,3,4)</t>
  </si>
  <si>
    <t>Latime maxima usa: 1100mm</t>
  </si>
  <si>
    <t>Viteza reglabila in doua trepte</t>
  </si>
  <si>
    <t>Forta reglabila (ajustare arc)</t>
  </si>
  <si>
    <t>HDN.F8916BC</t>
  </si>
  <si>
    <r>
      <rPr>
        <sz val="14"/>
        <color theme="1"/>
        <rFont val="Arial"/>
        <family val="2"/>
        <charset val="238"/>
      </rPr>
      <t xml:space="preserve">Amortizor hidraulic cu </t>
    </r>
    <r>
      <rPr>
        <b/>
        <sz val="14"/>
        <color theme="1"/>
        <rFont val="Arial"/>
        <family val="2"/>
        <charset val="238"/>
      </rPr>
      <t>ulei termostatat</t>
    </r>
    <r>
      <rPr>
        <sz val="14"/>
        <color theme="1"/>
        <rFont val="Arial"/>
        <family val="2"/>
        <charset val="238"/>
      </rPr>
      <t xml:space="preserve"> pentru usi de interior sau exterior.</t>
    </r>
  </si>
  <si>
    <t>Recomandat pentru usi cu masa intre 15 si 150Kg (EN: 1,2,3,4,5,6)</t>
  </si>
  <si>
    <t>EC-06</t>
  </si>
  <si>
    <t xml:space="preserve">Senzor de miscare infrarosu, 360 grade, raza de actiune: 10m, </t>
  </si>
  <si>
    <t>Luminozitate pentru comanda aprinderii reglabila 3-2000 LUX</t>
  </si>
  <si>
    <t>Timp de functionare reglabil: 7sec-7min</t>
  </si>
  <si>
    <t xml:space="preserve">Sarcina maxima: 1200W. </t>
  </si>
  <si>
    <t>EC-30</t>
  </si>
  <si>
    <t>Senzor de miscare cu microunde, 360 grade, raza de actiune: 8m</t>
  </si>
  <si>
    <t>Frecventa de lucru 5.8 Ghz</t>
  </si>
  <si>
    <t>Timp de functionare reglabil: 10sec-12min</t>
  </si>
  <si>
    <t xml:space="preserve">Sarcina maxima: 2000W. </t>
  </si>
  <si>
    <t>EC-180</t>
  </si>
  <si>
    <t>Senzor de miscare 180 grade, raza de actiune: 12m.</t>
  </si>
  <si>
    <t>EC-03</t>
  </si>
  <si>
    <t>Senzor de lumina</t>
  </si>
  <si>
    <t>Luminozitate pentru comanda aprinderii reglabila 5-50 LUX</t>
  </si>
  <si>
    <t>Sarcina maxima: 5500W</t>
  </si>
  <si>
    <t>DL11-001</t>
  </si>
  <si>
    <t>Lampa de iluminat pentru tavan.</t>
  </si>
  <si>
    <t>Putere maxima: 100W</t>
  </si>
  <si>
    <t>Dimensiuni: 15cm diamentru</t>
  </si>
  <si>
    <t>Culoare: alb</t>
  </si>
  <si>
    <t>DL11-004</t>
  </si>
  <si>
    <t>Lampa de iluminat cu gratar pentru tavan.</t>
  </si>
  <si>
    <t>DL-LED1102-10W</t>
  </si>
  <si>
    <t>Lampa de iluminat cu LED pentru tavan.</t>
  </si>
  <si>
    <t>Putere LED: 10W</t>
  </si>
  <si>
    <t>Dimensiuni: 24cm diamentru</t>
  </si>
  <si>
    <t>EC-22</t>
  </si>
  <si>
    <t xml:space="preserve">       Plafoniera LED cu senzor de miscare infrarosu, 360 grade.</t>
  </si>
  <si>
    <t>Iluminare cu 25 LED-uri, 800lm, consum 12W</t>
  </si>
  <si>
    <t>Raza de actiune: 6m.</t>
  </si>
  <si>
    <t>Luminozitate si timp de functionare reglabil (10LUX - 2000LUX / 10sec - 3min).</t>
  </si>
  <si>
    <t>Descriere: corpul este realizat din tabla de otel vopsita în câmp electrostatic iar abajurul este din plexiglas(PMMA).</t>
  </si>
  <si>
    <t>Se monteaza aparent pe tavan.</t>
  </si>
  <si>
    <t>Dimensiuni: ϕ290*67mm</t>
  </si>
  <si>
    <t>Senzor cu microunde, frecventa de lucru 5.8 Ghz</t>
  </si>
  <si>
    <t>Raza de actiune: 8m</t>
  </si>
  <si>
    <t>EC-55</t>
  </si>
  <si>
    <t xml:space="preserve">       Plafoniera cu LED si senzor de miscare 360 grade</t>
  </si>
  <si>
    <t>Descriere: corpul si abajurul sunt realizate din plastic</t>
  </si>
  <si>
    <t>EC-80</t>
  </si>
  <si>
    <t xml:space="preserve">       Plafoniera cu LED, senzor de miscare 360 grade si acumulator pentru iesirea de urgenta</t>
  </si>
  <si>
    <t>Iluminare cu 56 LED-uri, 700lm, consum 10W</t>
  </si>
  <si>
    <t>Iluminare iesire de urgenta 56 LED-uri, 350lm, 2.5h, consum 5W</t>
  </si>
  <si>
    <t>Acumulator 7.2V, 1800mAh</t>
  </si>
  <si>
    <t>TRT-600</t>
  </si>
  <si>
    <t>Transformator toroidal pentru instalatiile de iluminat in subsol. Input 220V, ca, 50Hz. Output 24V, 600VA. Protectie termica. Suport de prindere inclus. Masa: 4.7Kg</t>
  </si>
  <si>
    <t>TRT-1000</t>
  </si>
  <si>
    <t>Transformator toroidal pentru instalatiile de iluminat in subsol. Input 220V, ca, 50Hz. Output 24V, 1000VA. Protectie termica. Suport de prindere inclus. Masa: 7Kg</t>
  </si>
  <si>
    <t>Sisteme de control acces. SOFTWARE GRATUIT!!! Conectare TCP/IP</t>
  </si>
  <si>
    <t>Kit sistem de pontaj cu acces prin cartela de proximitate, conform O.U.G. nr. 53/2017</t>
  </si>
  <si>
    <t>Controller de acces ce poate gestiona 20.000 de angajati impartiti pe 100 de departamente. Memorie 100.000 de evenimente</t>
  </si>
  <si>
    <t>Creaza raport cu timpul efectiv de munca al fiecarui angajat, timpul de pauza al fiecarui angajat, persoanele intarziate</t>
  </si>
  <si>
    <t>Permite crearea de corectii pentru orele de intrare/iesire, in functie de limitelele asociate pentru fiecare departament</t>
  </si>
  <si>
    <t>Sursa de alimentare liniara 12V 4A si backup</t>
  </si>
  <si>
    <t>Comunicatie TCP / IP</t>
  </si>
  <si>
    <t>Doua cititoare de proximitate EM125Khz</t>
  </si>
  <si>
    <t>20 de cartele de proximitate tip card</t>
  </si>
  <si>
    <t>Acumulator 12V 7Ah (functioneaza minim 8 ore fara alimentare)</t>
  </si>
  <si>
    <t>Carcasa metalica: 371*266*65mm</t>
  </si>
  <si>
    <t>In pretul mentionat sunt incluse urmatoarele echipamente: CL-TP-01, 2 x CP05, 20 x CARD02, 1 x APC12, SOFT.ELS.IP.PRO</t>
  </si>
  <si>
    <t>CL-TP-01</t>
  </si>
  <si>
    <t>Controller de acces pentru o singura usa. Include sursa de alimentare liniara 12V 4A si carcasa metalica.</t>
  </si>
  <si>
    <t>Suporta doua cititoare de proximitate, wiegand 26/34</t>
  </si>
  <si>
    <t>Opereaza cu 20.000 de utilizatori, 100 departamente</t>
  </si>
  <si>
    <t>Memorie: 100.000 de evenimente</t>
  </si>
  <si>
    <t>Temporizare yala: 0-999 secunde, un releu</t>
  </si>
  <si>
    <t>Software gratuit</t>
  </si>
  <si>
    <t>CL-TP-02</t>
  </si>
  <si>
    <t>Controller de acces pentru doua usi. Include sursa de alimentare liniara 12V 4A si carcasa metalica.</t>
  </si>
  <si>
    <t>Suporta patru cititoare de proximitate, wiegand 26/34</t>
  </si>
  <si>
    <t>Temporizare yala: 0-999 secunde, doua relee</t>
  </si>
  <si>
    <t>CL-TP-04</t>
  </si>
  <si>
    <t>Controller de acces pentru patru usi. Include sursa de alimentare liniara 12V 4A si carcasa metalica.</t>
  </si>
  <si>
    <t>Temporizare yala: 0-999 secunde, patru relee</t>
  </si>
  <si>
    <t>E01</t>
  </si>
  <si>
    <t>Placa de extensie pentru sistemele de control acces din seria CL.</t>
  </si>
  <si>
    <t>Asigura deschiderea usilor in caz de urgenta (actionare buton, senzor de fum/gaz)</t>
  </si>
  <si>
    <t>Suporta o intrare si patru iesiri</t>
  </si>
  <si>
    <t>SOFT.IP</t>
  </si>
  <si>
    <t>Principalele avantaje ale sistemului de control acces impreuna cu softul oferit gratuit:</t>
  </si>
  <si>
    <t>1) Suporta 3 moduri de acces: cartela, pin, cartela  + pin.</t>
  </si>
  <si>
    <t>2) Permite restrictionarea accesului la o anumita usa.</t>
  </si>
  <si>
    <t>3) Programarea unei intalniri (setarea accesului liber).</t>
  </si>
  <si>
    <t>4) Conditionarea accesului prin prezenta a mai multor utilizatori (de exemplu la deschiderea unui seif sa participe 3 angajati)</t>
  </si>
  <si>
    <t>5) Genereaza raport cu persoanele ce se afla intr-o anumita locatie.</t>
  </si>
  <si>
    <t>6) Permite monitorizarea personalului (de cate ori a intrat / iesit pe o anumita usa si la ce interval de timp)</t>
  </si>
  <si>
    <t>7) Accesul personalului se poate limita intre anumite ore si zile</t>
  </si>
  <si>
    <t xml:space="preserve">8) Accesul personalului se poate limita in functie de numarul de intrari asociate. Exemplu: unui angajat/client I se asociaza 10 intrari in perioada x intre orele y. </t>
  </si>
  <si>
    <t xml:space="preserve">9) Functia de localizare permite monitorizarea personalului in timp real. </t>
  </si>
  <si>
    <t>10) Modul "PATROL" permite setarea unei rute a gardianului in birouri la un interval de timp prestabilit.</t>
  </si>
  <si>
    <t xml:space="preserve">11) In cazul pierderii unui card, acesta se poate bloca. </t>
  </si>
  <si>
    <t>12) Posibilitate de restrictionarea a accesului la software</t>
  </si>
  <si>
    <t>SOFT.ELS.IP</t>
  </si>
  <si>
    <t>Creaza raport cu timpul efectiv de munca al fiecarui angajat</t>
  </si>
  <si>
    <t>Creaza raport cu persoanele intarziate</t>
  </si>
  <si>
    <t>Permite personalizarea antetului si a datelor de contact</t>
  </si>
  <si>
    <t>SOFT.ELS.IP.PRO</t>
  </si>
  <si>
    <t>Permite personalizarea antetului si a datelor de contact, in baza programului de lucru definit pentru fiecare departament</t>
  </si>
  <si>
    <t>Permite introducerea manuala a datelor, pentru situatiile in care personalul nu se afla in punctul de pontaj</t>
  </si>
  <si>
    <t>Permite ajustarea automata a orei de intrare si de iesire, in functie de patru intervale de timp presetate pentru fiecare departament: sosire mai devreme, sosire mai tarziu, plecare mai devreme, plecare mai tarziu</t>
  </si>
  <si>
    <t>SOFT.ELS.IP.PS</t>
  </si>
  <si>
    <t>Soft de pontaj personalizat</t>
  </si>
  <si>
    <t>cerere</t>
  </si>
  <si>
    <t>Sisteme de control acces. SOFTWARE GRATUIT!!! Conectare RS485</t>
  </si>
  <si>
    <t>CL-RS-04</t>
  </si>
  <si>
    <r>
      <rPr>
        <strike/>
        <sz val="14"/>
        <color theme="1"/>
        <rFont val="Arial"/>
        <family val="2"/>
        <charset val="238"/>
      </rPr>
      <t>492</t>
    </r>
    <r>
      <rPr>
        <sz val="14"/>
        <color theme="1"/>
        <rFont val="Arial"/>
        <family val="2"/>
        <charset val="238"/>
      </rPr>
      <t xml:space="preserve">             </t>
    </r>
    <r>
      <rPr>
        <sz val="14"/>
        <color rgb="FFFF0000"/>
        <rFont val="Arial"/>
        <family val="2"/>
        <charset val="238"/>
      </rPr>
      <t>378</t>
    </r>
  </si>
  <si>
    <t>Comunicatie RS485</t>
  </si>
  <si>
    <t>SOFT.RS</t>
  </si>
  <si>
    <t>4) Genereaza raport cu persoanele ce se afla intr-o anumita locatie.</t>
  </si>
  <si>
    <t>5) Permite monitorizarea personalului (de cate ori a intrat / iesit pe o anumita usa si la ce interval de timp)</t>
  </si>
  <si>
    <t xml:space="preserve">6) Accesul personalului se poate limita intre anumite ore. </t>
  </si>
  <si>
    <t xml:space="preserve">7) Functia de localizare permite monitorizarea personalului in timp real. </t>
  </si>
  <si>
    <t>8) Modul "PATROL" permite setarea unei rute a gardianului in birouri la un interval de timp prestabilit.</t>
  </si>
  <si>
    <t xml:space="preserve">9) In cazul pierderii unui card, acesta se poate bloca. </t>
  </si>
  <si>
    <t>10) Posibilitate de restrictionarea a accesului la software</t>
  </si>
  <si>
    <t>SOFT.ELS.RS</t>
  </si>
  <si>
    <t>Terminal control acces cu reconoastere faciala</t>
  </si>
  <si>
    <t>B2002FR-TM-L06</t>
  </si>
  <si>
    <r>
      <rPr>
        <sz val="14"/>
        <color theme="1"/>
        <rFont val="Arial"/>
        <family val="2"/>
        <charset val="238"/>
      </rPr>
      <t xml:space="preserve">Terminal control acces cu recunoastere faciala (cu sau fara masca) si </t>
    </r>
    <r>
      <rPr>
        <b/>
        <sz val="14"/>
        <color theme="1"/>
        <rFont val="Arial"/>
        <family val="2"/>
        <charset val="238"/>
      </rPr>
      <t>masurarea temperaturii</t>
    </r>
  </si>
  <si>
    <t xml:space="preserve">Se poate utiliza stand alone sau impreuna cu controllerele din seria CL-TP. </t>
  </si>
  <si>
    <t>Sunt disponibile doua versiuni de firmware:                                                             a) folosirea ca terminal de control acces si masurare a temperaturii                                   b) folosirea ca terminal de masurarea a temperaturii si declansarea unei alarme in cazul depasirii unui prag de temperatura predefinit</t>
  </si>
  <si>
    <t>Moduri de acces: detectie temperatura, detectie temperatura si/sau recunoastere faciala si/sau card acces</t>
  </si>
  <si>
    <t>Doua camere 2MP, senzor Sony 1/2.8" CMOS</t>
  </si>
  <si>
    <t>Marime ecran: 8"</t>
  </si>
  <si>
    <t>Acuratete masurare temperatura: 0.3°C</t>
  </si>
  <si>
    <t>Distanta maxima pentru masurarea temperaturii: 30cm</t>
  </si>
  <si>
    <t>Timp de recunoastere faciala: 0.5s</t>
  </si>
  <si>
    <t>Timp de raspuns pentru masurarea temperaturii: 300ms</t>
  </si>
  <si>
    <t>Memorie: 160.000 de inregistrari</t>
  </si>
  <si>
    <t>Numar de utilizatori: 24.000</t>
  </si>
  <si>
    <t>Disponibil cu suport de perete (B2002FR-8I-WM-TM-L06) sau suport de masa (B2002FR-8I-CM-TM-L06)</t>
  </si>
  <si>
    <t>Temperatura de operare: -30 ° C - +60 °C</t>
  </si>
  <si>
    <t>Grad de protectie: IP65</t>
  </si>
  <si>
    <t>Alimentare 12Vcc, 3A</t>
  </si>
  <si>
    <t>B2002FR</t>
  </si>
  <si>
    <t xml:space="preserve">Terminal control acces cu recunoastere faciala (cu sau fara masca) </t>
  </si>
  <si>
    <t>Moduri de acces: recunoastere faciala si/sau card acces</t>
  </si>
  <si>
    <t>Distanta maxima pentru recunoasterea faciala: 50cm</t>
  </si>
  <si>
    <t>Disponibil cu suport de perete (B2002FR-8I-WM) sau suport de masa (B2002FR-8I-CM)</t>
  </si>
  <si>
    <t>Cititoare compatibile cu sisteme de control acces seria "CL"</t>
  </si>
  <si>
    <t>CP.05</t>
  </si>
  <si>
    <r>
      <rPr>
        <sz val="14"/>
        <color theme="1"/>
        <rFont val="Arial"/>
        <family val="2"/>
        <charset val="238"/>
      </rPr>
      <t xml:space="preserve">Cititor de proximitate wiegand 26, </t>
    </r>
    <r>
      <rPr>
        <b/>
        <sz val="14"/>
        <color theme="1"/>
        <rFont val="Arial"/>
        <family val="2"/>
        <charset val="238"/>
      </rPr>
      <t>EM 125 Khz</t>
    </r>
    <r>
      <rPr>
        <sz val="14"/>
        <color theme="1"/>
        <rFont val="Arial"/>
        <family val="2"/>
        <charset val="238"/>
      </rPr>
      <t xml:space="preserve">, compatibil cu controllerele CL. </t>
    </r>
  </si>
  <si>
    <t>CP.101A-26-MIFARE</t>
  </si>
  <si>
    <r>
      <rPr>
        <sz val="14"/>
        <color theme="1"/>
        <rFont val="Arial"/>
        <family val="2"/>
        <charset val="238"/>
      </rPr>
      <t xml:space="preserve">Cititor de proximitate wiegand 26, </t>
    </r>
    <r>
      <rPr>
        <b/>
        <sz val="14"/>
        <color theme="1"/>
        <rFont val="Arial"/>
        <family val="2"/>
        <charset val="238"/>
      </rPr>
      <t>MIFARE 13.56Mhz</t>
    </r>
    <r>
      <rPr>
        <sz val="14"/>
        <color theme="1"/>
        <rFont val="Arial"/>
        <family val="2"/>
        <charset val="238"/>
      </rPr>
      <t xml:space="preserve">, compatibil cu controllerele CL. </t>
    </r>
  </si>
  <si>
    <t xml:space="preserve">Conectare 5 fire. </t>
  </si>
  <si>
    <t>Carcasa anti-vandal.</t>
  </si>
  <si>
    <t xml:space="preserve">Placa electronica este turnata in rasina. </t>
  </si>
  <si>
    <t>Led si buzzer</t>
  </si>
  <si>
    <t>Dimensiune: 43*116*12mm</t>
  </si>
  <si>
    <t>CP.06</t>
  </si>
  <si>
    <r>
      <rPr>
        <sz val="14"/>
        <color theme="1"/>
        <rFont val="Arial"/>
        <family val="2"/>
        <charset val="238"/>
      </rPr>
      <t xml:space="preserve">Cititor de proximitate wiegand 26, </t>
    </r>
    <r>
      <rPr>
        <b/>
        <sz val="14"/>
        <color theme="1"/>
        <rFont val="Arial"/>
        <family val="2"/>
        <charset val="238"/>
      </rPr>
      <t>EM 125 Khz</t>
    </r>
    <r>
      <rPr>
        <sz val="14"/>
        <color theme="1"/>
        <rFont val="Arial"/>
        <family val="2"/>
        <charset val="238"/>
      </rPr>
      <t xml:space="preserve">, compatibil cu controllerele CL. </t>
    </r>
  </si>
  <si>
    <t>CP.701A-26-MIFARE</t>
  </si>
  <si>
    <r>
      <rPr>
        <sz val="14"/>
        <color theme="1"/>
        <rFont val="Arial"/>
        <family val="2"/>
        <charset val="238"/>
      </rPr>
      <t xml:space="preserve">Cititor de proximitate wiegand 26, </t>
    </r>
    <r>
      <rPr>
        <b/>
        <sz val="14"/>
        <color theme="1"/>
        <rFont val="Arial"/>
        <family val="2"/>
        <charset val="238"/>
      </rPr>
      <t>MIFARE 13.56Mhz</t>
    </r>
    <r>
      <rPr>
        <sz val="14"/>
        <color theme="1"/>
        <rFont val="Arial"/>
        <family val="2"/>
        <charset val="238"/>
      </rPr>
      <t xml:space="preserve">, compatibil cu controllerele CL. </t>
    </r>
  </si>
  <si>
    <t>Dimensiune: 86×86×20mm</t>
  </si>
  <si>
    <t>CP.02</t>
  </si>
  <si>
    <r>
      <rPr>
        <sz val="14"/>
        <color theme="1"/>
        <rFont val="Arial"/>
        <family val="2"/>
        <charset val="238"/>
      </rPr>
      <t xml:space="preserve">Cititor de proximitate wiegand 26, </t>
    </r>
    <r>
      <rPr>
        <b/>
        <sz val="14"/>
        <color theme="1"/>
        <rFont val="Arial"/>
        <family val="2"/>
        <charset val="238"/>
      </rPr>
      <t>EM 125 Khz</t>
    </r>
    <r>
      <rPr>
        <sz val="14"/>
        <color theme="1"/>
        <rFont val="Arial"/>
        <family val="2"/>
        <charset val="238"/>
      </rPr>
      <t xml:space="preserve">, compatibil cu controllerele CL.  </t>
    </r>
  </si>
  <si>
    <t>Dimensiune 108x88x32mm</t>
  </si>
  <si>
    <t>CP.04</t>
  </si>
  <si>
    <r>
      <rPr>
        <sz val="14"/>
        <color theme="1"/>
        <rFont val="Arial"/>
        <family val="2"/>
        <charset val="238"/>
      </rPr>
      <t xml:space="preserve">Cititor de proximitate wiegand 26, </t>
    </r>
    <r>
      <rPr>
        <b/>
        <sz val="14"/>
        <color theme="1"/>
        <rFont val="Arial"/>
        <family val="2"/>
        <charset val="238"/>
      </rPr>
      <t>EM 125 Khz</t>
    </r>
    <r>
      <rPr>
        <sz val="14"/>
        <color theme="1"/>
        <rFont val="Arial"/>
        <family val="2"/>
        <charset val="238"/>
      </rPr>
      <t xml:space="preserve">, compatibil cu controllerele CL. </t>
    </r>
  </si>
  <si>
    <t>Dimensiune 124x55x23mm.</t>
  </si>
  <si>
    <t>CP.918-26-HID</t>
  </si>
  <si>
    <r>
      <rPr>
        <sz val="14"/>
        <color theme="1"/>
        <rFont val="Arial"/>
        <family val="2"/>
        <charset val="238"/>
      </rPr>
      <t>Cititor de proximitate wiegand 26,</t>
    </r>
    <r>
      <rPr>
        <b/>
        <sz val="14"/>
        <color theme="1"/>
        <rFont val="Arial"/>
        <family val="2"/>
        <charset val="238"/>
      </rPr>
      <t xml:space="preserve"> HID 125 Khz</t>
    </r>
    <r>
      <rPr>
        <sz val="14"/>
        <color theme="1"/>
        <rFont val="Arial"/>
        <family val="2"/>
        <charset val="238"/>
      </rPr>
      <t xml:space="preserve">, compatibil cu controllerele CL. </t>
    </r>
  </si>
  <si>
    <t>CP. 918-26-HD-MF</t>
  </si>
  <si>
    <r>
      <rPr>
        <sz val="14"/>
        <color theme="1"/>
        <rFont val="Arial"/>
        <family val="2"/>
        <charset val="238"/>
      </rPr>
      <t>Cititor de proximitate wiegand 26,</t>
    </r>
    <r>
      <rPr>
        <b/>
        <sz val="14"/>
        <color theme="1"/>
        <rFont val="Arial"/>
        <family val="2"/>
        <charset val="238"/>
      </rPr>
      <t xml:space="preserve"> HID 13.56Mhz</t>
    </r>
    <r>
      <rPr>
        <sz val="14"/>
        <color theme="1"/>
        <rFont val="Arial"/>
        <family val="2"/>
        <charset val="238"/>
      </rPr>
      <t xml:space="preserve">, compatibil cu controllerele CL. </t>
    </r>
  </si>
  <si>
    <t>CP.918-26-NFC</t>
  </si>
  <si>
    <r>
      <rPr>
        <sz val="14"/>
        <color theme="1"/>
        <rFont val="Arial"/>
        <family val="2"/>
        <charset val="238"/>
      </rPr>
      <t>Cititor de proximitate wiegand 26,</t>
    </r>
    <r>
      <rPr>
        <b/>
        <sz val="14"/>
        <color theme="1"/>
        <rFont val="Arial"/>
        <family val="2"/>
        <charset val="238"/>
      </rPr>
      <t xml:space="preserve"> NFC si MIFARE 13.56Mhz</t>
    </r>
    <r>
      <rPr>
        <sz val="14"/>
        <color theme="1"/>
        <rFont val="Arial"/>
        <family val="2"/>
        <charset val="238"/>
      </rPr>
      <t xml:space="preserve">, compatibil cu controllerele CL. </t>
    </r>
  </si>
  <si>
    <t>Dimensiune 102x55x23mm.</t>
  </si>
  <si>
    <t>D01</t>
  </si>
  <si>
    <r>
      <rPr>
        <sz val="14"/>
        <color theme="1"/>
        <rFont val="Arial"/>
        <family val="2"/>
        <charset val="238"/>
      </rPr>
      <t>Cititor de proximitate wiegand 26,</t>
    </r>
    <r>
      <rPr>
        <b/>
        <sz val="14"/>
        <color theme="1"/>
        <rFont val="Arial"/>
        <family val="2"/>
        <charset val="238"/>
      </rPr>
      <t xml:space="preserve"> EM 125kHZ si MIFARE 13.56Mhz</t>
    </r>
    <r>
      <rPr>
        <sz val="14"/>
        <color theme="1"/>
        <rFont val="Arial"/>
        <family val="2"/>
        <charset val="238"/>
      </rPr>
      <t xml:space="preserve">, compatibil cu controllerele CL. </t>
    </r>
  </si>
  <si>
    <t>D02</t>
  </si>
  <si>
    <r>
      <rPr>
        <sz val="14"/>
        <color theme="1"/>
        <rFont val="Arial"/>
        <family val="2"/>
        <charset val="238"/>
      </rPr>
      <t>Cititor de proximitate wiegand 26,</t>
    </r>
    <r>
      <rPr>
        <b/>
        <sz val="14"/>
        <color theme="1"/>
        <rFont val="Arial"/>
        <family val="2"/>
        <charset val="238"/>
      </rPr>
      <t xml:space="preserve"> EM 125kHZ si MIFARE 13.56Mhz</t>
    </r>
    <r>
      <rPr>
        <sz val="14"/>
        <color theme="1"/>
        <rFont val="Arial"/>
        <family val="2"/>
        <charset val="238"/>
      </rPr>
      <t xml:space="preserve">, compatibil cu controllerele CL. </t>
    </r>
  </si>
  <si>
    <t>Dimensiune 85x85x20mm.</t>
  </si>
  <si>
    <t>ASR1101M-D</t>
  </si>
  <si>
    <t xml:space="preserve">Cititor de proximitate wiegand 26, EM 125 Khz, compatibil cu controllerele CL.  </t>
  </si>
  <si>
    <t>LUAT GRATIS - STOC 10 BUC</t>
  </si>
  <si>
    <t>Frecventa citire carduri: 125 KHz</t>
  </si>
  <si>
    <t>Distanta citire: 1 - 3 cm</t>
  </si>
  <si>
    <t>Interfata controler: Wiegand 34 ( Wiegand 26 optional ), RS485</t>
  </si>
  <si>
    <t>Indicator LED: verde, rosu, albastru</t>
  </si>
  <si>
    <t>Functia "watch dog": asigura sa nu fie oprit dispozitivul</t>
  </si>
  <si>
    <t>Grad de protectie: IK08</t>
  </si>
  <si>
    <t>Alimentare: 9 V - 15 V DC / 100 Ma</t>
  </si>
  <si>
    <t>Temperatura de functionare: -30°C - +60°C</t>
  </si>
  <si>
    <t>Dimensiune: 110 x 85 x 26 mm</t>
  </si>
  <si>
    <t>CP-1M</t>
  </si>
  <si>
    <r>
      <rPr>
        <sz val="14"/>
        <color theme="1"/>
        <rFont val="Arial"/>
        <family val="2"/>
        <charset val="238"/>
      </rPr>
      <t xml:space="preserve">Cititor de proximitate wiegand 26/34, </t>
    </r>
    <r>
      <rPr>
        <b/>
        <sz val="14"/>
        <color theme="1"/>
        <rFont val="Arial"/>
        <family val="2"/>
        <charset val="238"/>
      </rPr>
      <t>EM 125 Khz</t>
    </r>
    <r>
      <rPr>
        <sz val="14"/>
        <color theme="1"/>
        <rFont val="Arial"/>
        <family val="2"/>
        <charset val="238"/>
      </rPr>
      <t xml:space="preserve">, compatibil cu controllerele CL. </t>
    </r>
  </si>
  <si>
    <t>Distanta de citire: 80 cm</t>
  </si>
  <si>
    <t>Dimensiune 225x225x35mm.</t>
  </si>
  <si>
    <t>ECK-80</t>
  </si>
  <si>
    <r>
      <rPr>
        <sz val="14"/>
        <color theme="1"/>
        <rFont val="Arial"/>
        <family val="2"/>
        <charset val="238"/>
      </rPr>
      <t xml:space="preserve">Dispozitiv de acces stand alone cu actionare prin amprenta sau cartela de proximitate </t>
    </r>
    <r>
      <rPr>
        <b/>
        <sz val="14"/>
        <color theme="1"/>
        <rFont val="Arial"/>
        <family val="2"/>
        <charset val="238"/>
      </rPr>
      <t>Mifare 13.56Mhz</t>
    </r>
  </si>
  <si>
    <t>Permite conectare la sistemul de control acces / pontaj CL TP/RS. Protocoale de comunicare: Wiegand Out/In 26/34bit si TCP/IP</t>
  </si>
  <si>
    <t>Carcasa din aluminiu, montaj aplicat</t>
  </si>
  <si>
    <t>Temperatura de functionare: -20~50°C</t>
  </si>
  <si>
    <t>Dimensiuni: 179x89x45mm</t>
  </si>
  <si>
    <t>ECK-80s</t>
  </si>
  <si>
    <t xml:space="preserve">Colector USB de amprente </t>
  </si>
  <si>
    <t>Compatibil cu urmatoarele sisteme de operare  : XP / Windoows7 / Windoows8 / Windoows10</t>
  </si>
  <si>
    <t>Interfata de conectare: USB</t>
  </si>
  <si>
    <r>
      <rPr>
        <sz val="14"/>
        <color theme="1"/>
        <rFont val="Arial"/>
        <family val="2"/>
        <charset val="238"/>
      </rPr>
      <t xml:space="preserve">Dispozitiv de acces stand alone cu actionare prin amprenta sau cartela de proximitate </t>
    </r>
    <r>
      <rPr>
        <b/>
        <sz val="14"/>
        <color theme="1"/>
        <rFont val="Arial"/>
        <family val="2"/>
        <charset val="238"/>
      </rPr>
      <t>EM 125 Khz</t>
    </r>
  </si>
  <si>
    <t>ECK-682</t>
  </si>
  <si>
    <r>
      <rPr>
        <sz val="14"/>
        <color theme="1"/>
        <rFont val="Arial"/>
        <family val="2"/>
        <charset val="238"/>
      </rPr>
      <t xml:space="preserve">Cititor de proximitate wiegand 26/34, </t>
    </r>
    <r>
      <rPr>
        <b/>
        <sz val="14"/>
        <color theme="1"/>
        <rFont val="Arial"/>
        <family val="2"/>
        <charset val="238"/>
      </rPr>
      <t>UHF 866Mhz</t>
    </r>
    <r>
      <rPr>
        <sz val="14"/>
        <color theme="1"/>
        <rFont val="Arial"/>
        <family val="2"/>
        <charset val="238"/>
      </rPr>
      <t xml:space="preserve">, compatibil cu controllerele CL. </t>
    </r>
  </si>
  <si>
    <t>Distanta de citire 6m</t>
  </si>
  <si>
    <t>Frecventa reglabila din soft</t>
  </si>
  <si>
    <t>Putere RF reglabila pana la 30dB</t>
  </si>
  <si>
    <t>Interfata RS232, RS485, Wiegand 26/34</t>
  </si>
  <si>
    <t>Se oferta gratuit codul sursa si un program demo pentru reglaje si integrarea cu alte dispozitive</t>
  </si>
  <si>
    <t>Alimentator 9Vcc inclus</t>
  </si>
  <si>
    <t>Grad de protectie: IP66</t>
  </si>
  <si>
    <t>Dimensiune 250x250x45mm.</t>
  </si>
  <si>
    <t>ECK-689</t>
  </si>
  <si>
    <r>
      <rPr>
        <sz val="14"/>
        <color theme="1"/>
        <rFont val="Arial"/>
        <family val="2"/>
        <charset val="238"/>
      </rPr>
      <t xml:space="preserve">Cititor de proximitate wiegand 26/34, </t>
    </r>
    <r>
      <rPr>
        <b/>
        <sz val="14"/>
        <color theme="1"/>
        <rFont val="Arial"/>
        <family val="2"/>
        <charset val="238"/>
      </rPr>
      <t>UHF 866Mhz</t>
    </r>
    <r>
      <rPr>
        <sz val="14"/>
        <color theme="1"/>
        <rFont val="Arial"/>
        <family val="2"/>
        <charset val="238"/>
      </rPr>
      <t xml:space="preserve">, compatibil cu controllerele CL. </t>
    </r>
  </si>
  <si>
    <t>Distanta de citire 15m</t>
  </si>
  <si>
    <t>Dimensiune 460x460x45mm.</t>
  </si>
  <si>
    <t>READ.01</t>
  </si>
  <si>
    <t>Permite citirea cardurilor cu frecventa de 125KHz si afisarea codului in PC. Conectare USB. Nu necesita instalarea unui software.</t>
  </si>
  <si>
    <t>Pret RON</t>
  </si>
  <si>
    <t>DVR 5MP</t>
  </si>
  <si>
    <t>XVR1B04H-I</t>
  </si>
  <si>
    <t>WizSense XVR, 5 in 1: AHD, TVI, CVI, analog, IP. Compresie H.265+, 5 Megapixeli, cloud (P2P)</t>
  </si>
  <si>
    <r>
      <rPr>
        <strike/>
        <sz val="14"/>
        <color rgb="FFFF0000"/>
        <rFont val="Arial"/>
        <family val="2"/>
        <charset val="238"/>
      </rPr>
      <t>228</t>
    </r>
    <r>
      <rPr>
        <sz val="14"/>
        <color theme="1"/>
        <rFont val="Arial"/>
        <family val="2"/>
        <charset val="238"/>
      </rPr>
      <t xml:space="preserve">      152</t>
    </r>
  </si>
  <si>
    <t>Format de comprimare: H.265+/H.265/H.264+/H.264</t>
  </si>
  <si>
    <t>Suporta 4 canale analogice maxim 5MP. Se pot conecta 6 camere digitale de 6MP daca se renunta la cele patru analogice ,Lățime de bandă maximă de 32 Mbps</t>
  </si>
  <si>
    <t>Inregistrare mod AHD / TVI / CVI / CVBS / IP: Main stream: 5M-N (1 fps–10 fps); 4M-N/1080p (1 fps–15 fps); 1080N/720p/960H/D1/CIF (1 fps–25/30 fps)</t>
  </si>
  <si>
    <t>Cloud service - conectare de la distanta, fara a mai fi necesar IP fix si port forwarding</t>
  </si>
  <si>
    <t>Iesire video: HDMI 1920x1080, VGA</t>
  </si>
  <si>
    <t>1 canal de intrare audio, 1 canal de ieşire audio</t>
  </si>
  <si>
    <t>Suport de stocare: 1 x SATA HDD. Maxim 6TB</t>
  </si>
  <si>
    <t>Mod de înregistrare: permanent, dupa un orar zilnic, numai la miscare, numai in timpul declansarii alarmei</t>
  </si>
  <si>
    <t xml:space="preserve">Direct accesibil dupa iPhone, iPAD, Android, Blackberry prin programul iDMSS/gDMSS </t>
  </si>
  <si>
    <t>Control PTZ</t>
  </si>
  <si>
    <t>Back-up: FTP, USB flash</t>
  </si>
  <si>
    <t xml:space="preserve">Upgrade firmware prin portul USB </t>
  </si>
  <si>
    <t>Mouse USB, telecomanda</t>
  </si>
  <si>
    <t>Alimentare 12Vcc, consum 1.5A</t>
  </si>
  <si>
    <t>Dimensiune: 198.3*203.4*41.5mm</t>
  </si>
  <si>
    <t>XVR5108HS-i3</t>
  </si>
  <si>
    <t>XVR, 5 in 1: AHD, TVI, CVI, analog, IP. Compresie H.265+, 5 Megapixeli, cloud (P2P)</t>
  </si>
  <si>
    <r>
      <rPr>
        <strike/>
        <sz val="14"/>
        <color rgb="FFFF0000"/>
        <rFont val="Arial"/>
        <family val="2"/>
        <charset val="238"/>
      </rPr>
      <t>421</t>
    </r>
    <r>
      <rPr>
        <sz val="14"/>
        <color theme="1"/>
        <rFont val="Arial"/>
        <family val="2"/>
        <charset val="238"/>
      </rPr>
      <t xml:space="preserve">     255</t>
    </r>
  </si>
  <si>
    <t>Suporta 8 canale analogice maxim 5MP (ch1-2: 5MP, ch3-8: 4MP) si 4 digitale maxim 5MP(IP). Se pot conecta 12 camere digitale daca se renunta la cele 8 analogice. Este valabil pentru DHI-XVR5108HS-X</t>
  </si>
  <si>
    <t>Inregistrare mod AHD / TVI / CVI / CVBS / IP: Main stream:Canalul 1 si 2: 5M-N(1~10fps), alte canale: 4M-N/1080P(1~15fps); 1080N/720P/960H/ D1/CIF (1~25/30fps)
Sub stream: D1/CIF(1~15fps)</t>
  </si>
  <si>
    <t>Suport de stocare: 1 x SATA HDD. Maxim 8TB</t>
  </si>
  <si>
    <t>IVS (Intelligent Video Analysis)</t>
  </si>
  <si>
    <t>Permite definirea unei perimetru virtual pentru detectia intrarii prin efractie</t>
  </si>
  <si>
    <t>Permite definirea unui linii virtuale ce obtine informatii depre numarul de intrari / iesiri. Ex: se poate contoriza numarul de persoane catre intra si ies dintr-un spatiu comercial.</t>
  </si>
  <si>
    <t>Alimentare 12Vcc, consum 2A</t>
  </si>
  <si>
    <t>Dimensiune: 260*236*48mm</t>
  </si>
  <si>
    <t>DHI-XVR5432L-X</t>
  </si>
  <si>
    <r>
      <rPr>
        <strike/>
        <sz val="14"/>
        <color rgb="FFFF0000"/>
        <rFont val="Arial"/>
        <family val="2"/>
        <charset val="238"/>
      </rPr>
      <t>1750</t>
    </r>
    <r>
      <rPr>
        <sz val="14"/>
        <color theme="1"/>
        <rFont val="Arial"/>
        <family val="2"/>
        <charset val="238"/>
      </rPr>
      <t xml:space="preserve">    1235</t>
    </r>
  </si>
  <si>
    <t>Format de comprimare dual: H.265+/H.265</t>
  </si>
  <si>
    <r>
      <rPr>
        <sz val="12"/>
        <color theme="1"/>
        <rFont val="Arial"/>
        <family val="2"/>
        <charset val="238"/>
      </rPr>
      <t>Suporta 32 canale analogice maxim 5MP</t>
    </r>
    <r>
      <rPr>
        <sz val="12"/>
        <color theme="1"/>
        <rFont val="Arial"/>
        <family val="2"/>
        <charset val="238"/>
      </rPr>
      <t>. Se pot conecta 32 camere digitale daca se renunta la cele 32 analogice</t>
    </r>
  </si>
  <si>
    <t>Inregistrare mod AHD / TVI / CVI / CVBS / IP: Canalul 1 si 2:5MP-N(1280x1920, 10fps), alte canale: 4MP-N(1280×1440, 15fps), 1080P(1920x1080 25fps), 720P(1280×720 25fps), 960H(960×576 25fps)</t>
  </si>
  <si>
    <t>Iesire video: 2xHDMI 1920x1080. Se pot utiliza doua monitoare simultan.</t>
  </si>
  <si>
    <t>4 canal de intrare audio, 1 canal de ieşire audio, RS232, RS485, RS422</t>
  </si>
  <si>
    <t>Suport de stocare: 4 x SATA HDD pentru DHI-XVR5432L-X si 2 x SATA HDD pentru DHI-XVR5232L-X. Maxim 10TB, eSATA (HDD extern)</t>
  </si>
  <si>
    <t>Permite definirea unei perimetru virtual pentru detectia intrarii prin efractie. Se utilizeaza primele 16 canale video</t>
  </si>
  <si>
    <t>Permite definirea unui linii virtuale ce obtine informatii depre numarul de intrari / iesiri. Ex: se poate contoriza numarul de persoane catre intra si ies dintr-un spatiu comercial. Se utilizeaza primele 16 canale video</t>
  </si>
  <si>
    <t>Permite identificarea obiectelor pierdute/abandonate si atentionarea operatorului. Se utilizeaza primele doua canale video.</t>
  </si>
  <si>
    <t>Mouse USB</t>
  </si>
  <si>
    <t>Alimentare 12Vcc, consum 3A, fara hdd-uri</t>
  </si>
  <si>
    <t>Dimensiune: 440*417*76mm</t>
  </si>
  <si>
    <t>DVR 8MP</t>
  </si>
  <si>
    <t>XVR5104HS-4KL-i2</t>
  </si>
  <si>
    <t>XVR, 5 in 1: AHD, TVI, CVI, analog, IP. Compresie H.265+, 4k , cloud (P2P)</t>
  </si>
  <si>
    <r>
      <rPr>
        <strike/>
        <sz val="14"/>
        <color rgb="FFFF0000"/>
        <rFont val="Arial"/>
        <family val="2"/>
        <charset val="238"/>
      </rPr>
      <t>370</t>
    </r>
    <r>
      <rPr>
        <sz val="14"/>
        <color theme="1"/>
        <rFont val="Arial"/>
        <family val="2"/>
        <charset val="238"/>
      </rPr>
      <t xml:space="preserve">     263</t>
    </r>
  </si>
  <si>
    <t>XVR5104HS-4KL-I3</t>
  </si>
  <si>
    <r>
      <rPr>
        <i/>
        <strike/>
        <sz val="14"/>
        <color rgb="FFFF0000"/>
        <rFont val="Arial"/>
        <family val="2"/>
        <charset val="238"/>
      </rPr>
      <t>421</t>
    </r>
    <r>
      <rPr>
        <sz val="14"/>
        <color theme="1"/>
        <rFont val="Arial"/>
        <family val="2"/>
        <charset val="238"/>
      </rPr>
      <t xml:space="preserve">     264</t>
    </r>
  </si>
  <si>
    <t>Format de comprimare: H.265+/H.265</t>
  </si>
  <si>
    <t>Suporta 4 canale analogice maxim 4K  .Se pot conecta 6 camere digitale daca se renunta la cele 4 analogice</t>
  </si>
  <si>
    <t>Inregistrare mod  CVI/ IP: Main stream: Canalul 1: 4K(1~7fps), 6MP(1~10fps), 5MP(1~12fps), 4MP/3MP(1~15fps), Alte canale: 4K-N(1~7fps), 4MP/3MP(1~15fps); 4M-N/1080P/720P/960H/D1/CIF (1~25/30fps)
Sub stream:960H(1~15fps); D1/CIF(1~25/30fps)</t>
  </si>
  <si>
    <t>Iesire video:  HDMI:3840×2160, 2560×1440, 1920×1080, 1280×1024, 1280×720, VGA</t>
  </si>
  <si>
    <t>Suport de stocare: 1 x SATA HDD. Maxim 10 TB</t>
  </si>
  <si>
    <t>Control PTZ , PORT RS485</t>
  </si>
  <si>
    <t>Alimentare : DC12V/4A</t>
  </si>
  <si>
    <t>Dimensiune:  260×236×48mm</t>
  </si>
  <si>
    <t>Camere 2MP</t>
  </si>
  <si>
    <t>HAC-T3A21-VF</t>
  </si>
  <si>
    <t>Camera dome color CVI, 1/2.7" CMOS, 2 Megapixeli, lentila varifocala: 2.7-12mm, smart IR, 30m</t>
  </si>
  <si>
    <r>
      <rPr>
        <strike/>
        <sz val="14"/>
        <color rgb="FFFF0000"/>
        <rFont val="Arial"/>
        <family val="2"/>
        <charset val="238"/>
      </rPr>
      <t>146</t>
    </r>
    <r>
      <rPr>
        <strike/>
        <sz val="14"/>
        <color theme="1"/>
        <rFont val="Arial"/>
        <family val="2"/>
        <charset val="238"/>
      </rPr>
      <t xml:space="preserve">     </t>
    </r>
    <r>
      <rPr>
        <sz val="14"/>
        <color theme="1"/>
        <rFont val="Arial"/>
        <family val="2"/>
        <charset val="238"/>
      </rPr>
      <t>125</t>
    </r>
  </si>
  <si>
    <t>1/2.7" CMOS Dahua</t>
  </si>
  <si>
    <t>Super rezolutie: 2 Megapixeli</t>
  </si>
  <si>
    <t>Permite conversia din modul CVI in CVBS, din meniul DVR-ului Dahua</t>
  </si>
  <si>
    <t>Iluminare minima 0 Lux,</t>
  </si>
  <si>
    <t>Distanta de iluminare IR: pana la 30 metri</t>
  </si>
  <si>
    <t>Unghi mare de vizualizare: 93 grade cu lentila de 3.6mm</t>
  </si>
  <si>
    <t>DWDR (Digital Wide Dynamic Range) - sistemul de expunere al camerei se seteaza automat pentru o medie a cantitatii de lumina din scena</t>
  </si>
  <si>
    <t>Grad protectie: IP67</t>
  </si>
  <si>
    <t>Alimentare 12Vcc, consum 380mA (IR pornit)</t>
  </si>
  <si>
    <t>Dimensiune : ϕ122mm×106mm , greutate 510g</t>
  </si>
  <si>
    <t>Accesorii compatibile: PFA137 (doza pentru legaturi)</t>
  </si>
  <si>
    <t>HAC-HDW1200T-Z</t>
  </si>
  <si>
    <r>
      <rPr>
        <sz val="14"/>
        <color theme="1"/>
        <rFont val="Arial"/>
        <family val="2"/>
        <charset val="238"/>
      </rPr>
      <t xml:space="preserve">Camera dome color CVI, 1/2.7" CMOS, 2 Megapixeli, </t>
    </r>
    <r>
      <rPr>
        <b/>
        <sz val="14"/>
        <color theme="1"/>
        <rFont val="Arial"/>
        <family val="2"/>
        <charset val="238"/>
      </rPr>
      <t>lentila motorizata:</t>
    </r>
    <r>
      <rPr>
        <sz val="14"/>
        <color theme="1"/>
        <rFont val="Arial"/>
        <family val="2"/>
        <charset val="238"/>
      </rPr>
      <t xml:space="preserve"> 2.7-12mm, smart IR, 60m</t>
    </r>
  </si>
  <si>
    <r>
      <rPr>
        <strike/>
        <sz val="14"/>
        <color rgb="FFFF0000"/>
        <rFont val="Arial"/>
        <family val="2"/>
        <charset val="238"/>
      </rPr>
      <t xml:space="preserve">203      </t>
    </r>
    <r>
      <rPr>
        <sz val="14"/>
        <color rgb="FF000000"/>
        <rFont val="Arial"/>
        <family val="2"/>
        <charset val="238"/>
      </rPr>
      <t>148</t>
    </r>
  </si>
  <si>
    <t>Distanta de iluminare IR: pana la 60 metri</t>
  </si>
  <si>
    <t>Alimentare 12Vcc, consum 570mA (IR pornit)</t>
  </si>
  <si>
    <t>Dimensiune : ϕ122mm×104mm , greutate 720g</t>
  </si>
  <si>
    <t>Accesorii compatibile: PFA130-E (doza pentru legaturi)</t>
  </si>
  <si>
    <t>HAC-B2A21</t>
  </si>
  <si>
    <t>Camera color CVI, 1/2.7" CMOS, 2 Megapixeli, lentila: 3.6 mm, smart IR, 20m</t>
  </si>
  <si>
    <r>
      <rPr>
        <strike/>
        <sz val="14"/>
        <color rgb="FFFF0000"/>
        <rFont val="Arial"/>
        <family val="2"/>
        <charset val="238"/>
      </rPr>
      <t>76</t>
    </r>
    <r>
      <rPr>
        <sz val="14"/>
        <color theme="1"/>
        <rFont val="Arial"/>
        <family val="2"/>
        <charset val="238"/>
      </rPr>
      <t xml:space="preserve">                 55</t>
    </r>
  </si>
  <si>
    <t>Distanta de iluminare IR: pana la 20 metri</t>
  </si>
  <si>
    <t>Alimentare 12Vcc, consum 270mA (IR pornit)</t>
  </si>
  <si>
    <t>Dimensiune: 157.6mm×69.8mm×69.8mm× , greutate 300g</t>
  </si>
  <si>
    <t>Accesorii compatibile: PFA134 (doza pentru legaturi)</t>
  </si>
  <si>
    <t>HAC-HFW1230DP</t>
  </si>
  <si>
    <r>
      <rPr>
        <sz val="14"/>
        <color theme="1"/>
        <rFont val="Arial"/>
        <family val="2"/>
        <charset val="238"/>
      </rPr>
      <t>Camera color CVI, 1/2.7" CMOS,</t>
    </r>
    <r>
      <rPr>
        <b/>
        <sz val="14"/>
        <color theme="1"/>
        <rFont val="Arial"/>
        <family val="2"/>
        <charset val="238"/>
      </rPr>
      <t xml:space="preserve"> Starlight</t>
    </r>
    <r>
      <rPr>
        <sz val="14"/>
        <color theme="1"/>
        <rFont val="Arial"/>
        <family val="2"/>
        <charset val="238"/>
      </rPr>
      <t>, 2 Megapixeli, lentila: 3.6 mm, smart IR, 80m</t>
    </r>
  </si>
  <si>
    <t>Iluminare minima 0 Lux, IR-CUT - filtru pentru eliminarea radiatie IR</t>
  </si>
  <si>
    <t>Distanta de iluminare IR: pana la 80 metri</t>
  </si>
  <si>
    <t>Unghi de vizualizare: 86.9 grade cu lentila de 3.6mm</t>
  </si>
  <si>
    <t>3D DNR (Digital Noise Reduction) - detecteaza si corecteaza distorsiunile create de luminozitate slaba, cablu etc.</t>
  </si>
  <si>
    <t>Sense-up - permite reglarea timpului de expunere pentru o calitate mai buna a imaginilor in conditii de iluminare slaba</t>
  </si>
  <si>
    <t>Grad protectie: IP66</t>
  </si>
  <si>
    <t>Alimentare 12Vcc, consum 450mA (IR pornit)</t>
  </si>
  <si>
    <t>Dimensiune: 241.8(W)x90.4(H)x90.4(D) mm, greutate 720g</t>
  </si>
  <si>
    <t>HAC-HFW1230TLP-A</t>
  </si>
  <si>
    <r>
      <rPr>
        <sz val="14"/>
        <color theme="1"/>
        <rFont val="Arial"/>
        <family val="2"/>
        <charset val="238"/>
      </rPr>
      <t xml:space="preserve">Camera color CVI, 1/2.7" CMOS, </t>
    </r>
    <r>
      <rPr>
        <b/>
        <sz val="14"/>
        <color theme="1"/>
        <rFont val="Arial"/>
        <family val="2"/>
        <charset val="238"/>
      </rPr>
      <t>Starlight</t>
    </r>
    <r>
      <rPr>
        <sz val="14"/>
        <color theme="1"/>
        <rFont val="Arial"/>
        <family val="2"/>
        <charset val="238"/>
      </rPr>
      <t>, 2 Megapixeli, lentila: 3.6 mm, smart IR, 80m, microfon incorporat</t>
    </r>
  </si>
  <si>
    <r>
      <rPr>
        <strike/>
        <sz val="14"/>
        <color rgb="FFFF0000"/>
        <rFont val="Arial"/>
        <family val="2"/>
        <charset val="238"/>
      </rPr>
      <t>137</t>
    </r>
    <r>
      <rPr>
        <sz val="14"/>
        <color theme="1"/>
        <rFont val="Arial"/>
        <family val="2"/>
        <charset val="238"/>
      </rPr>
      <t xml:space="preserve">               90</t>
    </r>
  </si>
  <si>
    <t>HFW1230T-A</t>
  </si>
  <si>
    <r>
      <rPr>
        <sz val="14"/>
        <color theme="1"/>
        <rFont val="Arial"/>
        <family val="2"/>
        <charset val="238"/>
      </rPr>
      <t xml:space="preserve">Camera color CVI, 1/2.8" CMOS, </t>
    </r>
    <r>
      <rPr>
        <b/>
        <sz val="14"/>
        <color theme="1"/>
        <rFont val="Arial"/>
        <family val="2"/>
        <charset val="238"/>
      </rPr>
      <t>Starlight</t>
    </r>
    <r>
      <rPr>
        <sz val="14"/>
        <color theme="1"/>
        <rFont val="Arial"/>
        <family val="2"/>
        <charset val="238"/>
      </rPr>
      <t>, 2 Megapixeli, lentila: 3.6 mm, smart IR, 30m, microfon incorporat</t>
    </r>
  </si>
  <si>
    <r>
      <rPr>
        <strike/>
        <sz val="14"/>
        <color rgb="FFFF0000"/>
        <rFont val="Arial"/>
        <family val="2"/>
        <charset val="238"/>
      </rPr>
      <t>144</t>
    </r>
    <r>
      <rPr>
        <sz val="14"/>
        <color theme="1"/>
        <rFont val="Arial"/>
        <family val="2"/>
        <charset val="238"/>
      </rPr>
      <t xml:space="preserve">     109</t>
    </r>
  </si>
  <si>
    <t>1/2.8" CMOS Dahua</t>
  </si>
  <si>
    <t>Super rezolutie: 2 Megapixeli , 1920(H)×1080(V</t>
  </si>
  <si>
    <t>Alimentare 12Vcc, consum 3,7W (IR pornit)</t>
  </si>
  <si>
    <t>Dimensiune: 176.1mm×72.4mm×72.5mm, greutate 480g</t>
  </si>
  <si>
    <t>HAC-HFW1230R-Z-IRE6</t>
  </si>
  <si>
    <r>
      <rPr>
        <sz val="14"/>
        <color theme="1"/>
        <rFont val="Arial"/>
        <family val="2"/>
        <charset val="238"/>
      </rPr>
      <t xml:space="preserve">Camera color CVI </t>
    </r>
    <r>
      <rPr>
        <b/>
        <sz val="14"/>
        <color theme="1"/>
        <rFont val="Arial"/>
        <family val="2"/>
        <charset val="238"/>
      </rPr>
      <t>Starlight</t>
    </r>
    <r>
      <rPr>
        <sz val="14"/>
        <color theme="1"/>
        <rFont val="Arial"/>
        <family val="2"/>
        <charset val="238"/>
      </rPr>
      <t xml:space="preserve">, 1/2.7" CMOS, 2 Megapixeli, </t>
    </r>
    <r>
      <rPr>
        <b/>
        <sz val="14"/>
        <color theme="1"/>
        <rFont val="Arial"/>
        <family val="2"/>
        <charset val="238"/>
      </rPr>
      <t>lentila motorizata:</t>
    </r>
    <r>
      <rPr>
        <sz val="14"/>
        <color theme="1"/>
        <rFont val="Arial"/>
        <family val="2"/>
        <charset val="238"/>
      </rPr>
      <t xml:space="preserve"> 2.7-12 mm, smart IR, 60m, </t>
    </r>
  </si>
  <si>
    <r>
      <rPr>
        <strike/>
        <sz val="14"/>
        <color rgb="FFFF0000"/>
        <rFont val="Arial"/>
        <family val="2"/>
        <charset val="238"/>
      </rPr>
      <t>224</t>
    </r>
    <r>
      <rPr>
        <sz val="14"/>
        <color theme="1"/>
        <rFont val="Arial"/>
        <family val="2"/>
        <charset val="238"/>
      </rPr>
      <t xml:space="preserve">         131</t>
    </r>
  </si>
  <si>
    <t>Unghi de vizualizare:98 grade cu lentila de 3.6mm</t>
  </si>
  <si>
    <t>Alimentare 12Vcc, consum 650mA (IR pornit)</t>
  </si>
  <si>
    <t>Dimensiune: 213(W)x90.4(H)x90.4(D) mm, greutate 770g</t>
  </si>
  <si>
    <t>Camere 2MP cu PTZ</t>
  </si>
  <si>
    <t>SD22204I-GC</t>
  </si>
  <si>
    <t>Camera dome color CVI cu PTZ, 1/2.7" CMOS, 2 Megapixeli, lentila motorizata : 2.7-11  mm , zoom optic 4x, Pan: 0 ° ~ 355 °; Tilt: 0 ° ~ 90 °</t>
  </si>
  <si>
    <r>
      <rPr>
        <strike/>
        <sz val="14"/>
        <color rgb="FFFF0000"/>
        <rFont val="Arial"/>
        <family val="2"/>
        <charset val="238"/>
      </rPr>
      <t>464</t>
    </r>
    <r>
      <rPr>
        <sz val="14"/>
        <color theme="1"/>
        <rFont val="Arial"/>
        <family val="2"/>
        <charset val="238"/>
      </rPr>
      <t xml:space="preserve">          357</t>
    </r>
  </si>
  <si>
    <t>Super rezolutie: 2 Megapixeli  /1920(H) x 1080(V), 25/30fps@1080P, 25/30/50/60fps@720P</t>
  </si>
  <si>
    <t>Carcasa anti-vandal din metal</t>
  </si>
  <si>
    <t>Unghi de vizualizare : H: 112.5° ~ 30°</t>
  </si>
  <si>
    <t xml:space="preserve">Protocol : DH-SD, Pelco-P/D </t>
  </si>
  <si>
    <t>Iluminare minima  0.005Lux</t>
  </si>
  <si>
    <t>Dimensiune : Φ122 (mm) x 89 (mm, greutate 600g</t>
  </si>
  <si>
    <t>Accesorii compatibile: PFB203W (doza pentru legaturi)</t>
  </si>
  <si>
    <t>SD42212I-HC-S3</t>
  </si>
  <si>
    <r>
      <rPr>
        <sz val="14"/>
        <color theme="1"/>
        <rFont val="Arial"/>
        <family val="2"/>
        <charset val="238"/>
      </rPr>
      <t xml:space="preserve">Camera dome color CVI </t>
    </r>
    <r>
      <rPr>
        <b/>
        <sz val="14"/>
        <color theme="1"/>
        <rFont val="Arial"/>
        <family val="2"/>
        <charset val="238"/>
      </rPr>
      <t>Starlight</t>
    </r>
    <r>
      <rPr>
        <sz val="14"/>
        <color theme="1"/>
        <rFont val="Arial"/>
        <family val="2"/>
        <charset val="238"/>
      </rPr>
      <t xml:space="preserve"> cu PTZ, 1/2.8” 2Megapixel STARVIS CMOS, lentila :  5.3mm~64mm, zoom optic 12x, Pan: 0° ~ 360° endless; Tilt: -2° ~ 90°</t>
    </r>
  </si>
  <si>
    <r>
      <rPr>
        <strike/>
        <sz val="14"/>
        <color rgb="FFFF0000"/>
        <rFont val="Arial"/>
        <family val="2"/>
        <charset val="238"/>
      </rPr>
      <t>771</t>
    </r>
    <r>
      <rPr>
        <sz val="14"/>
        <color theme="1"/>
        <rFont val="Arial"/>
        <family val="2"/>
        <charset val="238"/>
      </rPr>
      <t xml:space="preserve">           536</t>
    </r>
  </si>
  <si>
    <t xml:space="preserve">Senzor : 1/2.8” STARVIS™ CMOS </t>
  </si>
  <si>
    <t>Super rezolutie : 1920(H) x 1080(V), 2 Megapixels</t>
  </si>
  <si>
    <t>Obiectiv: 5.3-64mm, zoom optic 12X</t>
  </si>
  <si>
    <t>Zoom optic 12X, zoom digital 16X</t>
  </si>
  <si>
    <t>Alimentare 24Vcc</t>
  </si>
  <si>
    <t>Dimensiune : Φ170(mm)×155(mm), greutate 3.3g</t>
  </si>
  <si>
    <t>Accesorii compatibile: PFA102 (doza pentru legaturi)</t>
  </si>
  <si>
    <t>Camere 4MP</t>
  </si>
  <si>
    <t>Super rezolutie: 4 Megapixeli</t>
  </si>
  <si>
    <t>Unghi mare de vizualizare: 98 grade cu lentila de 2.7mm</t>
  </si>
  <si>
    <t>B1A41</t>
  </si>
  <si>
    <t>Camera color CVI, 1/2.7" CMOS, 4 Megapixeli, lentila: 3.6 mm, smart IR, 20m</t>
  </si>
  <si>
    <r>
      <rPr>
        <strike/>
        <sz val="14"/>
        <color rgb="FFFF0000"/>
        <rFont val="Arial"/>
        <family val="2"/>
        <charset val="238"/>
      </rPr>
      <t>92</t>
    </r>
    <r>
      <rPr>
        <sz val="14"/>
        <color theme="1"/>
        <rFont val="Arial"/>
        <family val="2"/>
        <charset val="238"/>
      </rPr>
      <t xml:space="preserve">                67</t>
    </r>
  </si>
  <si>
    <t>1/2.7" CMOS Dahua , Max 30fps@4 MP</t>
  </si>
  <si>
    <t>Carcasa plastic</t>
  </si>
  <si>
    <t>Iluminare minima 0 Lux</t>
  </si>
  <si>
    <t xml:space="preserve">Unghi vizualizare : lentila de 3.6mm: 107° </t>
  </si>
  <si>
    <t>Alimentare 12Vcc, consum 308mA (IR pornit)</t>
  </si>
  <si>
    <t>Dimensiune: 70x70x149mm, greutate 190g</t>
  </si>
  <si>
    <t>B2A41</t>
  </si>
  <si>
    <t>Camera color CVI, 1/2.7" CMOS, 4 Megapixeli, lentila: 2.8 mm, smart IR, 20m</t>
  </si>
  <si>
    <r>
      <rPr>
        <strike/>
        <sz val="14"/>
        <color rgb="FFFF0000"/>
        <rFont val="Arial"/>
        <family val="2"/>
        <charset val="238"/>
      </rPr>
      <t>101</t>
    </r>
    <r>
      <rPr>
        <sz val="14"/>
        <color theme="1"/>
        <rFont val="Arial"/>
        <family val="2"/>
        <charset val="238"/>
      </rPr>
      <t xml:space="preserve">         74</t>
    </r>
  </si>
  <si>
    <t>Alimentare 12Vcc, consum 325mA (IR pornit)</t>
  </si>
  <si>
    <t>Dimensiune: 69.8x69.89x157.6mm, greutate 290g</t>
  </si>
  <si>
    <t>HAC-HFW1400D</t>
  </si>
  <si>
    <t>Camera color CVI, 1/2.7" CMOS, 4 Megapixeli, lentila: 3.6 mm, smart IR, 80m</t>
  </si>
  <si>
    <t>HAC-HFW1400R</t>
  </si>
  <si>
    <t>Camera color CVI, 1/2.7" CMOS, 4 Megapixeli, lentila: 2.8 mm, 12 LED-uri IR, 20m IR</t>
  </si>
  <si>
    <t>Unghi mare de vizualizare: 99.7 grade cu lentila de 2.8mm</t>
  </si>
  <si>
    <t>Alimentare 12Vcc, consum 260mA (IR pornit)</t>
  </si>
  <si>
    <t>Dimensiune: 154.3(W)x69.8(H)x69.8(D) mm, greutate 220g</t>
  </si>
  <si>
    <t>Camere 5MP</t>
  </si>
  <si>
    <t>Super rezolutie: 5 Megapixeli</t>
  </si>
  <si>
    <t>HDW1500TMQ-Z-A-DP</t>
  </si>
  <si>
    <r>
      <rPr>
        <sz val="14"/>
        <color theme="1"/>
        <rFont val="Arial"/>
        <family val="2"/>
        <charset val="238"/>
      </rPr>
      <t xml:space="preserve">Camera color  DOME CVI </t>
    </r>
    <r>
      <rPr>
        <b/>
        <sz val="14"/>
        <color theme="1"/>
        <rFont val="Arial"/>
        <family val="2"/>
        <charset val="238"/>
      </rPr>
      <t>Starlight</t>
    </r>
    <r>
      <rPr>
        <sz val="14"/>
        <color theme="1"/>
        <rFont val="Arial"/>
        <family val="2"/>
        <charset val="238"/>
      </rPr>
      <t xml:space="preserve">, 1/2.7" CMOS, 5 Megapixeli, lentila motorizata: 2.7- 12 mm, smart IR, 60m, microfon incorporat </t>
    </r>
  </si>
  <si>
    <t>Carcasa  metal, inel decorativ din plastic</t>
  </si>
  <si>
    <t>Alimentare 12Vcc, consum 8.2W (IR pornit)</t>
  </si>
  <si>
    <t>Dimensiune: φ135 mm × 109 mm</t>
  </si>
  <si>
    <t>B2A51</t>
  </si>
  <si>
    <t>Camera color CVI, 1/2.7" CMOS, 5 Megapixeli, lentila: 2.8 mm, smart IR, 20m</t>
  </si>
  <si>
    <r>
      <rPr>
        <strike/>
        <sz val="14"/>
        <color rgb="FFFF0000"/>
        <rFont val="Arial"/>
        <family val="2"/>
        <charset val="238"/>
      </rPr>
      <t>104</t>
    </r>
    <r>
      <rPr>
        <sz val="14"/>
        <color theme="1"/>
        <rFont val="Arial"/>
        <family val="2"/>
        <charset val="238"/>
      </rPr>
      <t xml:space="preserve">       76</t>
    </r>
  </si>
  <si>
    <t>1/2.7" CMOS Dahua , Max 25fps@5 MP</t>
  </si>
  <si>
    <t>Carcasa Aluminiu</t>
  </si>
  <si>
    <t>Alimentare 12Vcc, consum 3.7W (IR pornit)</t>
  </si>
  <si>
    <t>Dimensiune: 70.1mm×70.1mm×157.6mm</t>
  </si>
  <si>
    <t>Accesorii compatibile: PFA-134 (doza pentru legaturi)</t>
  </si>
  <si>
    <t>HAC-HFW1500DP</t>
  </si>
  <si>
    <t>Camera color CVI, 1/2.7" CMOS, 5 Megapixeli, lentila 3.6 mm, 80m smart IR</t>
  </si>
  <si>
    <r>
      <rPr>
        <strike/>
        <sz val="14"/>
        <color rgb="FFFF0000"/>
        <rFont val="Arial"/>
        <family val="2"/>
        <charset val="238"/>
      </rPr>
      <t>153</t>
    </r>
    <r>
      <rPr>
        <sz val="14"/>
        <color theme="1"/>
        <rFont val="Arial"/>
        <family val="2"/>
        <charset val="238"/>
      </rPr>
      <t xml:space="preserve">         112</t>
    </r>
  </si>
  <si>
    <t>Unghi mare de vizualizare: 98 grade cu lentila de 2.8mm</t>
  </si>
  <si>
    <t>Alimentare 12Vcc, consum 390mA (IR pornit)</t>
  </si>
  <si>
    <t>Dimensiune: 241.8(W)x90.4(H)x90.4(D) mm, greutate 700g</t>
  </si>
  <si>
    <t>B3A51-Z</t>
  </si>
  <si>
    <t>Camera color CVI, 1/2.7" CMOS, 5 Megapixeli, zoom motorizat: 2.7-12 mm, 40 m Smart IR</t>
  </si>
  <si>
    <r>
      <rPr>
        <strike/>
        <sz val="14"/>
        <color rgb="FFFF0000"/>
        <rFont val="Arial"/>
        <family val="2"/>
        <charset val="238"/>
      </rPr>
      <t>190</t>
    </r>
    <r>
      <rPr>
        <sz val="14"/>
        <color theme="1"/>
        <rFont val="Arial"/>
        <family val="2"/>
        <charset val="238"/>
      </rPr>
      <t xml:space="preserve">       139</t>
    </r>
  </si>
  <si>
    <t>Super rezolutie: 2592(H)×1944(V), 5 Megapixeli</t>
  </si>
  <si>
    <t>Unghi mare de vizualizare:130 grade cu lentila de 2.7mm</t>
  </si>
  <si>
    <t>Distanta de iluminare IR: pana la 40 metri</t>
  </si>
  <si>
    <t>Carcasa : Capac frontal mental + corp principal din plastic + suport din plastic</t>
  </si>
  <si>
    <t>Alimentare 12Vcc, consum 6.6W (IR pornit)</t>
  </si>
  <si>
    <t>Dimensiune: 243.5mm×90.7mm×90.7mm</t>
  </si>
  <si>
    <t>HFW1500R-Z-IRE6-A</t>
  </si>
  <si>
    <r>
      <rPr>
        <sz val="14"/>
        <color theme="1"/>
        <rFont val="Arial"/>
        <family val="2"/>
        <charset val="238"/>
      </rPr>
      <t xml:space="preserve">Camera color CVI, 1/2.7" CMOS, 5 Megapixeli, </t>
    </r>
    <r>
      <rPr>
        <b/>
        <sz val="14"/>
        <color theme="1"/>
        <rFont val="Arial"/>
        <family val="2"/>
        <charset val="238"/>
      </rPr>
      <t>zoom motorizat: 2.7-12 mm</t>
    </r>
    <r>
      <rPr>
        <sz val="14"/>
        <color theme="1"/>
        <rFont val="Arial"/>
        <family val="2"/>
        <charset val="238"/>
      </rPr>
      <t>, 60m Smart IR , microfon incorporat</t>
    </r>
  </si>
  <si>
    <r>
      <rPr>
        <strike/>
        <sz val="14"/>
        <color rgb="FFFF0000"/>
        <rFont val="Arial"/>
        <family val="2"/>
        <charset val="238"/>
      </rPr>
      <t>254</t>
    </r>
    <r>
      <rPr>
        <sz val="14"/>
        <color theme="1"/>
        <rFont val="Arial"/>
        <family val="2"/>
        <charset val="238"/>
      </rPr>
      <t xml:space="preserve">         192</t>
    </r>
  </si>
  <si>
    <t>Alimentare 12Vcc, consum 12W (IR pornit)</t>
  </si>
  <si>
    <t>Dimensiune: φ90.4mm×210mm, greutate 700g</t>
  </si>
  <si>
    <t>Camere 8  MP  - 4k</t>
  </si>
  <si>
    <t>HDW1801TL</t>
  </si>
  <si>
    <t>Camera color CVI, 1/2.7" CMOS, 4K , lentila: 2.8 mm, smart IR, 30m</t>
  </si>
  <si>
    <r>
      <rPr>
        <strike/>
        <sz val="14"/>
        <color rgb="FFFF0000"/>
        <rFont val="Arial"/>
        <family val="2"/>
        <charset val="238"/>
      </rPr>
      <t>159</t>
    </r>
    <r>
      <rPr>
        <sz val="14"/>
        <color theme="1"/>
        <rFont val="Arial"/>
        <family val="2"/>
        <charset val="238"/>
      </rPr>
      <t xml:space="preserve">          116</t>
    </r>
  </si>
  <si>
    <t>1/2.7" CMOS Dahua , Max  4K@15fps; 5M@20fps; 4M@25fps/30fps</t>
  </si>
  <si>
    <t>Super rezolutie: 4K</t>
  </si>
  <si>
    <t>Unghi vizualizare :  , lentila de 2.8mm: 125°</t>
  </si>
  <si>
    <t>Carcasa : Metal + plastic</t>
  </si>
  <si>
    <t>Alimentare 12Vcc, consum 4.3W (IR pornit)</t>
  </si>
  <si>
    <t>Dimensiune: φ97mmx85.8mm</t>
  </si>
  <si>
    <t>Accesorii compatibile: PFB205W  (doza pentru legaturi)</t>
  </si>
  <si>
    <t>Super rezolutie:8 Megapixeli</t>
  </si>
  <si>
    <t>Dimensiune: φ93.4mm×79.4mm</t>
  </si>
  <si>
    <t>Accesorii compatibile: PFA13A-E ,PFB204W  (doza pentru legaturi)</t>
  </si>
  <si>
    <t>HDW1801M</t>
  </si>
  <si>
    <t>Camera color  DOME 4K  , 1/2.7" CMOS, 8 Megapixeli , lentila: 2.8 mm , smart IR, 30m</t>
  </si>
  <si>
    <r>
      <rPr>
        <strike/>
        <sz val="14"/>
        <color rgb="FFFF0000"/>
        <rFont val="Arial"/>
        <family val="2"/>
        <charset val="238"/>
      </rPr>
      <t>172</t>
    </r>
    <r>
      <rPr>
        <sz val="14"/>
        <color theme="1"/>
        <rFont val="Arial"/>
        <family val="2"/>
        <charset val="238"/>
      </rPr>
      <t xml:space="preserve">           126</t>
    </r>
  </si>
  <si>
    <t xml:space="preserve">Unghi mare de vizualizare:125 grade cu lentila de 2.8 mm </t>
  </si>
  <si>
    <t>Carcasa  : Metal</t>
  </si>
  <si>
    <t>Alimentare 12Vcc, consum 4.9W (IR pornit)</t>
  </si>
  <si>
    <t>HFW1800T</t>
  </si>
  <si>
    <t>Camera color  BULLET 4K Real-time , 1/2.7" CMOS, 8 Megapixeli, lentila: 3.6 mm, smart IR 30m</t>
  </si>
  <si>
    <r>
      <rPr>
        <strike/>
        <sz val="14"/>
        <color rgb="FFFF0000"/>
        <rFont val="Arial"/>
        <family val="2"/>
        <charset val="238"/>
      </rPr>
      <t>147</t>
    </r>
    <r>
      <rPr>
        <sz val="14"/>
        <color theme="1"/>
        <rFont val="Arial"/>
        <family val="2"/>
        <charset val="238"/>
      </rPr>
      <t xml:space="preserve">      107</t>
    </r>
  </si>
  <si>
    <t>Dimensiune: 174.5mm×70.6m×72.3mm</t>
  </si>
  <si>
    <t>Accesorii compatibile: PFA130-E  (doza pentru legaturi)</t>
  </si>
  <si>
    <t>HFW1800TH-I4</t>
  </si>
  <si>
    <t xml:space="preserve">Camera color  BULLET 4K Real-time , 1/2.7" CMOS, 8 Megapixeli, lentila: 3.6 mm, smart IR, 40m, </t>
  </si>
  <si>
    <r>
      <rPr>
        <strike/>
        <sz val="14"/>
        <color rgb="FFFF0000"/>
        <rFont val="Arial"/>
        <family val="2"/>
        <charset val="238"/>
      </rPr>
      <t>154</t>
    </r>
    <r>
      <rPr>
        <sz val="14"/>
        <color theme="1"/>
        <rFont val="Arial"/>
        <family val="2"/>
        <charset val="238"/>
      </rPr>
      <t xml:space="preserve">       112</t>
    </r>
  </si>
  <si>
    <t>Carcasa  :capac frontal metalic + corp principal din plastic + suport metalic</t>
  </si>
  <si>
    <t>Dimensiune: 240.7mm×90.7m×90.4mm</t>
  </si>
  <si>
    <t>HFW1800TH-I8</t>
  </si>
  <si>
    <t xml:space="preserve">Camera color  BULLET 4K Real-time , 1/2.7" CMOS, 8 Megapixeli, lentila: 3.6 mm, smart IR, 80m, </t>
  </si>
  <si>
    <r>
      <rPr>
        <strike/>
        <sz val="14"/>
        <color rgb="FFFF0000"/>
        <rFont val="Arial"/>
        <family val="2"/>
        <charset val="238"/>
      </rPr>
      <t>174</t>
    </r>
    <r>
      <rPr>
        <sz val="14"/>
        <color theme="1"/>
        <rFont val="Arial"/>
        <family val="2"/>
        <charset val="238"/>
      </rPr>
      <t xml:space="preserve">       116</t>
    </r>
  </si>
  <si>
    <t>Carcasa  metal si plastic</t>
  </si>
  <si>
    <t>Alimentare 12Vcc, consum 6W (IR pornit)</t>
  </si>
  <si>
    <t>NVR</t>
  </si>
  <si>
    <t>NVR2104-4KS3</t>
  </si>
  <si>
    <t>NVR 4 canale Eco Series Dahua , 12 MP, Smart H.265+, 4K HDMI, Protectie perimetru, SMD Plus, fara PoE</t>
  </si>
  <si>
    <t>AI (camera): Protectie perimetru, SMD Plu</t>
  </si>
  <si>
    <t>Banda retea: Acces 80 Mbps; Stocare 80 Mbps; Forward 60 Mbps</t>
  </si>
  <si>
    <t xml:space="preserve"> AI dezactivata: 1-channel 12 MP@30 fps; 1-channel 8 MP@30 fps; 2-channel 5 MP@30 fps; 3-channel 4 MP@30 fps; 6-channel 1080p@30 fp</t>
  </si>
  <si>
    <t>AI activata: 1-channel 8 MP@30 fps; 1-channel 5 MP@30 fps; 2-channel 4 MP@30 fps; 4-channel 1080p@30 fps</t>
  </si>
  <si>
    <t>Compresie video: Smart H.265; H.265; Smart H.264; H.264</t>
  </si>
  <si>
    <t>Alimentare: 12 V DC, 1.22 A, consum maxim 10 W fara HDD</t>
  </si>
  <si>
    <t>Temperatura de operare: de la –10 °C la +55 °C</t>
  </si>
  <si>
    <t>Dimensiuni: 204.6 mm × 206.4 mm × 45.6 mm</t>
  </si>
  <si>
    <t>NVR1B04</t>
  </si>
  <si>
    <t>NVR 4 canale, 8MP pe primul canal si trei canale 2 MP,  compresie H.265+, 1 x SATA</t>
  </si>
  <si>
    <r>
      <rPr>
        <strike/>
        <sz val="14"/>
        <color rgb="FFFF0000"/>
        <rFont val="Arial"/>
        <family val="2"/>
        <charset val="238"/>
      </rPr>
      <t>205</t>
    </r>
    <r>
      <rPr>
        <sz val="14"/>
        <color theme="1"/>
        <rFont val="Arial"/>
        <family val="2"/>
        <charset val="238"/>
      </rPr>
      <t xml:space="preserve">      144</t>
    </r>
  </si>
  <si>
    <t>Format de comprimare: H.265+/H.264+</t>
  </si>
  <si>
    <t>Inregistrare : 8MP 30fps doar pe primul canal , 4ch@1080P 30fps</t>
  </si>
  <si>
    <t>Latime de banda: 80Mbps</t>
  </si>
  <si>
    <t>1 port internet , 1 canal de intrare audio, 1 canal de iesire audio</t>
  </si>
  <si>
    <t>Iesire video: HDMI 3840x2160, VGA</t>
  </si>
  <si>
    <t>Suport de stocare: 1 x SATA HDD. Maxim 6TB/ hdd</t>
  </si>
  <si>
    <t>Direct accesibil de pe iPhone, iPAD, Android, Blackberry prin programul CMS</t>
  </si>
  <si>
    <t xml:space="preserve">Camere compatibile: Dahua, Gnv, Onvif 2.4, Arecont Vision, Airlive, AXIS, Canon, Dynacolor, JVC, LG, Panasonic, Pelco, PSIA, Samsung, Sanyo, Sony, Watchnet </t>
  </si>
  <si>
    <t>Dimensiune : Smart 1U, 204.6mm×204.6mm×45.2mm</t>
  </si>
  <si>
    <t>NVR1104HC-4P-S3</t>
  </si>
  <si>
    <r>
      <rPr>
        <sz val="14"/>
        <color theme="1"/>
        <rFont val="Arial"/>
        <family val="2"/>
        <charset val="238"/>
      </rPr>
      <t xml:space="preserve">NVR 4 canale, 6MP pe primul canal si trei canale 2 MP, </t>
    </r>
    <r>
      <rPr>
        <b/>
        <sz val="14"/>
        <color theme="1"/>
        <rFont val="Arial"/>
        <family val="2"/>
        <charset val="238"/>
      </rPr>
      <t>4 x PoE</t>
    </r>
    <r>
      <rPr>
        <sz val="14"/>
        <color theme="1"/>
        <rFont val="Arial"/>
        <family val="2"/>
        <charset val="238"/>
      </rPr>
      <t>, compresie H.265+, 1 x SATA</t>
    </r>
  </si>
  <si>
    <r>
      <rPr>
        <strike/>
        <sz val="14"/>
        <color rgb="FFFF0000"/>
        <rFont val="Arial"/>
        <family val="2"/>
        <charset val="238"/>
      </rPr>
      <t>333</t>
    </r>
    <r>
      <rPr>
        <sz val="14"/>
        <color theme="1"/>
        <rFont val="Arial"/>
        <family val="2"/>
        <charset val="238"/>
      </rPr>
      <t xml:space="preserve">       198</t>
    </r>
  </si>
  <si>
    <t>Inregistrare : 6MP 30fps doar pe primul canal , 4ch@1080P 30fps</t>
  </si>
  <si>
    <t>Latime de banda: 40Mbps</t>
  </si>
  <si>
    <t>1 port internet , 4 porturi POE, 1 canal de intrare audio, 1 canal de iesire audio</t>
  </si>
  <si>
    <t>Alimentare 48Vcc, consum 1,25A</t>
  </si>
  <si>
    <t>NVR1B04-4P</t>
  </si>
  <si>
    <r>
      <rPr>
        <sz val="14"/>
        <color theme="1"/>
        <rFont val="Arial"/>
        <family val="2"/>
        <charset val="238"/>
      </rPr>
      <t xml:space="preserve">NVR 4 canale, 8MP pe primul canal si trei canale 2 MP, </t>
    </r>
    <r>
      <rPr>
        <b/>
        <sz val="14"/>
        <color theme="1"/>
        <rFont val="Arial"/>
        <family val="2"/>
        <charset val="238"/>
      </rPr>
      <t>4 x PoE</t>
    </r>
    <r>
      <rPr>
        <sz val="14"/>
        <color theme="1"/>
        <rFont val="Arial"/>
        <family val="2"/>
        <charset val="238"/>
      </rPr>
      <t>, compresie H.265+, 1 x SATA</t>
    </r>
  </si>
  <si>
    <r>
      <rPr>
        <strike/>
        <sz val="14"/>
        <color rgb="FFFF0000"/>
        <rFont val="Arial"/>
        <family val="2"/>
        <charset val="238"/>
      </rPr>
      <t>335</t>
    </r>
    <r>
      <rPr>
        <sz val="14"/>
        <color theme="1"/>
        <rFont val="Arial"/>
        <family val="2"/>
        <charset val="238"/>
      </rPr>
      <t xml:space="preserve">        235</t>
    </r>
  </si>
  <si>
    <t>1 port internet , 4 porturi POE</t>
  </si>
  <si>
    <t>Dimensiune : Smart 1U, 197mm×196.6mm×41.5mm</t>
  </si>
  <si>
    <t>NVR4208-4KS2</t>
  </si>
  <si>
    <t>NVR Stand Alone, 8 canale, 8Mp, 200Mbs, cloud (P2P)</t>
  </si>
  <si>
    <t>Inregistrare 8Mp/ 6Mp/ 5Mp/ 4Mp/ 3Mp/ 1080p/ 1.3Mp/ 720p</t>
  </si>
  <si>
    <t>Latime de banda: 200Mbps</t>
  </si>
  <si>
    <t>8 canale de intrare video, 4 canale de intrare audio, 2 canale de iesire audio</t>
  </si>
  <si>
    <t>Suport de stocare: 2 x SATA HDD pentru modelul NVR4208-4KS2 si 1 x SATA HDD pentru modelul NVR4108-4KS2. Maxim 6TB/ hdd</t>
  </si>
  <si>
    <t>Alimentare 12Vcc, consum 4A, fara hdd-uri</t>
  </si>
  <si>
    <t>Dimensiune: 375*281.5*56mm</t>
  </si>
  <si>
    <t>NVR2108-4KS3</t>
  </si>
  <si>
    <t>NVR 8 canale ECO Series Dahua , 12MP, Perimetru, SMD Plus, 4K HDMI, fara PoE</t>
  </si>
  <si>
    <t>Latime de Banda a Retelei 80 Mbps la intrare, 80 Mbps pentru inregistrare si 60 Mbps la iesire</t>
  </si>
  <si>
    <t>AI dezactivat: 1 canal 12 MP@30 fps; 1 canal 8 MP@30 fps; 2 canale 5 MP@30 fps; 3 canale 4 MP@30 fps; 6 canale 1080p@30 fps</t>
  </si>
  <si>
    <t>AI activat: 1 canal 8 MP@30 fps; 1 canal 5 MP@30 fps; 2 canale 4 MP@30 fps; 4 canale 1080p@30 fps</t>
  </si>
  <si>
    <t>Dimensiuni Produs 204.6 mm × 206.4 mm × 45.6 mm (8.06" × 8.12" × 1.80") (L × A × H)</t>
  </si>
  <si>
    <t>Temperatura de Operare –10 °C pana la +55 °C, Umiditate de Operare 10%–93%</t>
  </si>
  <si>
    <t>IPC-T1E40-A-0280B</t>
  </si>
  <si>
    <t>Camera IP ECO Series Dahua , 4MP, lentila 2.8mm, IR 30m, H.265+, PoE, IP67, microfon.</t>
  </si>
  <si>
    <t>Senzor de imagine: 1/3" CMOS</t>
  </si>
  <si>
    <t>Iluminare minima: 0.01 lux@F2.0 (Color, 30 IRE) 0.001 lux@F2.0 (B/W,30 IRE) 0 lux (Illuminator on)</t>
  </si>
  <si>
    <t>Lentila fixa de 2.8mm cu unghi H: 90°; V: 49°; D: 106°</t>
  </si>
  <si>
    <t>Consum: Basic: 1.4 W (12 VDC); 2.1 W (PoE) Max. (ICR switch+illuminator intensity): 3.0 W (12 VDC); 4.2 W (PoE)</t>
  </si>
  <si>
    <t>Temperatura de operare: de la –40 °C la +50 °C</t>
  </si>
  <si>
    <t>Dimensiuni: 103.2 mm × Φ109.9 mm</t>
  </si>
  <si>
    <t>Doza coenxiune PFA13G</t>
  </si>
  <si>
    <t>Suport de perete PFB205W-E</t>
  </si>
  <si>
    <t>IPC-B1E40-A-0280B</t>
  </si>
  <si>
    <t>Camera IP ECO Series Dahua , 4MP, lentila 2.8mm, IR 30m, H.265+, PoE, IP67, microfon</t>
  </si>
  <si>
    <t>Compresie video: H.265; H.264; H.264B; MJPEG (Only supported by the sub stream)</t>
  </si>
  <si>
    <t>Dimensiuni: 198.9 mm × 80.2 mm × 76.2 mm</t>
  </si>
  <si>
    <t>Doza de conexiune compatibila PFA130-E</t>
  </si>
  <si>
    <t>IPC-HFW2431T-ZS-27135-S2</t>
  </si>
  <si>
    <t>Camera IP de exterior 4 MP, Zoom motorizat, IR 60m, PoE, DAHUA IPC-HFW2431T-ZS-27135-S2</t>
  </si>
  <si>
    <t>Rezolutie 4 MP - 2K</t>
  </si>
  <si>
    <t>Obiectiv varifocal 2.7mm - 13.5mm</t>
  </si>
  <si>
    <t>Unghi vizualizare 104° - 55°</t>
  </si>
  <si>
    <t>Zoom motorizat</t>
  </si>
  <si>
    <t>Infrarosu de pana la 60m</t>
  </si>
  <si>
    <t>3DNR, AWB, AGC, BLC, WDR</t>
  </si>
  <si>
    <t>Conexiune de tip PoE - Power over Ethernet</t>
  </si>
  <si>
    <t>Indice protectie IP67</t>
  </si>
  <si>
    <t>Stocare pe card Micro SD</t>
  </si>
  <si>
    <t>IPC-HFW5541T-ASE-0280B</t>
  </si>
  <si>
    <t>Camera IP STARLIGHT Dahua IPC-HFW5541T-ASE-0280B, WizMind, 2K 5 MP, IR 80 metri, 2.8mm, ePoE, MicroSD, IP67, IK10</t>
  </si>
  <si>
    <t>Tehnologie WizMind</t>
  </si>
  <si>
    <t>Detectie faciala / Protectie perimetru</t>
  </si>
  <si>
    <t>Heat Map / People Couting</t>
  </si>
  <si>
    <t>Rezolutie video 5MP 2K</t>
  </si>
  <si>
    <t>Lentila 2.8 mm (102°)</t>
  </si>
  <si>
    <t>Iluminare suplimentara IR 80m</t>
  </si>
  <si>
    <t>Stocare card microSD</t>
  </si>
  <si>
    <t xml:space="preserve">Alimentare 12V / PoE </t>
  </si>
  <si>
    <t>IPC-T2B40-ZS-2812</t>
  </si>
  <si>
    <t>Camera de supraveghere Dahua IPC-T2B40-ZS-2812, EZ-IP, Dome, 4MP, 1/3 CMOS, H.265+, 20fps@4M, H.265+, 2.8~12mm Z, IR40M, MicroSD, IP67, POE</t>
  </si>
  <si>
    <t>Material carcasa  Metal+Plastic</t>
  </si>
  <si>
    <t>Alimentare DC12V, PoE (802.3af)(Class 0)</t>
  </si>
  <si>
    <t>Protectie apa/praf IP67</t>
  </si>
  <si>
    <t xml:space="preserve"> Senzor de imagine 4MP 2560×1440 cu inregistrare la 20 cadre pe secunda</t>
  </si>
  <si>
    <t>DWDR, Day/Night(ICR), 3D DNR, AWB, AGC, BLC</t>
  </si>
  <si>
    <t xml:space="preserve">  Smart IR - distanta maxima 40m pe timpul noptii</t>
  </si>
  <si>
    <t xml:space="preserve">  Standard IP67 - rezistenta sporita la apa si praf;</t>
  </si>
  <si>
    <t xml:space="preserve">  Compresie video: H.265+/H.265/H.265+/H2.64</t>
  </si>
  <si>
    <t xml:space="preserve">  Alimentare: 12Vdc/1A sau PoE (802.3af)(Class 0).</t>
  </si>
  <si>
    <t>Camere AHD 5MP</t>
  </si>
  <si>
    <t>GNV-AHDH5-HT60</t>
  </si>
  <si>
    <r>
      <rPr>
        <sz val="14"/>
        <color theme="1"/>
        <rFont val="Arial"/>
        <family val="2"/>
        <charset val="238"/>
      </rPr>
      <t xml:space="preserve">Camera color 1/2.9" SONY </t>
    </r>
    <r>
      <rPr>
        <b/>
        <sz val="14"/>
        <color theme="1"/>
        <rFont val="Arial"/>
        <family val="2"/>
        <charset val="238"/>
      </rPr>
      <t>Starvis</t>
    </r>
    <r>
      <rPr>
        <sz val="14"/>
        <color theme="1"/>
        <rFont val="Arial"/>
        <family val="2"/>
        <charset val="238"/>
      </rPr>
      <t>, 5 Megapixeli, lentila: 2.8 - 12 mm,  6 led-uri Array, 60m IR, OSD</t>
    </r>
  </si>
  <si>
    <r>
      <rPr>
        <strike/>
        <sz val="14"/>
        <color rgb="FFFF0000"/>
        <rFont val="Arial"/>
        <family val="2"/>
        <charset val="238"/>
      </rPr>
      <t>108</t>
    </r>
    <r>
      <rPr>
        <sz val="14"/>
        <color theme="1"/>
        <rFont val="Arial"/>
        <family val="2"/>
        <charset val="238"/>
      </rPr>
      <t xml:space="preserve">      98</t>
    </r>
  </si>
  <si>
    <t>1/2.9" SONY Starvis</t>
  </si>
  <si>
    <t>Permite conversia din modul AHDH in TVI / CVI/ CVBS</t>
  </si>
  <si>
    <t xml:space="preserve">Carcasa anti-vandal din otel inoxidabil cu baza metalica </t>
  </si>
  <si>
    <t>Distanta de iluminare IR: pana la 60 metri (6 led-uri Array)</t>
  </si>
  <si>
    <t>Lentila reglabila manual 2.8-12mm</t>
  </si>
  <si>
    <t>Include doza pentru legaturi</t>
  </si>
  <si>
    <t>Alimentare 12Vcc, consum 850mA</t>
  </si>
  <si>
    <t>Dimensiune: 312(W)x133(H)x102(D) mm, greutate 1600g</t>
  </si>
  <si>
    <t>AVH-504</t>
  </si>
  <si>
    <t>NVR Stand Alone, compresie H.264, 4 canale POE, 1080P@ 25fps, ONVIF, cloud (P2P)</t>
  </si>
  <si>
    <r>
      <rPr>
        <strike/>
        <sz val="14"/>
        <color rgb="FFFF0000"/>
        <rFont val="Arial"/>
        <family val="2"/>
        <charset val="238"/>
      </rPr>
      <t>936</t>
    </r>
    <r>
      <rPr>
        <sz val="14"/>
        <color theme="1"/>
        <rFont val="Arial"/>
        <family val="2"/>
        <charset val="238"/>
      </rPr>
      <t xml:space="preserve">      850</t>
    </r>
  </si>
  <si>
    <t>Format de comprimare: H.264</t>
  </si>
  <si>
    <t>Vizualizare live 1080P (1920x1080), 25fps/canal</t>
  </si>
  <si>
    <t>Inregistrare 1080P (1920x1080), 25fps/canal</t>
  </si>
  <si>
    <t>Push video - trimite notificari pe smarphone prin aplicatia EagleEyes privind preinregistrarea evenimentului detectat de senzorul de miscare/contactul magnetic.</t>
  </si>
  <si>
    <t>Push status - trimite notificari pe smarphone prin aplicatia EagleEyes privind starea dvr-ului: pierdere semnal video, autentificare utilizator, stergere HDD, etc.</t>
  </si>
  <si>
    <t>4 canale de intrare video cu switch POE integrat</t>
  </si>
  <si>
    <r>
      <rPr>
        <sz val="12"/>
        <color theme="1"/>
        <rFont val="Arial"/>
        <family val="2"/>
        <charset val="238"/>
      </rPr>
      <t xml:space="preserve">Suport de stocare: 2 x SATA HDD. Maxim 4TB/HDD, </t>
    </r>
    <r>
      <rPr>
        <b/>
        <sz val="12"/>
        <color theme="1"/>
        <rFont val="Arial"/>
        <family val="2"/>
        <charset val="238"/>
      </rPr>
      <t>eSATA (HDD extern)</t>
    </r>
  </si>
  <si>
    <t>Direct accesibil de pe iPhone, iPAD, Android, Blackberry, MAC prin programul CMS</t>
  </si>
  <si>
    <t>Racire activa cu ventilator</t>
  </si>
  <si>
    <t>Telecomanda</t>
  </si>
  <si>
    <t>Alimentare 48Vcc, consum 2.5A</t>
  </si>
  <si>
    <t>Dimensiune: 375*264.8*68mm</t>
  </si>
  <si>
    <t>GNV-BN09</t>
  </si>
  <si>
    <t>NVR Stand Alone, compresie H.264, 9 canale, 1080P@ 25fps, 3G/ WIFI, ONVIF, cloud (P2P)</t>
  </si>
  <si>
    <r>
      <rPr>
        <strike/>
        <sz val="14"/>
        <color rgb="FFFF0000"/>
        <rFont val="Arial"/>
        <family val="2"/>
        <charset val="238"/>
      </rPr>
      <t>570</t>
    </r>
    <r>
      <rPr>
        <sz val="14"/>
        <color theme="1"/>
        <rFont val="Arial"/>
        <family val="2"/>
        <charset val="238"/>
      </rPr>
      <t xml:space="preserve">        518</t>
    </r>
  </si>
  <si>
    <t>9 canale de intrare video, 1 canal de intrare audio, 1 canal de iesire audio, 16 canale de intrare alarma, 4 canal de iesire alarma, RS485, RS232</t>
  </si>
  <si>
    <t>Iesire video: HDMI 1920x1080, VGA, BNC</t>
  </si>
  <si>
    <t>Suport de stocare: 4 x SATA HDD. Maxim 4TB/HDD</t>
  </si>
  <si>
    <t>Back-up: FTP, USB flash, CD</t>
  </si>
  <si>
    <t>Alimentare 12Vcc, consum 3A</t>
  </si>
  <si>
    <t>Dimensiune: 480*460*140mm</t>
  </si>
  <si>
    <t>AVH-516</t>
  </si>
  <si>
    <t>NVR Stand Alone, compresie H.264, 16 canale, 1080P@ 25fps, ONVIF, cloud (P2P)</t>
  </si>
  <si>
    <r>
      <rPr>
        <strike/>
        <sz val="14"/>
        <color rgb="FFFF0000"/>
        <rFont val="Arial"/>
        <family val="2"/>
        <charset val="238"/>
      </rPr>
      <t>2470</t>
    </r>
    <r>
      <rPr>
        <sz val="14"/>
        <color theme="1"/>
        <rFont val="Arial"/>
        <family val="2"/>
        <charset val="238"/>
      </rPr>
      <t xml:space="preserve">     2245</t>
    </r>
  </si>
  <si>
    <t>Inregistrare 1080P (1920X1080), 25fps/canal</t>
  </si>
  <si>
    <t>16 canale de intrare video, 1 canal de intrare audio, 1 canal de ieşire audio</t>
  </si>
  <si>
    <r>
      <rPr>
        <sz val="12"/>
        <color theme="1"/>
        <rFont val="Arial"/>
        <family val="2"/>
        <charset val="238"/>
      </rPr>
      <t xml:space="preserve">Suport de stocare: 3 x SATA HDD. Maxim 4TB/HDD, </t>
    </r>
    <r>
      <rPr>
        <b/>
        <sz val="12"/>
        <color theme="1"/>
        <rFont val="Arial"/>
        <family val="2"/>
        <charset val="238"/>
      </rPr>
      <t>eSATA (HDD extern)</t>
    </r>
  </si>
  <si>
    <t>Alimentare 19Vcc, consum 3.5A</t>
  </si>
  <si>
    <t>Dimensiune: 432*326*90mm</t>
  </si>
  <si>
    <t>GNV-EX36</t>
  </si>
  <si>
    <t>NVR Stand Alone, compresie H.265+, 36 canale, 4K, 3G/ WIFI, ONVIF, cloud (P2P)</t>
  </si>
  <si>
    <r>
      <rPr>
        <strike/>
        <sz val="14"/>
        <color rgb="FFFF0000"/>
        <rFont val="Arial"/>
        <family val="2"/>
        <charset val="238"/>
      </rPr>
      <t>1669</t>
    </r>
    <r>
      <rPr>
        <sz val="14"/>
        <color theme="1"/>
        <rFont val="Arial"/>
        <family val="2"/>
        <charset val="238"/>
      </rPr>
      <t xml:space="preserve">     1517</t>
    </r>
  </si>
  <si>
    <t>Format de comprimare: H.264+/H.264</t>
  </si>
  <si>
    <r>
      <rPr>
        <b/>
        <sz val="12"/>
        <color theme="1"/>
        <rFont val="Arial"/>
        <family val="2"/>
        <charset val="238"/>
      </rPr>
      <t xml:space="preserve">Vizualizare live </t>
    </r>
    <r>
      <rPr>
        <sz val="12"/>
        <color theme="1"/>
        <rFont val="Arial"/>
        <family val="2"/>
        <charset val="238"/>
      </rPr>
      <t>720P/960P/1080P/3MP/4MP/5MP/</t>
    </r>
    <r>
      <rPr>
        <b/>
        <sz val="12"/>
        <color theme="1"/>
        <rFont val="Arial"/>
        <family val="2"/>
        <charset val="238"/>
      </rPr>
      <t>4K (8MP)</t>
    </r>
    <r>
      <rPr>
        <sz val="12"/>
        <color theme="1"/>
        <rFont val="Arial"/>
        <family val="2"/>
        <charset val="238"/>
      </rPr>
      <t>, 25fps/canal</t>
    </r>
  </si>
  <si>
    <r>
      <rPr>
        <b/>
        <sz val="12"/>
        <color theme="1"/>
        <rFont val="Arial"/>
        <family val="2"/>
        <charset val="238"/>
      </rPr>
      <t xml:space="preserve">Inregistrare </t>
    </r>
    <r>
      <rPr>
        <sz val="12"/>
        <color theme="1"/>
        <rFont val="Arial"/>
        <family val="2"/>
        <charset val="238"/>
      </rPr>
      <t>720P/960P/1080P/3MP/4MP/5MP/</t>
    </r>
    <r>
      <rPr>
        <b/>
        <sz val="12"/>
        <color theme="1"/>
        <rFont val="Arial"/>
        <family val="2"/>
        <charset val="238"/>
      </rPr>
      <t>4K (8MP)</t>
    </r>
    <r>
      <rPr>
        <sz val="12"/>
        <color theme="1"/>
        <rFont val="Arial"/>
        <family val="2"/>
        <charset val="238"/>
      </rPr>
      <t>, 25fps/canal</t>
    </r>
  </si>
  <si>
    <t>36 canale de intrare video, 1 canal de intrare audio, 1 canal de iesire audio, 4 canale de intrare alarma, 1 canal de iesire alarma</t>
  </si>
  <si>
    <t>Iesire video: HDMI 4K, VGA, BNC</t>
  </si>
  <si>
    <t>Suport de stocare: 4 x SATA HDD. Maxim 4TB/HDD. Un port eSATA (HDD extern)</t>
  </si>
  <si>
    <t>Direct accesibil de pe iPhone, iPAD, Android prin programul VMS / Aeye</t>
  </si>
  <si>
    <t>Camera LPR</t>
  </si>
  <si>
    <t>ITC237-PW6M-IRLZF1050-B</t>
  </si>
  <si>
    <t>Camera LPR color IP 1/2.8" CMOS, 2 Megapixeli ANPR, lentila motorizata: 2.7-12mm, smart IR, Micro SD</t>
  </si>
  <si>
    <t>Poate functiona stand-alone, are iesire de alarma si releu pentru actionarea unei bariere/automatizari</t>
  </si>
  <si>
    <t>Memorie 10.000 de utilizatori (numere de inmatriculare)</t>
  </si>
  <si>
    <t>Format de comprimare dual: H.265/H.264</t>
  </si>
  <si>
    <t>Rezolutie: 2Mp (1920x1080)@25fps</t>
  </si>
  <si>
    <t>Distanta detectie numere inmatriculare: 3-8m, viteza maxima 40km/h</t>
  </si>
  <si>
    <t>Lentila motorizata: 2.7-12mm</t>
  </si>
  <si>
    <t>Slot card Micro SD, pana la 64Gb</t>
  </si>
  <si>
    <t>Doua intrari de alarma si o iesire</t>
  </si>
  <si>
    <t>Unghi mare de vizualizare: 101 grade cu lentila de 2.7mm</t>
  </si>
  <si>
    <t>WDR (Wide Dynamic Range) - va afisa imagini clare in conditii de iluminare diferita a cadrului. De exemplu daca camera este focalizata pe o fereastra, tendinta este de a intuneca scena cu iluminare mica si de a deschide scena cu iluminare mare. Cu functia WDR camera va afisa imagini clare in ambele scene.</t>
  </si>
  <si>
    <t>BLC (Back Light Compensation) - sistemul de expunere al camerei se seteaza automat pentru o medie a cantitatii de lumina din scena</t>
  </si>
  <si>
    <t>Monitorizare din web viewer, CMS(DSS/PSS) sau PMS</t>
  </si>
  <si>
    <t>Alimentare 12Vcc, consum 1A sau PoE</t>
  </si>
  <si>
    <t>Dimensiune: 273(W)x94.8(H)x94.8(D)mm, greutate 1120g</t>
  </si>
  <si>
    <t>Preturi reduse cu 50%!</t>
  </si>
  <si>
    <t>DVR</t>
  </si>
  <si>
    <t>DR086</t>
  </si>
  <si>
    <r>
      <rPr>
        <sz val="14"/>
        <color theme="1"/>
        <rFont val="Arial"/>
        <family val="2"/>
        <charset val="238"/>
      </rPr>
      <t xml:space="preserve">DVR Stand Alone, </t>
    </r>
    <r>
      <rPr>
        <b/>
        <sz val="14"/>
        <color theme="1"/>
        <rFont val="Arial"/>
        <family val="2"/>
        <charset val="238"/>
      </rPr>
      <t>D1</t>
    </r>
    <r>
      <rPr>
        <sz val="14"/>
        <color theme="1"/>
        <rFont val="Arial"/>
        <family val="2"/>
        <charset val="238"/>
      </rPr>
      <t>, compresie H.264, 8 canale video, 200fps, audio, detectie miscare , LAN, USB, VGA. Permite back-up pe USB si retea.</t>
    </r>
  </si>
  <si>
    <r>
      <rPr>
        <strike/>
        <sz val="14"/>
        <color rgb="FFFF0000"/>
        <rFont val="Arial"/>
        <family val="2"/>
        <charset val="238"/>
      </rPr>
      <t>115</t>
    </r>
    <r>
      <rPr>
        <sz val="14"/>
        <color theme="1"/>
        <rFont val="Arial"/>
        <family val="2"/>
        <charset val="238"/>
      </rPr>
      <t xml:space="preserve">     104</t>
    </r>
  </si>
  <si>
    <t>Format video: NTSC/PAL</t>
  </si>
  <si>
    <t xml:space="preserve">8 canale de intrare video, 2 canale de intrare audio, 1 canal de ieşire audio </t>
  </si>
  <si>
    <t>Super rezolutie pentru inregistrare:          FRAME: 704 x 576 pixeli  cu 100fps &lt;PAL&gt;</t>
  </si>
  <si>
    <t>CIF: 352x288 cu 200 fps &lt;PAL&gt;</t>
  </si>
  <si>
    <t>Suport de stocare: 1 x SATA HDD. Maxim 2TB</t>
  </si>
  <si>
    <t xml:space="preserve">Modalitate de inregistrare: ridicata, normală, scăzută </t>
  </si>
  <si>
    <t xml:space="preserve">Mod de afişare: 1 camera, 8 camere </t>
  </si>
  <si>
    <t>Notificare alarma prin e-mail sau FTP</t>
  </si>
  <si>
    <t>4 canale de alarma la intrare si unul pentru iesire</t>
  </si>
  <si>
    <t>Functie de alarma</t>
  </si>
  <si>
    <t xml:space="preserve">Functie de retea. Posibilitate de vizualizare prin internet. Permite gestionarea conexiunilor prin programul "Video Viewer" </t>
  </si>
  <si>
    <t>GNV-KD08H</t>
  </si>
  <si>
    <r>
      <rPr>
        <sz val="14"/>
        <color theme="1"/>
        <rFont val="Arial"/>
        <family val="2"/>
        <charset val="238"/>
      </rPr>
      <t xml:space="preserve">DVR Stand Alone, </t>
    </r>
    <r>
      <rPr>
        <b/>
        <sz val="14"/>
        <color theme="1"/>
        <rFont val="Arial"/>
        <family val="2"/>
        <charset val="238"/>
      </rPr>
      <t>Full 960H</t>
    </r>
    <r>
      <rPr>
        <sz val="14"/>
        <color theme="1"/>
        <rFont val="Arial"/>
        <family val="2"/>
        <charset val="238"/>
      </rPr>
      <t>, compresie H.264, 8 canale video, 200fps, audio, detectie miscare , LAN, USB, VGA, HDMI. Permite back-up pe USB si retea. Cloud (P2P)</t>
    </r>
  </si>
  <si>
    <r>
      <rPr>
        <strike/>
        <sz val="14"/>
        <color rgb="FFFF0000"/>
        <rFont val="Arial"/>
        <family val="2"/>
        <charset val="238"/>
      </rPr>
      <t>125</t>
    </r>
    <r>
      <rPr>
        <sz val="14"/>
        <color theme="1"/>
        <rFont val="Arial"/>
        <family val="2"/>
        <charset val="238"/>
      </rPr>
      <t xml:space="preserve">             113</t>
    </r>
  </si>
  <si>
    <r>
      <rPr>
        <b/>
        <sz val="12"/>
        <color theme="1"/>
        <rFont val="Arial"/>
        <family val="2"/>
        <charset val="238"/>
      </rPr>
      <t>Multiplex:</t>
    </r>
    <r>
      <rPr>
        <sz val="12"/>
        <color theme="1"/>
        <rFont val="Arial"/>
        <family val="2"/>
        <charset val="238"/>
      </rPr>
      <t xml:space="preserve"> Permite afisare live, inregistrare, redare inregistrari in acelasi timp.</t>
    </r>
  </si>
  <si>
    <r>
      <rPr>
        <b/>
        <sz val="12"/>
        <color theme="1"/>
        <rFont val="Arial"/>
        <family val="2"/>
        <charset val="238"/>
      </rPr>
      <t xml:space="preserve">Single Channel Motion Recording: </t>
    </r>
    <r>
      <rPr>
        <sz val="12"/>
        <color theme="1"/>
        <rFont val="Arial"/>
        <family val="2"/>
        <charset val="238"/>
      </rPr>
      <t>Inregistrarea la miscare se face pe fiecare canal in parte. In acest mod se eficientizeaza spatiul pe hard disk</t>
    </r>
  </si>
  <si>
    <t>Direct accesibil de pe iPhone, iPAD, Android, Blackberry</t>
  </si>
  <si>
    <t>Protectie integrata anti-fulger</t>
  </si>
  <si>
    <t>Format video: PAL</t>
  </si>
  <si>
    <t>8 canale de intrare video, 2 canale de intrare audio, 1 canal de ieşire audio, BNC, VGA 1080p (1920x1080), HDMI 1080p (1920x1080)</t>
  </si>
  <si>
    <t>Super rezolutie pentru inregistrare:          960H: 960 x 576 pixeli  cu 200fps &lt;PAL&gt;</t>
  </si>
  <si>
    <t>D1: 704x576 cu 200 fps &lt;PAL&gt;</t>
  </si>
  <si>
    <t xml:space="preserve">Modalitate de inregistrare si vizualizare prin internet: ridicata, normală, scăzută </t>
  </si>
  <si>
    <t xml:space="preserve">Mod de afişare: 1 camera, 4 camere </t>
  </si>
  <si>
    <t>Mod de înregistrare: permanent, dupa un orar zilnic, numai la miscare</t>
  </si>
  <si>
    <t xml:space="preserve">Notificare alarma prin e-mail </t>
  </si>
  <si>
    <t>DR163</t>
  </si>
  <si>
    <t>DVR Stand Alone, compresie H.264, 16 canale video, 400fps, audio, detectie miscare , LAN, USB, VGA. Permite back-up pe USB si retea.</t>
  </si>
  <si>
    <r>
      <rPr>
        <strike/>
        <sz val="14"/>
        <color rgb="FFFF0000"/>
        <rFont val="Arial"/>
        <family val="2"/>
        <charset val="238"/>
      </rPr>
      <t>130</t>
    </r>
    <r>
      <rPr>
        <sz val="14"/>
        <color theme="1"/>
        <rFont val="Arial"/>
        <family val="2"/>
        <charset val="238"/>
      </rPr>
      <t xml:space="preserve">         118</t>
    </r>
  </si>
  <si>
    <t xml:space="preserve">16 canale de intrare video, 2 canale de intrare audio, 1 canal de ieşire audio </t>
  </si>
  <si>
    <t>Rezolutie pentru inregistrare:          CIF: 352x288 cu 400 fps &lt;PAL&gt;</t>
  </si>
  <si>
    <t xml:space="preserve">Mod de afişare: 1 camera, 16 camere </t>
  </si>
  <si>
    <t>8 canale de alarma la intrare si unul pentru iesire</t>
  </si>
  <si>
    <t>DVR TVI 2MP</t>
  </si>
  <si>
    <t>AVT-204</t>
  </si>
  <si>
    <t>DVR TVI - turbo HD, 4 canale, 1080p, compresie H.264, cloud (P2P)</t>
  </si>
  <si>
    <r>
      <rPr>
        <strike/>
        <sz val="14"/>
        <color rgb="FFFF0000"/>
        <rFont val="Arial"/>
        <family val="2"/>
        <charset val="238"/>
      </rPr>
      <t>260</t>
    </r>
    <r>
      <rPr>
        <sz val="14"/>
        <color theme="1"/>
        <rFont val="Arial"/>
        <family val="2"/>
        <charset val="238"/>
      </rPr>
      <t xml:space="preserve">      236</t>
    </r>
  </si>
  <si>
    <t>Push video - trimite notificari pe smartphone prin aplicatia EagleEyes privind preinregistrarea evenimentului detectat de senzorul de miscare/contactul magnetic.</t>
  </si>
  <si>
    <t>Push status - trimite notificari pe smartphone prin aplicatia EagleEyes privind starea dvr-ului: pierdere semnal video, autentificare utilizator, stergere HDD, etc.</t>
  </si>
  <si>
    <t>Vizualizare live 1080P (1920x1080), 12.5fps/canal</t>
  </si>
  <si>
    <t>Inregistrare 1080P (1920x1080), 12.5fps/canal</t>
  </si>
  <si>
    <r>
      <rPr>
        <b/>
        <sz val="12"/>
        <color theme="1"/>
        <rFont val="Arial"/>
        <family val="2"/>
        <charset val="238"/>
      </rPr>
      <t>Multiplex:</t>
    </r>
    <r>
      <rPr>
        <sz val="12"/>
        <color theme="1"/>
        <rFont val="Arial"/>
        <family val="2"/>
        <charset val="238"/>
      </rPr>
      <t xml:space="preserve"> Permite afisare live, inregistrare, redare inregistrari in acelasi timp.</t>
    </r>
  </si>
  <si>
    <t>Un canal de intrare audio, un canal de ieşire audio</t>
  </si>
  <si>
    <r>
      <rPr>
        <sz val="12"/>
        <color theme="1"/>
        <rFont val="Arial"/>
        <family val="2"/>
        <charset val="238"/>
      </rPr>
      <t xml:space="preserve">Suport de stocare: 2 x SATA HDD. Maxim 4TB/HDD, </t>
    </r>
    <r>
      <rPr>
        <b/>
        <sz val="12"/>
        <color theme="1"/>
        <rFont val="Arial"/>
        <family val="2"/>
        <charset val="238"/>
      </rPr>
      <t>eSATA (HDD extern)</t>
    </r>
  </si>
  <si>
    <t>Direct accesibil de pe iPhone, iPAD, Android, Blackberry prin aplicatia EagleEyes</t>
  </si>
  <si>
    <t>Dimensiune: 345*225*70mm</t>
  </si>
  <si>
    <t>DVR AHD 1080P (2MP)</t>
  </si>
  <si>
    <t>GNV-BFC-04</t>
  </si>
  <si>
    <t>DVR 4 canale, tribrid: AHD, analog, IP. Compresie H.264, 1080p (2Megapixeli), cloud (P2P)</t>
  </si>
  <si>
    <r>
      <rPr>
        <strike/>
        <sz val="14"/>
        <color rgb="FFFF0000"/>
        <rFont val="Arial"/>
        <family val="2"/>
        <charset val="238"/>
      </rPr>
      <t>120</t>
    </r>
    <r>
      <rPr>
        <sz val="14"/>
        <color theme="1"/>
        <rFont val="Arial"/>
        <family val="2"/>
        <charset val="238"/>
      </rPr>
      <t xml:space="preserve">    109</t>
    </r>
  </si>
  <si>
    <t>AHD: 4 * 1080P (2 MP). Se pot conecta camere AHDH, AHDL, analogice 520-1200linii</t>
  </si>
  <si>
    <t>HVR: 4*960P (AHD) + 4*960P (IP)</t>
  </si>
  <si>
    <t>IP: 8*1080P sau 16*960P sau 4*3MP/5MP</t>
  </si>
  <si>
    <t>4 canale de intrare audio, 1 canal de ieşire audio</t>
  </si>
  <si>
    <t>Suport de stocare: 1 x SATA HDD. Maxim 4TB</t>
  </si>
  <si>
    <t>Direct accesibil dupa iPhone, iPAD, Android, Blackberry prin programul XMEYE sau dupa PC prin CMS</t>
  </si>
  <si>
    <t>Dimensiune: 238*237*40mm</t>
  </si>
  <si>
    <t>HDN-AHD6304</t>
  </si>
  <si>
    <t>DVR 4 canale, tribrid: AHD, analog, IP. Compresie H.264, 1080p (2Megapixeli). cloud (P2P)</t>
  </si>
  <si>
    <r>
      <rPr>
        <strike/>
        <sz val="14"/>
        <color rgb="FFFF0000"/>
        <rFont val="Arial"/>
        <family val="2"/>
        <charset val="238"/>
      </rPr>
      <t>161</t>
    </r>
    <r>
      <rPr>
        <sz val="14"/>
        <color theme="1"/>
        <rFont val="Arial"/>
        <family val="2"/>
        <charset val="238"/>
      </rPr>
      <t xml:space="preserve">       146</t>
    </r>
  </si>
  <si>
    <t>Vizualizare live 1080P (1920x1080), 12fps/canal</t>
  </si>
  <si>
    <t>Inregistrare 1080P (1920x1080), 15fps/canal</t>
  </si>
  <si>
    <t xml:space="preserve">AHD: 4 * 1080P (2 Megapixeli), </t>
  </si>
  <si>
    <t>HVR: 4*720P (AHD) + 4*720P (IP)</t>
  </si>
  <si>
    <t xml:space="preserve">IP: 4*720P sau 2*1080P + 2*720P sau 8*720P </t>
  </si>
  <si>
    <t>Direct accesibil dupa iPhone, iPAD, Android, Blackberry prin programul CMS</t>
  </si>
  <si>
    <t>Dimensiune: 240*250*40mm</t>
  </si>
  <si>
    <t>AVH306Z</t>
  </si>
  <si>
    <t>NVR Stand Alone, compresie H.264, inregistrare 150@720P 32Mbps 50Hz, intrare video LAN - pana la 6 canale video printr-un switch.</t>
  </si>
  <si>
    <r>
      <rPr>
        <strike/>
        <sz val="14"/>
        <color rgb="FFFF0000"/>
        <rFont val="Arial"/>
        <family val="2"/>
        <charset val="238"/>
      </rPr>
      <t>277</t>
    </r>
    <r>
      <rPr>
        <sz val="14"/>
        <color rgb="FFFF0000"/>
        <rFont val="Arial"/>
        <family val="2"/>
        <charset val="238"/>
      </rPr>
      <t xml:space="preserve">              </t>
    </r>
    <r>
      <rPr>
        <sz val="14"/>
        <color rgb="FF000000"/>
        <rFont val="Arial"/>
        <family val="2"/>
        <charset val="238"/>
      </rPr>
      <t>251</t>
    </r>
  </si>
  <si>
    <t>Inregistrare 150@720P 32Mbps 50Hz</t>
  </si>
  <si>
    <t>Intrare video LAN - pana la 6 canale video printr-un switch</t>
  </si>
  <si>
    <t>Iesire video: HDMI 1920x1080</t>
  </si>
  <si>
    <t>Suport de stocare: 2 x SATA HDD. Maxim 3TB / HDD</t>
  </si>
  <si>
    <t>Direct accesibil dupa iPhone, iPAD, Android, Blackberry prin programul EagleEyes</t>
  </si>
  <si>
    <t>Back-up USB flash</t>
  </si>
  <si>
    <t>KPC 132</t>
  </si>
  <si>
    <t>Camera color 1/3" CCD HR, 520 de linii, lentila: 3.6mm, Alimentare 12Vcc</t>
  </si>
  <si>
    <r>
      <rPr>
        <strike/>
        <sz val="14"/>
        <color rgb="FFFF0000"/>
        <rFont val="Arial"/>
        <family val="2"/>
        <charset val="238"/>
      </rPr>
      <t>18</t>
    </r>
    <r>
      <rPr>
        <sz val="14"/>
        <color theme="1"/>
        <rFont val="Arial"/>
        <family val="2"/>
        <charset val="238"/>
      </rPr>
      <t xml:space="preserve">            16</t>
    </r>
  </si>
  <si>
    <t xml:space="preserve">1/3" color CCD HIGH RESOLUTION </t>
  </si>
  <si>
    <t>Super rezolutie: 753(H) x 582(V) pixeli &lt;PAL&gt;</t>
  </si>
  <si>
    <t>Iluminare minima 0.1 Lux</t>
  </si>
  <si>
    <t>Unghi mare de vizualizare: 92 grade cu lentila de 3.6mm</t>
  </si>
  <si>
    <t>AES IRIS mode: control electronic al luminozitatii</t>
  </si>
  <si>
    <t>ATW (Auto Tracing White Balance) - ajusteaza continuu balansul culorilor din imagine, pentru a adapta imaginea la tipul de lumina a mediului filmat, oferind astfel o imagine usor de urmarit pentru ochiul uman</t>
  </si>
  <si>
    <t>AVK-T1Z</t>
  </si>
  <si>
    <t>Telecomanda pentru reglarea camerei AVK017Z.</t>
  </si>
  <si>
    <r>
      <rPr>
        <strike/>
        <sz val="14"/>
        <color rgb="FFFF0000"/>
        <rFont val="Arial"/>
        <family val="2"/>
        <charset val="238"/>
      </rPr>
      <t>20</t>
    </r>
    <r>
      <rPr>
        <sz val="14"/>
        <color theme="1"/>
        <rFont val="Arial"/>
        <family val="2"/>
        <charset val="238"/>
      </rPr>
      <t xml:space="preserve">                18</t>
    </r>
  </si>
  <si>
    <t>AVP-325</t>
  </si>
  <si>
    <t>Camera color SPEED DOME de exterior, 1/4 CCD, zoom optic 22X. Include suport (PBRK) si sursa de 3.3Ah (PAC 100)</t>
  </si>
  <si>
    <r>
      <rPr>
        <strike/>
        <sz val="14"/>
        <color rgb="FFFF0000"/>
        <rFont val="Arial"/>
        <family val="2"/>
        <charset val="238"/>
      </rPr>
      <t>435</t>
    </r>
    <r>
      <rPr>
        <sz val="14"/>
        <color theme="1"/>
        <rFont val="Arial"/>
        <family val="2"/>
        <charset val="238"/>
      </rPr>
      <t xml:space="preserve">               395</t>
    </r>
  </si>
  <si>
    <t>1/4 COLOR Sony SUPER HAD CCD</t>
  </si>
  <si>
    <t>Zoom optic 22X</t>
  </si>
  <si>
    <t>Obiectiv: 3.9-86mm</t>
  </si>
  <si>
    <t>Autotracking: camera mobila urmareste cel mai mare obiect in miscare (autozoom, autofocus) in aria supravegheata</t>
  </si>
  <si>
    <t>Autoiris, autofocus</t>
  </si>
  <si>
    <t>Iluminare minima 0.3 Lux</t>
  </si>
  <si>
    <t>Camera mobila rotativa stanga-dreapta 360grade</t>
  </si>
  <si>
    <t xml:space="preserve">Camera mobila orintabila sus-jos 180 grade </t>
  </si>
  <si>
    <t>Viteza de rotatie 360 grade/secunda</t>
  </si>
  <si>
    <t>8 tururi programabile de patrulare cu 256 puncte presetate</t>
  </si>
  <si>
    <t>BLC (Backlight Compensation) - ajusteaza automat nivelul de lumina puternica, cu scopul de a oferi mai multe detalii in zonele intunecate.</t>
  </si>
  <si>
    <t xml:space="preserve">AWB (Auto White Balance): Auto / Indoor 1 / Indoor 2 / Sun / Cloudy * Indoor1 = 9000K; Indoor2 = 3000K; Sun = 5500K; Cloudy = 7000K </t>
  </si>
  <si>
    <t>AGC (Automatic Gain Control) - are rolul de a compensa fluctuatiile de iluminat care duc la scaderea semnalului video. Daca semnalul este prea slab, datorita scaderii iluminatului, atunci acest circuit amplifica semnalul din ce in ce mai mult pentru a atinge valoarea optima. Daca semnalul este adecvat circuitului functia AGC nu va aplica nici o amplificare, iar daca lumina este prea puternica acest circuit va diminua semnalul video.</t>
  </si>
  <si>
    <t>Editare titlu camera 10 caractere</t>
  </si>
  <si>
    <t>Comanda prin controller si/sau DVR PTZ</t>
  </si>
  <si>
    <t>GNV-S70MIF</t>
  </si>
  <si>
    <t xml:space="preserve">Camera color SPEED DOME de exterior cu IR-120m, 1/3 CCD DSP SONY Effio-S, 700 de linii, zoom optic 27X. </t>
  </si>
  <si>
    <t>1/3" color CCD cu procesor digital (DSP) SONY Effio S. Cea mai performanta tehnologie.</t>
  </si>
  <si>
    <t>Zoom optic 27X</t>
  </si>
  <si>
    <t>Obiectiv: 3.2-86.4mm</t>
  </si>
  <si>
    <t>Camera mobila rotativa stanga-dreapta 360grade (nu 355 grade)</t>
  </si>
  <si>
    <t>Viteza de rotatie 50 grade/secunda</t>
  </si>
  <si>
    <t>4 moduri de scanare, 8 tururi programabile de patrulare cu 256 puncte presetate</t>
  </si>
  <si>
    <t>Protocoale Pelco D/P</t>
  </si>
  <si>
    <t>Include suport si sursa de 12V 4A</t>
  </si>
  <si>
    <t>Dimensiune Ø340x365mm, greutate: 10Kg</t>
  </si>
  <si>
    <t>GNV-P80MIG</t>
  </si>
  <si>
    <t xml:space="preserve">Camera color SPEED DOME de exterior cu IR-150m, 1/3 SONY CMOS, 800 de linii, zoom optic 27X. </t>
  </si>
  <si>
    <t>1/3" color CMOS SONY.</t>
  </si>
  <si>
    <t>GNV65</t>
  </si>
  <si>
    <t>Controller pentru speed dome, joystick 3D.</t>
  </si>
  <si>
    <r>
      <rPr>
        <strike/>
        <sz val="14"/>
        <color rgb="FFFF0000"/>
        <rFont val="Arial"/>
        <family val="2"/>
        <charset val="238"/>
      </rPr>
      <t>146</t>
    </r>
    <r>
      <rPr>
        <sz val="14"/>
        <color theme="1"/>
        <rFont val="Arial"/>
        <family val="2"/>
        <charset val="238"/>
      </rPr>
      <t xml:space="preserve">          132</t>
    </r>
  </si>
  <si>
    <t>Control manual sau automat</t>
  </si>
  <si>
    <t>Comunicatie RS-485 / RS-232</t>
  </si>
  <si>
    <t>Viteza de transfer: 2400‐19200 bit/s</t>
  </si>
  <si>
    <t>Distanta maxima: 1200m</t>
  </si>
  <si>
    <t>Include alimentator</t>
  </si>
  <si>
    <t>Dimensiune: 95 X 205 X 205mm</t>
  </si>
  <si>
    <t>Greutate: 1.8kg</t>
  </si>
  <si>
    <t>Camere AHD 1MP</t>
  </si>
  <si>
    <t>GNV-AHDL-WT60</t>
  </si>
  <si>
    <t>Camera color AHD 1/4", CMOS, 720p, 1 Megapixel, lentila: 2.8-12mm, 72 LED-uri IR, 60m IR, OSD</t>
  </si>
  <si>
    <r>
      <rPr>
        <strike/>
        <sz val="14"/>
        <color rgb="FFFF0000"/>
        <rFont val="Arial"/>
        <family val="2"/>
        <charset val="238"/>
      </rPr>
      <t>76</t>
    </r>
    <r>
      <rPr>
        <sz val="14"/>
        <color theme="1"/>
        <rFont val="Arial"/>
        <family val="2"/>
        <charset val="238"/>
      </rPr>
      <t xml:space="preserve">         69</t>
    </r>
  </si>
  <si>
    <t xml:space="preserve">1/4" color CMOS </t>
  </si>
  <si>
    <t>Rezolutie: 720p - 1280x720 pixeli</t>
  </si>
  <si>
    <t>Permite conversia din modul AHDH in CVBS</t>
  </si>
  <si>
    <t>Distanta de iluminare IR: pana la 60 metri (72 led-uri ϕ5)</t>
  </si>
  <si>
    <t>2D DNR (Digital Noise Reduction) - detecteaza si corecteaza distorsiunile create de luminozitate slaba, cablu etc.</t>
  </si>
  <si>
    <t>Dimensiune: 306(W)x97(H)x110(D) mm, greutate 1600g</t>
  </si>
  <si>
    <t>Camere AHD 2MP</t>
  </si>
  <si>
    <t>GNV-AHDPN105</t>
  </si>
  <si>
    <t>Camera vederea panoramica (360 grade), AHD 1/3", Sony CMOS, 1080p, 2 Megapixeli, lentila: 1.29 mm</t>
  </si>
  <si>
    <r>
      <rPr>
        <strike/>
        <sz val="14"/>
        <color rgb="FFFF0000"/>
        <rFont val="Arial"/>
        <family val="2"/>
        <charset val="238"/>
      </rPr>
      <t>197</t>
    </r>
    <r>
      <rPr>
        <sz val="14"/>
        <color theme="1"/>
        <rFont val="Arial"/>
        <family val="2"/>
        <charset val="238"/>
      </rPr>
      <t xml:space="preserve">         179</t>
    </r>
  </si>
  <si>
    <t>1/3" color CMOS SONY</t>
  </si>
  <si>
    <t>Super rezolutie: 1080p - 1920x1080 pixeli</t>
  </si>
  <si>
    <t>Vedere 360 grade cu lentila 1.29mm</t>
  </si>
  <si>
    <t>Alimentare 12Vcc, consum 1250mA</t>
  </si>
  <si>
    <r>
      <rPr>
        <sz val="10"/>
        <color theme="1"/>
        <rFont val="Arial"/>
        <family val="2"/>
        <charset val="238"/>
      </rPr>
      <t xml:space="preserve">Dimensiune: </t>
    </r>
    <r>
      <rPr>
        <b/>
        <sz val="10"/>
        <color theme="1"/>
        <rFont val="Arial"/>
        <family val="2"/>
        <charset val="238"/>
      </rPr>
      <t>ϕ165x55(H)mm</t>
    </r>
    <r>
      <rPr>
        <sz val="10"/>
        <color theme="1"/>
        <rFont val="Arial"/>
        <family val="2"/>
        <charset val="238"/>
      </rPr>
      <t>, greutate 300g</t>
    </r>
  </si>
  <si>
    <t>HDN-AHDBH704</t>
  </si>
  <si>
    <t>Camera color AHD 1/3", Sony CMOS, 1080p, 2 Megapixeli, lentila: 2.8 - 12 mm, 42 LED-uri IR, 40m IR</t>
  </si>
  <si>
    <r>
      <rPr>
        <strike/>
        <sz val="14"/>
        <color rgb="FFFF0000"/>
        <rFont val="Arial"/>
        <family val="2"/>
        <charset val="238"/>
      </rPr>
      <t>106</t>
    </r>
    <r>
      <rPr>
        <sz val="14"/>
        <color theme="1"/>
        <rFont val="Arial"/>
        <family val="2"/>
        <charset val="238"/>
      </rPr>
      <t xml:space="preserve">       96</t>
    </r>
  </si>
  <si>
    <t>Distanta de iluminare IR: pana la 40 metri (42 led-uri ϕ5)</t>
  </si>
  <si>
    <t>Alimentare 12Vcc, consum 650mA</t>
  </si>
  <si>
    <t>Dimensiune: 260(W)x80(H)x85(D) mm, greutate 1500g</t>
  </si>
  <si>
    <t>DG108AXP</t>
  </si>
  <si>
    <t>Camera color TVI - turbo HD, 1/2.9", CMOS, 1080p, 2 Megapixeli, lentila: 3.6 mm, 36 LED-uri IR, 30m IR</t>
  </si>
  <si>
    <r>
      <rPr>
        <strike/>
        <sz val="14"/>
        <color rgb="FFFF0000"/>
        <rFont val="Arial"/>
        <family val="2"/>
        <charset val="238"/>
      </rPr>
      <t>116</t>
    </r>
    <r>
      <rPr>
        <sz val="14"/>
        <color theme="1"/>
        <rFont val="Arial"/>
        <family val="2"/>
        <charset val="238"/>
      </rPr>
      <t xml:space="preserve">           105</t>
    </r>
  </si>
  <si>
    <t>1/2.9" color CMOS SONY</t>
  </si>
  <si>
    <t>Unghi mare de vizualizare: 92.6 grade cu lentila de 3.6mm</t>
  </si>
  <si>
    <t>Alimentare 12Vcc, consum 520mA</t>
  </si>
  <si>
    <t>Dimensiune: 271(W)x86.7(H)x95(D) mm, greutate 1kg</t>
  </si>
  <si>
    <t>DG205CP</t>
  </si>
  <si>
    <t>Camera color TVI - turbo HD, 1/2.9", CMOS, 1080p, 2 Megapixeli, lentila: 2.8-12 mm, 36 LED-uri IR, 30m IR</t>
  </si>
  <si>
    <r>
      <rPr>
        <strike/>
        <sz val="14"/>
        <color rgb="FFFF0000"/>
        <rFont val="Arial"/>
        <family val="2"/>
        <charset val="238"/>
      </rPr>
      <t>175</t>
    </r>
    <r>
      <rPr>
        <sz val="14"/>
        <color theme="1"/>
        <rFont val="Arial"/>
        <family val="2"/>
        <charset val="238"/>
      </rPr>
      <t xml:space="preserve">         159</t>
    </r>
  </si>
  <si>
    <t>Alimentare 12Vcc, consum 490mA</t>
  </si>
  <si>
    <t>Dimensiune: 271(W)x86.7(H)x95(D) mm, greutate 360g</t>
  </si>
  <si>
    <t>GNV-TVI-JTA40</t>
  </si>
  <si>
    <t>Camera color TVI - turbo HD, 1/3", Sony CMOS, 1080p, 2 Megapixeli, lentila: 2.8 - 12 mm, 42 LED-uri IR, 40m IR , OSD</t>
  </si>
  <si>
    <r>
      <rPr>
        <strike/>
        <sz val="14"/>
        <color rgb="FFFF0000"/>
        <rFont val="Arial"/>
        <family val="2"/>
        <charset val="238"/>
      </rPr>
      <t>87</t>
    </r>
    <r>
      <rPr>
        <sz val="14"/>
        <color theme="1"/>
        <rFont val="Arial"/>
        <family val="2"/>
        <charset val="238"/>
      </rPr>
      <t xml:space="preserve">          79</t>
    </r>
  </si>
  <si>
    <t>Dimensiune: 319(W)x83(H)x80(D) mm, greutate 1500g</t>
  </si>
  <si>
    <t>GNV-TVI-WT60</t>
  </si>
  <si>
    <t>Camera color TVI - turbo HD, 1/3", Sony CMOS, 1080p, 2 Megapixeli, lentila: 2.8 - 12 mm,  72 LED-uri IR, 60m IR, OSD</t>
  </si>
  <si>
    <r>
      <rPr>
        <strike/>
        <sz val="14"/>
        <color rgb="FFFF0000"/>
        <rFont val="Arial"/>
        <family val="2"/>
        <charset val="238"/>
      </rPr>
      <t>105</t>
    </r>
    <r>
      <rPr>
        <sz val="14"/>
        <color theme="1"/>
        <rFont val="Arial"/>
        <family val="2"/>
        <charset val="238"/>
      </rPr>
      <t xml:space="preserve">           95</t>
    </r>
  </si>
  <si>
    <t>Dimensiune: 306(W)x85(H)x110(D) mm, greutate 1600g</t>
  </si>
  <si>
    <t>Surse de alimentare in comutatie</t>
  </si>
  <si>
    <t>GNV‐1203C</t>
  </si>
  <si>
    <t>Sursa de alimentare in comutatie, 12Vcc, 3A</t>
  </si>
  <si>
    <t>GNV‐1205C</t>
  </si>
  <si>
    <t>Sursa de alimentare in comutatie, 12Vcc, 5A</t>
  </si>
  <si>
    <t>GNV-12V2A</t>
  </si>
  <si>
    <t>Sursa de alimentare in comutatie, 12Vcc, 2 A.                                                  Tensiune reglabila: 12-14.5V                 Carcasa din Aluminiu ,                      Dimensiuni 73*85*27mm</t>
  </si>
  <si>
    <t>GNV-12V5A</t>
  </si>
  <si>
    <t>Sursa de alimentare in comutatie, 12Vcc, 5A.                                      Tensiune reglabila:  12-14.5V                 Carcasa din Aluminiu ,                      Dimensiuni 74*120*33mm</t>
  </si>
  <si>
    <t>HDN-P1250J</t>
  </si>
  <si>
    <t>Sursa de alimentare in comutatie, 12Vcc, 5A, dimensiuni:16.7×10.4×4.7cm. Tensiune reglabila: 12-14.5V</t>
  </si>
  <si>
    <t>HDN-P12100J</t>
  </si>
  <si>
    <t>Sursa de alimentare in comutatie, 12Vcc, 10A, dimensiuni:16.7×10.4×4.7cm. Tensiune reglabila: 12-14.5V</t>
  </si>
  <si>
    <t>HDN-P12150J</t>
  </si>
  <si>
    <t>Sursa de alimentare in comutatie, 12Vcc, 15A, dimensiuni:19.8×9.8×4.2cm. Tensiune reglabila: 12-14.5V</t>
  </si>
  <si>
    <t>HDN-P12200J</t>
  </si>
  <si>
    <t>Sursa de alimentare in comutatie, 12Vcc, 20A, dimensiuni:19.8×9.8×4.2cm. Tensiune reglabila: 12-14.5V</t>
  </si>
  <si>
    <t>GNV-1205-05F</t>
  </si>
  <si>
    <t>Sursa de alimentare in comutatie, 12Vcc, 5A.</t>
  </si>
  <si>
    <t xml:space="preserve">5 canale protejate cu sigurante </t>
  </si>
  <si>
    <t>Carcasa metalica</t>
  </si>
  <si>
    <t>GNV-1205-06F</t>
  </si>
  <si>
    <t>6 canale protejate cu sigurante</t>
  </si>
  <si>
    <t>GNV-1205-09F / GNV-1209-05A</t>
  </si>
  <si>
    <t>9 canale protejate cu sigurante</t>
  </si>
  <si>
    <t>GNV-1210-09F</t>
  </si>
  <si>
    <t>Sursa de alimentare in comutatie, 12Vcc, 10A</t>
  </si>
  <si>
    <t xml:space="preserve">9 canale protejate cu sigurante </t>
  </si>
  <si>
    <t>Dimensiuni: 285(L) x 285(l) x 90(H) mm</t>
  </si>
  <si>
    <t>GNV-1220-18F</t>
  </si>
  <si>
    <t>Sursa de alimentare in comutatie, 12Vcc, 20A</t>
  </si>
  <si>
    <t xml:space="preserve">18 canale protejate cu sigurante </t>
  </si>
  <si>
    <t>Surse de alimentare in comutatie cu backup</t>
  </si>
  <si>
    <t>GNV-1203B-04F</t>
  </si>
  <si>
    <t xml:space="preserve">4 canale protejate cu sigurante </t>
  </si>
  <si>
    <t>GNV-1205B-04F</t>
  </si>
  <si>
    <t>Sursa de alimentare in comutatie cu backup, 12Vcc, 5A</t>
  </si>
  <si>
    <t>GNV-1205B-09F</t>
  </si>
  <si>
    <t>GNV-1210B-09F</t>
  </si>
  <si>
    <t>Sursa de alimentare in comutatie cu backup, 12Vcc, 10A</t>
  </si>
  <si>
    <t>Dimensiuni: 285(L) x 285(l) x 125(H) mm</t>
  </si>
  <si>
    <t>GNV-1220-08CBR</t>
  </si>
  <si>
    <t>Sursa de alimentare in comutatie cu backup, 12Vcc, 20A</t>
  </si>
  <si>
    <t xml:space="preserve">8 canale protejate cu sigurante </t>
  </si>
  <si>
    <t>Dimensiuni: 395(L) x 285(l) x 165(H) mm</t>
  </si>
  <si>
    <t>Surse de alimentare liniare cu backup</t>
  </si>
  <si>
    <t>GNV-P1205B</t>
  </si>
  <si>
    <t xml:space="preserve">Sursa de alimentare liniara  cu backup, 12Vcc, 1,8A </t>
  </si>
  <si>
    <t>Curent Iesire continuu: 1,8 A</t>
  </si>
  <si>
    <t>Curent Iesire instant :12V; 5 A</t>
  </si>
  <si>
    <t>Dimensiuni: 168 x 213 x 70mm  , Greutate 1,8 KG</t>
  </si>
  <si>
    <t>AWZ200</t>
  </si>
  <si>
    <t>Sursa de alimentare liniara cu backup, 12Vcc, 2A, contact sabotaj.</t>
  </si>
  <si>
    <t>Dimensiuni: 200(L) x 230(l) x 90(H) mm</t>
  </si>
  <si>
    <t>AWZ300</t>
  </si>
  <si>
    <t>Sursa de alimentare liniara cu backup, 12Vcc, 3A, contact sabotaj.</t>
  </si>
  <si>
    <t>Spatiu pentru acumulator 12V, 17Ah</t>
  </si>
  <si>
    <t>Dimensiuni: 230(L) x 300(l) x 100(H) mm</t>
  </si>
  <si>
    <t>HDD</t>
  </si>
  <si>
    <t>ST1000VX001</t>
  </si>
  <si>
    <t xml:space="preserve">HDD Surveillance Dahua, 1TB SATA </t>
  </si>
  <si>
    <t>ST2000VX007</t>
  </si>
  <si>
    <t xml:space="preserve">HDD Surveillance Dahua, 2TB SATA </t>
  </si>
  <si>
    <t>ST4000VX000</t>
  </si>
  <si>
    <t xml:space="preserve">HDD Surveillance Dahua, 4TB SATA </t>
  </si>
  <si>
    <t>ST6000VX0001</t>
  </si>
  <si>
    <t xml:space="preserve">HDD Surveillance Dahua, 6TB SATA </t>
  </si>
  <si>
    <t>ST8000VX0002</t>
  </si>
  <si>
    <t xml:space="preserve">HDD Surveillance Dahua, 8TB SATA </t>
  </si>
  <si>
    <t>Switch Dahua</t>
  </si>
  <si>
    <t>PFS3005-5GT-L</t>
  </si>
  <si>
    <t>Switch 5 porturi Gigabit</t>
  </si>
  <si>
    <t>Carcasa din plastic</t>
  </si>
  <si>
    <t>Ethernet Port Rate: 1 Gbps</t>
  </si>
  <si>
    <t>Temperatura de functionare -10C ~ 55°C</t>
  </si>
  <si>
    <t>Alimentare : DC 5V/1A</t>
  </si>
  <si>
    <t>Greutate :170g</t>
  </si>
  <si>
    <t>Dimensiuni : 125 mm × 65 mm × 22 mm</t>
  </si>
  <si>
    <t>PFS3008-8GT-L</t>
  </si>
  <si>
    <t>Switch 8 porturi Gigabit</t>
  </si>
  <si>
    <t>Temperatura de functionare 0C ~ 40°C</t>
  </si>
  <si>
    <t>Greutate: 508g</t>
  </si>
  <si>
    <t>PFT3910</t>
  </si>
  <si>
    <t>Modul fibra optica, distanta maxima 20km, tip conector: LC. Se foloseste o singura fibra optica.</t>
  </si>
  <si>
    <t>ARB1606</t>
  </si>
  <si>
    <t>Extensie de alarma pentru DVR-urile DAHUA ARB1606</t>
  </si>
  <si>
    <t>16 intrări alarmă, 6 ieșiri alarmă
Maxim 4 extensii de alarmă, adresă selectabilă prin comutatoare de tip DIP
Alimentare standard 12V</t>
  </si>
  <si>
    <t>Iluminator IR</t>
  </si>
  <si>
    <t>GNV-SE12-60-IR</t>
  </si>
  <si>
    <t>Iluminator Infrarosu: 12 leduri IR Array, distanta: 100m, unghi: 60°</t>
  </si>
  <si>
    <t>Alimentare 12Vcc, 2400mA</t>
  </si>
  <si>
    <t>Temperatura de functionare -30° ~ +60°</t>
  </si>
  <si>
    <t>Dimensiuni: 221×172×90mm</t>
  </si>
  <si>
    <t>Greutate: 1.7kg</t>
  </si>
  <si>
    <t>GNV-SE12-90-IR</t>
  </si>
  <si>
    <t>Iluminator Infrarosu: 12 leduri IR Array, distanta: 80m, unghi: 90°</t>
  </si>
  <si>
    <t>GNV-SE24-90-IR</t>
  </si>
  <si>
    <t>Iluminator Infrarosu: 24 leduri IR Array, distanta: 100m, unghi: 90°</t>
  </si>
  <si>
    <t>Alimentare 12Vcc, 4000mA</t>
  </si>
  <si>
    <t>Conectica</t>
  </si>
  <si>
    <t>BNC</t>
  </si>
  <si>
    <t>Mufa BNC RG6</t>
  </si>
  <si>
    <t>M.22</t>
  </si>
  <si>
    <t>Mufa alimentare camera de supraveghere , Tata</t>
  </si>
  <si>
    <t>M.23</t>
  </si>
  <si>
    <t>Mufa alimentare camera de supraveghere , Mama</t>
  </si>
  <si>
    <t>BL.06</t>
  </si>
  <si>
    <t>Video balun pasiv. Transmisie pe cablu UTP cat.5 pana la 300m.</t>
  </si>
  <si>
    <t>BL.03</t>
  </si>
  <si>
    <t>Video balun activ cu alimentare. Pret / set.</t>
  </si>
  <si>
    <t>Transmisie pe cablu UTP cat.5 pana la 1500m.</t>
  </si>
  <si>
    <t>Doua canale pentru afisarea video (DVR + extensie-monitor)</t>
  </si>
  <si>
    <t>Elimina interferentele video</t>
  </si>
  <si>
    <t>BL.04</t>
  </si>
  <si>
    <t>Video balun pasiv cu izolator de masa</t>
  </si>
  <si>
    <t>ADL.01</t>
  </si>
  <si>
    <t xml:space="preserve">Stabilizator de tensiune. Intrare AC/DC 20-36V, iesire DC12V, 1.5A. </t>
  </si>
  <si>
    <t>PS5712</t>
  </si>
  <si>
    <t xml:space="preserve">Splitter POE, 15.4W, compatibil IEEE802.3AF, 10/100 Mbs </t>
  </si>
  <si>
    <t>GNV-M501J</t>
  </si>
  <si>
    <t>Microfon CCTV, alimentare 6-12V cc, consum 60mA, mufa RCA</t>
  </si>
  <si>
    <t>PSE908</t>
  </si>
  <si>
    <t>Switch POE cu 8 porturi, 30W/canal, compatibil IEEE802.3AF, 1000 Mbs</t>
  </si>
  <si>
    <t>GNV-N-RJ45/4</t>
  </si>
  <si>
    <t>Descarcator electric pentru protejarea echipamentelor de retea la supratensiuni. Un port protejat RJ45.</t>
  </si>
  <si>
    <t>GNV-TW-2/220</t>
  </si>
  <si>
    <t>Descarcator electric pentru protejarea echipamentelor de retea la supratensiuni. Doua porturi protejate: RJ45, 220Vca</t>
  </si>
  <si>
    <t>GNV-TV-3/220</t>
  </si>
  <si>
    <t xml:space="preserve">Descarcator electric pentru protejarea camerelor analogice la supratensiuni. Trei porturi protejate: BNC, 220Vca, 24Vcc </t>
  </si>
  <si>
    <t>GNV-R7601</t>
  </si>
  <si>
    <t>Adaptor USB - Wifi. Antena 5dBi</t>
  </si>
  <si>
    <t>GNV-HD102T/R</t>
  </si>
  <si>
    <t>Multiplexor cablu coaxial cu doua canale. Transmite semnalul a doua camere video printr-un singura cablu coaxial. Distanta maxima 400m</t>
  </si>
  <si>
    <t>GNV-S1100M/1</t>
  </si>
  <si>
    <t>Set media convertor fibra optica multimode (foloseste o singura fibra SC). Distanta maxima: 20km</t>
  </si>
  <si>
    <t>Suporti camere</t>
  </si>
  <si>
    <t>GNV-AB191</t>
  </si>
  <si>
    <t>Baza metalica pentru camere</t>
  </si>
  <si>
    <t>GNV-B320</t>
  </si>
  <si>
    <t>Doza metalica pentru legaturi</t>
  </si>
  <si>
    <t>PFA135</t>
  </si>
  <si>
    <t>Material ; Aluminiu</t>
  </si>
  <si>
    <t>Dimensiuni : Φ90.0mmx34.1mm</t>
  </si>
  <si>
    <t>Se recomanda pentru montajul cu camerele tip bullet</t>
  </si>
  <si>
    <t>PFA13A-E</t>
  </si>
  <si>
    <t>Dimensiuni : Ф96.7mmx37.2mm</t>
  </si>
  <si>
    <t>Se recomanda pentru montajul cu camerele tip dome</t>
  </si>
  <si>
    <t>PFA102</t>
  </si>
  <si>
    <t>Adaptor montare camera</t>
  </si>
  <si>
    <t xml:space="preserve">Dimensiuni :Φ169mmx37mm </t>
  </si>
  <si>
    <t>PFB203W</t>
  </si>
  <si>
    <t>Suport pentru motare pe perete , rezistent la intemperii</t>
  </si>
  <si>
    <t>160mmx122mmx76mm (6.30”x4.80”x2.99”)</t>
  </si>
  <si>
    <t>PFB204W</t>
  </si>
  <si>
    <t>Kit-uri detectie la efractie preconfigurate- Satel</t>
  </si>
  <si>
    <t>CONSULTANTA GRATUITA PENTRU MONTARE/PROGRAMARE!</t>
  </si>
  <si>
    <t>CLICK PENTRU OFERTA DEDICATA</t>
  </si>
  <si>
    <t>KIT BASIC VERSA 5</t>
  </si>
  <si>
    <r>
      <rPr>
        <sz val="12"/>
        <color theme="1"/>
        <rFont val="Arial"/>
        <family val="2"/>
        <charset val="238"/>
      </rPr>
      <t>Kit sistem de alarma cablat format din : centrala VARSA 5, tastatura</t>
    </r>
    <r>
      <rPr>
        <b/>
        <sz val="12"/>
        <color theme="1"/>
        <rFont val="Arial"/>
        <family val="2"/>
        <charset val="238"/>
      </rPr>
      <t xml:space="preserve"> VERSA LCD</t>
    </r>
    <r>
      <rPr>
        <sz val="12"/>
        <color theme="1"/>
        <rFont val="Arial"/>
        <family val="2"/>
        <charset val="238"/>
      </rPr>
      <t xml:space="preserve">, senzor de miscare TOPAZ, contact magnetic CM-31, sirena de interior SI-600, suport de prindere BRACKET-A, carcasa metalica cu transformator inclus CA-6comp, acumulator APC12. </t>
    </r>
    <r>
      <rPr>
        <b/>
        <sz val="12"/>
        <color theme="1"/>
        <rFont val="Arial"/>
        <family val="2"/>
        <charset val="238"/>
      </rPr>
      <t>Meniu de programare si utilizare in limba romana.</t>
    </r>
  </si>
  <si>
    <t>KIT MIDDLE VERSA 5</t>
  </si>
  <si>
    <r>
      <rPr>
        <sz val="12"/>
        <color theme="1"/>
        <rFont val="Arial"/>
        <family val="2"/>
        <charset val="238"/>
      </rPr>
      <t>Kit sistem de alarma cablat format din : centrala VARSA 5, tastatura</t>
    </r>
    <r>
      <rPr>
        <b/>
        <sz val="12"/>
        <color theme="1"/>
        <rFont val="Arial"/>
        <family val="2"/>
        <charset val="238"/>
      </rPr>
      <t xml:space="preserve"> VERSA LCD</t>
    </r>
    <r>
      <rPr>
        <sz val="12"/>
        <color theme="1"/>
        <rFont val="Arial"/>
        <family val="2"/>
        <charset val="238"/>
      </rPr>
      <t xml:space="preserve">, senzor de miscare TOPAZ, contact magnetic CM-31, sirena de exterior SD-3001, suport de prindere BRACKET-A, carcasa metalica cu transformator inclus CA-6comp,  acumulatori APC12, acumulator APC1. </t>
    </r>
    <r>
      <rPr>
        <b/>
        <sz val="12"/>
        <color theme="1"/>
        <rFont val="Arial"/>
        <family val="2"/>
        <charset val="238"/>
      </rPr>
      <t>Meniu de programare si utilizare in limba romana.</t>
    </r>
  </si>
  <si>
    <t>KIT MICRA</t>
  </si>
  <si>
    <r>
      <rPr>
        <sz val="12"/>
        <color theme="1"/>
        <rFont val="Arial"/>
        <family val="2"/>
        <charset val="238"/>
      </rPr>
      <t xml:space="preserve">Kit sistem wireless compus din: centrala alarma, </t>
    </r>
    <r>
      <rPr>
        <b/>
        <sz val="12"/>
        <color theme="1"/>
        <rFont val="Arial"/>
        <family val="2"/>
        <charset val="238"/>
      </rPr>
      <t>tastatura wireless</t>
    </r>
    <r>
      <rPr>
        <sz val="12"/>
        <color theme="1"/>
        <rFont val="Arial"/>
        <family val="2"/>
        <charset val="238"/>
      </rPr>
      <t xml:space="preserve">, </t>
    </r>
    <r>
      <rPr>
        <b/>
        <sz val="12"/>
        <color theme="1"/>
        <rFont val="Arial"/>
        <family val="2"/>
        <charset val="238"/>
      </rPr>
      <t>comunicator GPRS</t>
    </r>
    <r>
      <rPr>
        <sz val="12"/>
        <color theme="1"/>
        <rFont val="Arial"/>
        <family val="2"/>
        <charset val="238"/>
      </rPr>
      <t>, senzor wireless MPD-300, carcasa, transformator.</t>
    </r>
  </si>
  <si>
    <t>VERSA 5 wireless</t>
  </si>
  <si>
    <r>
      <rPr>
        <sz val="12"/>
        <color theme="1"/>
        <rFont val="Arial"/>
        <family val="2"/>
        <charset val="238"/>
      </rPr>
      <t>Kit sistem de alarma wireless si cablat format din : centrala VERSA 5 , tastatura</t>
    </r>
    <r>
      <rPr>
        <b/>
        <sz val="12"/>
        <color theme="1"/>
        <rFont val="Arial"/>
        <family val="2"/>
        <charset val="238"/>
      </rPr>
      <t xml:space="preserve"> VERSA-LCD</t>
    </r>
    <r>
      <rPr>
        <sz val="12"/>
        <color theme="1"/>
        <rFont val="Arial"/>
        <family val="2"/>
        <charset val="238"/>
      </rPr>
      <t xml:space="preserve">, senzor PIR AMBER, carcasa metalica cu transformator omi-1 , modul wireless ACU-120/280, senzor wireless APD-200. </t>
    </r>
    <r>
      <rPr>
        <b/>
        <sz val="12"/>
        <color theme="1"/>
        <rFont val="Arial"/>
        <family val="2"/>
        <charset val="238"/>
      </rPr>
      <t>Meniu de programare si utilizare in limba romana.</t>
    </r>
  </si>
  <si>
    <t xml:space="preserve">Sisteme de alarma profesionale Versa - Satel </t>
  </si>
  <si>
    <t>VERSA 5</t>
  </si>
  <si>
    <r>
      <rPr>
        <sz val="12"/>
        <color theme="1"/>
        <rFont val="Arial"/>
        <family val="2"/>
        <charset val="238"/>
      </rPr>
      <t xml:space="preserve">Centrala alarma. </t>
    </r>
    <r>
      <rPr>
        <b/>
        <sz val="12"/>
        <color theme="1"/>
        <rFont val="Arial"/>
        <family val="2"/>
        <charset val="238"/>
      </rPr>
      <t>Meniu de programare si utilizare in limba romana</t>
    </r>
    <r>
      <rPr>
        <sz val="12"/>
        <color theme="1"/>
        <rFont val="Arial"/>
        <family val="2"/>
        <charset val="238"/>
      </rPr>
      <t>.</t>
    </r>
  </si>
  <si>
    <t>Functii:</t>
  </si>
  <si>
    <t>5 zone cu posibilitate de extindere pana la 30 de zone</t>
  </si>
  <si>
    <t>Configuratii zona: NO, NC, EOL, 2EOL/NO, 2EOL/NC</t>
  </si>
  <si>
    <t>2 partitii</t>
  </si>
  <si>
    <t>30 coduri de utilizator</t>
  </si>
  <si>
    <t>Apelator telefonic cu monitorizare, raporteaza SIA, contact ID</t>
  </si>
  <si>
    <t>4 iesiri complet programabile cu posibilitate de extindere la 12</t>
  </si>
  <si>
    <t>2 iesiri de alimentare</t>
  </si>
  <si>
    <t>3 moduri de activare pentru fiecare partitie: activare/dezactivare de catre utilizator sau controlata prin temporizator</t>
  </si>
  <si>
    <t>Pana la 2047 de evenimente memorate</t>
  </si>
  <si>
    <t>Suporta pana la 6 tastaturi LCD sau LED</t>
  </si>
  <si>
    <t>Programare locala sau cu ajutorul softului gratuit DLOADX</t>
  </si>
  <si>
    <t>VERSA 10</t>
  </si>
  <si>
    <r>
      <rPr>
        <sz val="12"/>
        <color theme="1"/>
        <rFont val="Arial"/>
        <family val="2"/>
        <charset val="238"/>
      </rPr>
      <t xml:space="preserve">Centrala alarma. </t>
    </r>
    <r>
      <rPr>
        <b/>
        <sz val="12"/>
        <color theme="1"/>
        <rFont val="Arial"/>
        <family val="2"/>
        <charset val="238"/>
      </rPr>
      <t>Meniu de programare si utilizare in limba romana</t>
    </r>
    <r>
      <rPr>
        <sz val="12"/>
        <color theme="1"/>
        <rFont val="Arial"/>
        <family val="2"/>
        <charset val="238"/>
      </rPr>
      <t>.</t>
    </r>
  </si>
  <si>
    <t>10 zone cu posibilitate de extindere pana la 30 de zone</t>
  </si>
  <si>
    <t>VERSA 15</t>
  </si>
  <si>
    <r>
      <rPr>
        <sz val="12"/>
        <color theme="1"/>
        <rFont val="Arial"/>
        <family val="2"/>
        <charset val="238"/>
      </rPr>
      <t xml:space="preserve">Centrala alarma. </t>
    </r>
    <r>
      <rPr>
        <b/>
        <sz val="12"/>
        <color theme="1"/>
        <rFont val="Arial"/>
        <family val="2"/>
        <charset val="238"/>
      </rPr>
      <t>Meniu de programare si utilizare in limba romana</t>
    </r>
    <r>
      <rPr>
        <sz val="12"/>
        <color theme="1"/>
        <rFont val="Arial"/>
        <family val="2"/>
        <charset val="238"/>
      </rPr>
      <t>.</t>
    </r>
  </si>
  <si>
    <t>15 zone cu posibilitate de extindere pana la 30 de zone</t>
  </si>
  <si>
    <t>VERSA IP</t>
  </si>
  <si>
    <r>
      <rPr>
        <sz val="12"/>
        <color theme="1"/>
        <rFont val="Arial"/>
        <family val="2"/>
        <charset val="238"/>
      </rPr>
      <t xml:space="preserve">Centrala alarma. </t>
    </r>
    <r>
      <rPr>
        <b/>
        <sz val="12"/>
        <color theme="1"/>
        <rFont val="Arial"/>
        <family val="2"/>
        <charset val="238"/>
      </rPr>
      <t>Meniu de programare si utilizare in limba romana</t>
    </r>
    <r>
      <rPr>
        <sz val="12"/>
        <color theme="1"/>
        <rFont val="Arial"/>
        <family val="2"/>
        <charset val="238"/>
      </rPr>
      <t>.</t>
    </r>
  </si>
  <si>
    <t xml:space="preserve">     Sistemul de detectie la efractie VERSA IP este proiectat pentru protectia spatiilor mici si mijlocii. Va permite sa creati un sistem cablat sau wireless, precum si unul hibrid. Este compatibil cu controlerele ACU-120 si ACU-270, care ofera o arie excelenta de operare pentru dispozitivele din clasa ABAX (866Mhz) – pana la 500 m in camp deschis.
     VERSA IP reprezinta singura solutie ce combina anumite caracteristici care pana acum erau posibile doar prin folosirea separata a mai multor dispozitive. Modulele ETHM, INT-VG si INT-AV precum si apelatorul PSTN sunt integrate pe placa centrala. Ca rezultat, panoul de control VERSA Plus permite comunicarea prin intermediul a trei canale (Ethernet, PSTN), asigurand astfel transferul garantat al informatiei.
</t>
  </si>
  <si>
    <t>4 zone cablate cu posibilitate de extindere pana la 30 de zone</t>
  </si>
  <si>
    <t>Capacitatea de a gestiona 30 de utilizatori. Unui utilizator i se poate asocia un cod, o cartela de proximitate sau o telecomanda</t>
  </si>
  <si>
    <t xml:space="preserve">5 iesiri complet programabile cu posibilitate de extindere la 12. </t>
  </si>
  <si>
    <t>3 iesiri de alimentare</t>
  </si>
  <si>
    <t>Sirena piezoelectrica integrata</t>
  </si>
  <si>
    <t>Modul ETHM incorporat (TCP/IP)</t>
  </si>
  <si>
    <t>a) raporteaza prin email orice eveniment</t>
  </si>
  <si>
    <t>b) conectare la aplicatia VERSA CONTROL, oferind controlul centralei de pe telefonul mobil si notificari de tip push. Aplicatia este disponibila gratuit pentru orice sistem de operare.</t>
  </si>
  <si>
    <t>c) raporteaza prin TCP/IP orice eveniment catre statia de monitorizare</t>
  </si>
  <si>
    <t>d) programare de la distanta prin DLOADX</t>
  </si>
  <si>
    <t>4 timere pentru controlul automat al</t>
  </si>
  <si>
    <t>a) armarii/dezarmarii partitiilor</t>
  </si>
  <si>
    <t>b) iesirilor programabile (aprindere centrala termica, aprindere lunimi, udarea gradinii, blocarea usilor etc. )</t>
  </si>
  <si>
    <t>Suporta pana la 6 tastaturi (LCD, LED, TFT sau wireless)</t>
  </si>
  <si>
    <t>Pentru programarea locala este necesar un cablu miniUSB.</t>
  </si>
  <si>
    <t>VERSA PLUS</t>
  </si>
  <si>
    <r>
      <rPr>
        <sz val="12"/>
        <color theme="1"/>
        <rFont val="Arial"/>
        <family val="2"/>
        <charset val="238"/>
      </rPr>
      <t xml:space="preserve">Centrala alarma. </t>
    </r>
    <r>
      <rPr>
        <b/>
        <sz val="12"/>
        <color theme="1"/>
        <rFont val="Arial"/>
        <family val="2"/>
        <charset val="238"/>
      </rPr>
      <t>Meniu de programare si utilizare in limba romana</t>
    </r>
    <r>
      <rPr>
        <sz val="12"/>
        <color theme="1"/>
        <rFont val="Arial"/>
        <family val="2"/>
        <charset val="238"/>
      </rPr>
      <t>.</t>
    </r>
  </si>
  <si>
    <t xml:space="preserve">     Sistemul de detectie la efractie VERSA Plus este proiectat pentru protectia spatiilor mici si mijlocii. Va permite sa creati un sistem cablat sau wireless, precum si unul hibrid. Este compatibil cu controlerele ACU-120 si ACU-270, care ofera o arie excelenta de operare pentru dispozitivele din clasa ABAX (866Mhz) – pana la 500 m in camp deschis.
     VERSA Plus reprezinta singura solutie ce combina anumite caracteristici care pana acum erau posibile doar prin folosirea separata a mai multor dispozitive. Modulele ETHM, GSM,INT-VG si INT-AV precum si apelatorul PSTN sunt integrate pe placa centrala. Ca rezultat, panoul de control VERSA Plus permite comunicarea prin intermediul a trei canale (Ethernet, PSTN, GSM/GPRS), asigurand astfel transferul garantat al informatiei.
</t>
  </si>
  <si>
    <t>Modul GSM/GPRS incorporat</t>
  </si>
  <si>
    <t xml:space="preserve">a) permite controlul centralei prin SMS sau CLIP (armare, dezarmare, activare releu etc.)  </t>
  </si>
  <si>
    <t>b) raporteaza prin GSM/GPRS orice eveniment</t>
  </si>
  <si>
    <t>c) suporta doua cartele SIM</t>
  </si>
  <si>
    <t>VERSA-LED</t>
  </si>
  <si>
    <t xml:space="preserve">Tastatura LED pentru centralele VERSA. </t>
  </si>
  <si>
    <t>Indicatori cu led privind starea sistemului si a partitiilor</t>
  </si>
  <si>
    <t>Selectare rapida a modurilor de armare cu butoane dedicate</t>
  </si>
  <si>
    <t>Butoane dedicate pentru alarma de PANICA, INCENDIU, MEDICALE</t>
  </si>
  <si>
    <t>Lumina de fundal pentru tastatura si afisaj</t>
  </si>
  <si>
    <t>Indicare automata a pierderii comunicatiei</t>
  </si>
  <si>
    <t>VERSA-LCD</t>
  </si>
  <si>
    <r>
      <rPr>
        <sz val="12"/>
        <color theme="1"/>
        <rFont val="Arial"/>
        <family val="2"/>
        <charset val="238"/>
      </rPr>
      <t xml:space="preserve">Tastatura LCD pentru centralele VERSA. </t>
    </r>
    <r>
      <rPr>
        <b/>
        <sz val="12"/>
        <color theme="1"/>
        <rFont val="Arial"/>
        <family val="2"/>
        <charset val="238"/>
      </rPr>
      <t>Meniu de programare si utilizare in limba romana.</t>
    </r>
  </si>
  <si>
    <t>Afisaj facil de citit</t>
  </si>
  <si>
    <t>VERSA-LCDM-WH</t>
  </si>
  <si>
    <r>
      <rPr>
        <sz val="12"/>
        <color theme="1"/>
        <rFont val="Arial"/>
        <family val="2"/>
        <charset val="238"/>
      </rPr>
      <t xml:space="preserve">Tastatura LCD pentru centralele VERSA. </t>
    </r>
    <r>
      <rPr>
        <b/>
        <sz val="12"/>
        <color theme="1"/>
        <rFont val="Arial"/>
        <family val="2"/>
        <charset val="238"/>
      </rPr>
      <t>Meniu de programare si utilizare in limba romana.</t>
    </r>
  </si>
  <si>
    <t>Afisaj LCD mare, facil de citit</t>
  </si>
  <si>
    <t>Butoane dedicate pentru o selectie rapida a modului de armare (la distanta / stationare, stationare ziua/noaptea )</t>
  </si>
  <si>
    <t>Indicare acustica a evenimentelor din sistem</t>
  </si>
  <si>
    <t>INT-TSG-SSW</t>
  </si>
  <si>
    <t>Tastatura cu ecran color TFT pentru centralele INTEGRA si VERSA</t>
  </si>
  <si>
    <t>Ecran tactil cu diagonala de 4.3"</t>
  </si>
  <si>
    <t>Panou de sticla pentru protectia afisajului</t>
  </si>
  <si>
    <t>Interfata grafica de utilizator cu pictograme personalizate</t>
  </si>
  <si>
    <t>Butoane dedicate pentru alarma de PANICA, INCENDIU, AUX</t>
  </si>
  <si>
    <t>2 zone programabile</t>
  </si>
  <si>
    <t>Posibilitatea de adaptarea a informatiilor de pe ecran in functie de necesitati</t>
  </si>
  <si>
    <t>CA-6 Comp</t>
  </si>
  <si>
    <t xml:space="preserve">Carcasa metal, transformator 16.5Vac 3A, cheie pentru inchidere. Dimensiune: 255 x 255 x 80 mm. Spatiu pentru acumulator 12V 7A. Compatibil cu centralele VERSA 5 si INTEGRA 24. </t>
  </si>
  <si>
    <t>OMI-1  / AWO004</t>
  </si>
  <si>
    <t>Carcasa metal, contact sabotaj, transformator inclus 18Vac, putere 20VA (PULSAR). Dimensiune: 290 x 285 x 105 mm. Compatibil cu centralele VERSA 5 si INTEGRA 24</t>
  </si>
  <si>
    <t>CA-10 OBU / OMI-2/ AWO213</t>
  </si>
  <si>
    <t>Carcasa metal, contact sabotaj, transformator inclus 16Vac, 18Vac, putere 40VA (PULSAR). Dimensiune: 330 x 305 x 110 mm. Compatibil cu centralele  VERSA 5, 10, 15 si INTEGRA 24, 32. Se poate monta un acumulator de 12V, 17Ah</t>
  </si>
  <si>
    <t>OMI-3  / AWO257</t>
  </si>
  <si>
    <t>Carcasa metal, contact sabotaj, transformator inclus 20Vac, putere 50VA (PULSAR). Dimensiune: 330 x 405 x 110 mm. Compatibil cu centralele VERSA 5 , 10 , 15  si INTEGRA 24 , 32. Se poate monta un acumulator de 12V, 17Ah</t>
  </si>
  <si>
    <t>OMI-4 / AWO270</t>
  </si>
  <si>
    <t>Carcasa metal, contact sabotaj, transformator inclus 20V, putere 75VA (PULSAR). Dimensiune: 
330 x 405 x 110 mm  mm . Compatibil cu centralele VERSA 5 , 10 , 15  si INTEGRA 24 , 32 , 64 , 128 , 256</t>
  </si>
  <si>
    <t>APS-412</t>
  </si>
  <si>
    <t xml:space="preserve">Sursa de alimentare cu back-up .                Protecție la scurtcircuit și la suprasarcină.    Proiectat pentru utilizare cu baterii sigilate cu plumb   .                                                                 Protecție la descărcarea bateriei.                        12 VCC - 4A </t>
  </si>
  <si>
    <t>TR 40</t>
  </si>
  <si>
    <t>Transformator 230 V/20 V AC, 40 VA</t>
  </si>
  <si>
    <t xml:space="preserve">Sisteme de alarma profesionale Perfecta - Satel </t>
  </si>
  <si>
    <t>PERFECTA 16 SET</t>
  </si>
  <si>
    <t xml:space="preserve">Kit sistem alarma compus din: centrala alarma, carcasa. </t>
  </si>
  <si>
    <t>Permite conectarea tastaturii PRF-LCD-WRL si a modulelor wireless 433Mhz (MPD-300, MMD-300, MFD-300, MGD-300, MSD-300)</t>
  </si>
  <si>
    <t xml:space="preserve">     Sistemul de detectie la efractie PERFECTA este proiectat pentru protectia spatiilor medii unde este necesara o solutie complet wireless sau hibrid. </t>
  </si>
  <si>
    <t>Modul GSM / GPRS integrat pe placa centrala</t>
  </si>
  <si>
    <t>8 zone cablate/wireless cu posibilitate de extindere pana la 16 zone</t>
  </si>
  <si>
    <t>Control SMS pentru armare / dezarmare / activare iesiri</t>
  </si>
  <si>
    <t xml:space="preserve"> Conectare la aplicatia PERFECTA, oferind controlul centralei de pe telefonul mobil si notificari de tip push. Aplicatia este disponibila gratuit pentru orice sistem de operare.</t>
  </si>
  <si>
    <t>Modul voce integrat. Permite redarea unui mesaj vocal predefinit in cazul unei alarme</t>
  </si>
  <si>
    <t xml:space="preserve">Modul microfon integrat. Permite montarea unui microfon pentru conectarea functiei de asculare de la distanta </t>
  </si>
  <si>
    <t>4 tastaturi, doua partitii</t>
  </si>
  <si>
    <t>Capacitatea de a gestiona 15 de utilizatori. Unui utilizator i se poate asocia un cod, o cartela de proximitate sau o telecomanda</t>
  </si>
  <si>
    <t xml:space="preserve">4 iesiri complet programabile cu posibilitate de extindere la 12. </t>
  </si>
  <si>
    <t>Module compatibile: INT-E, INT-O, INT-ORS, PRF-LCD</t>
  </si>
  <si>
    <t>PERFECTA 32 SET</t>
  </si>
  <si>
    <t>Kit sistem alarma compus din: centrala alarma, carcasa. Nu include transformator (TR 40 VA)</t>
  </si>
  <si>
    <t xml:space="preserve">PERFECTA 32 WRL SET </t>
  </si>
  <si>
    <t>PERFECTA 32 SET + modul wireless + antena</t>
  </si>
  <si>
    <t>8 zone cablate/wireless cu posibilitate de extindere pana la 32 zone</t>
  </si>
  <si>
    <t>PRF-LCD</t>
  </si>
  <si>
    <r>
      <rPr>
        <sz val="12"/>
        <color theme="1"/>
        <rFont val="Arial"/>
        <family val="2"/>
        <charset val="238"/>
      </rPr>
      <t xml:space="preserve">Tastatura LCD pentru centralele PERFECTA. </t>
    </r>
    <r>
      <rPr>
        <b/>
        <sz val="12"/>
        <color theme="1"/>
        <rFont val="Arial"/>
        <family val="2"/>
        <charset val="238"/>
      </rPr>
      <t>Meniu de programare si utilizare in limba romana.</t>
    </r>
  </si>
  <si>
    <t>Butoane dedicate pentru o selectie rapida a modului de armare (la distanta/stationare, stationare ziua/noaptea )</t>
  </si>
  <si>
    <t>PRF-LCDM-WRL</t>
  </si>
  <si>
    <r>
      <rPr>
        <sz val="12"/>
        <color theme="1"/>
        <rFont val="Arial"/>
        <family val="2"/>
        <charset val="238"/>
      </rPr>
      <t xml:space="preserve">Tastatura wireless LCD pentru centralele PERFECTA. </t>
    </r>
    <r>
      <rPr>
        <b/>
        <sz val="12"/>
        <color theme="1"/>
        <rFont val="Arial"/>
        <family val="2"/>
        <charset val="238"/>
      </rPr>
      <t>Meniu de programare si utilizare in limba romana.</t>
    </r>
  </si>
  <si>
    <t>Functie "wake up" pentru econimisirea energiei electrice</t>
  </si>
  <si>
    <t>Alimentare: doua baterii CR123A 3V. Durata medie de utilizare: 3 ani</t>
  </si>
  <si>
    <t>MPT-350</t>
  </si>
  <si>
    <t>Telecomanda cu cinci canale programabile, dimensiuni 38x78x13 mm,  baterie de tip CR2016 3V. Compatibil cu centralele  Perfecta 16 WRL, Perfecta 32 WRL, MPT-350</t>
  </si>
  <si>
    <t>MSP-300 R</t>
  </si>
  <si>
    <t>Sirena wireless 433 Mhz de exterior. Compatibil cu Perfecta 16 WRL, Perfecta 32 WRL, MTX-300</t>
  </si>
  <si>
    <t>Baterie inclusa 3.6V, 13Ah. Durata medie de utilizare: 3 ani</t>
  </si>
  <si>
    <t>Carcasa din policarbonat  cu flash tip xenon</t>
  </si>
  <si>
    <t>Dublu tamper</t>
  </si>
  <si>
    <t>Carcasa metalica interna de protectie antivandal</t>
  </si>
  <si>
    <t>Dimensiuni 148x254x64mm, temperatura de functionare -40C-+55C</t>
  </si>
  <si>
    <t xml:space="preserve">Sisteme de alarma profesionale Micra - Satel </t>
  </si>
  <si>
    <t>MICRA</t>
  </si>
  <si>
    <t>Kit sistem wireless compus din: centrala alarma, carcasa, transformator.</t>
  </si>
  <si>
    <t xml:space="preserve">     Sistemul de detectie la efractie MICRA este proiectat pentru protectia spatiilor mici unde este necesara o solutie complet wireless sau hibrid. 
     Modulele wireless, GSM/GPRS precum si apelatorul PSTN sunt integrate pe placa centrala. </t>
  </si>
  <si>
    <t>4 zone cablate + o zona pentru tamper. Intrari presetabile de tip digital (ON/OFF) sau analogic (tensiune)</t>
  </si>
  <si>
    <t>2 iesiri programabile cu releu. Se pot actiona local sau de la distanta prin SMS, CLIP, telecomenzi</t>
  </si>
  <si>
    <t>Suporta o tastatura wireless, 8 senzori wireless si 8 telecomenzi</t>
  </si>
  <si>
    <t xml:space="preserve">a) permite controlul centralei prin SMS sau CLIP(armare, dezarmare, activare releu etc.)  </t>
  </si>
  <si>
    <t>MKP-300</t>
  </si>
  <si>
    <t xml:space="preserve">Tastatura wireless LED pentru centralele MICRA. </t>
  </si>
  <si>
    <t>Indicatori cu led privind starea sistemului</t>
  </si>
  <si>
    <t>Armare/dezarmare a sistemului si comandarea iesirilor programabile (aprindere lumina, deschidere usa garaj etc.)</t>
  </si>
  <si>
    <t>Lumina de fundal pentru tastatura</t>
  </si>
  <si>
    <t>MPD-300</t>
  </si>
  <si>
    <t>Senzor  wireless 433Mhz cu sensibilitate reglabila</t>
  </si>
  <si>
    <t>Posibilitate de configurare cu imunitate la animale mai mici de 15kg</t>
  </si>
  <si>
    <t>Mod de economisire a energiei electrice</t>
  </si>
  <si>
    <t>Dimensiuni 63x96x49mm</t>
  </si>
  <si>
    <t>Include suport de prindere si baterie 3V</t>
  </si>
  <si>
    <t>MMD-300</t>
  </si>
  <si>
    <t>Contact magnetic wireless 433Mhz cu tamper</t>
  </si>
  <si>
    <t>Posibilitate de conectare a unui contact suplimentar cablat</t>
  </si>
  <si>
    <t>Doua contacte reed, tamper</t>
  </si>
  <si>
    <t>Include BATERIE 3V</t>
  </si>
  <si>
    <t>MFD-300</t>
  </si>
  <si>
    <t>Senzor wireless 433Mhz de inundatie. Include baterie 3V.</t>
  </si>
  <si>
    <t>MGD-300</t>
  </si>
  <si>
    <t>Senzor acustic wireless 433Mhz de geam spart. Se preteaza pentru toate tipurile de sticla iar sensibilitatea este reglabila. Include baterie 3V.</t>
  </si>
  <si>
    <t>MSD-300</t>
  </si>
  <si>
    <t>Senzor wireless 433Mhz de fum si temperatura.  Include baterie 3V.</t>
  </si>
  <si>
    <t>MTX-300</t>
  </si>
  <si>
    <t>Controller wireless 433Mhz. Poate functiona stand alone sau impreuna cu centralele Micra/Integra/Versa</t>
  </si>
  <si>
    <t>Se pot programa 32 de telecomenzi, 16 detectori, 4 sirene</t>
  </si>
  <si>
    <t>8 iesiri programabile</t>
  </si>
  <si>
    <t>2 intrari programabile pentru controlul sirenelor</t>
  </si>
  <si>
    <t>Programare din butoanele locale sau utilizand MTX soft</t>
  </si>
  <si>
    <t xml:space="preserve">Sisteme de alarma profesionale Integra - Satel </t>
  </si>
  <si>
    <t>INTEGRA 24</t>
  </si>
  <si>
    <t>Centrala alarma</t>
  </si>
  <si>
    <t>4 zone cu posibilitate de extindere pana la 24 de zone</t>
  </si>
  <si>
    <t>4 partitii</t>
  </si>
  <si>
    <t>64 coduri de utilizator</t>
  </si>
  <si>
    <t>4 iesiri cu posibilitate de extindere pana la 20, complet programabile</t>
  </si>
  <si>
    <t>Integrare cu sistemul de control acces</t>
  </si>
  <si>
    <t>Pana la 899 de evenimente memorate</t>
  </si>
  <si>
    <t>Permite extinderea sistemului cu cititoare de proximitate (armare/dezarmare), conectare TCP/IP (control tastatura de la distanta cu ajutorului calculatorului sau telefonului mobil)</t>
  </si>
  <si>
    <t>Suporta pana la 4 tastaturi LCD sau LED</t>
  </si>
  <si>
    <t>INTEGRA 32</t>
  </si>
  <si>
    <t>8 zone cu posibilitate de extindere pana la 32 de zone</t>
  </si>
  <si>
    <t>16 partitii</t>
  </si>
  <si>
    <t>8 cu posibilitate de extindere pana la 32 iesiri complet programabile</t>
  </si>
  <si>
    <t>INTEGRA 64</t>
  </si>
  <si>
    <t>INTEGRA 64 Plus</t>
  </si>
  <si>
    <t>16 zone cu posibilitate de extindere pana la 64 de zone</t>
  </si>
  <si>
    <t>32 partitii</t>
  </si>
  <si>
    <t>192 coduri de utilizator</t>
  </si>
  <si>
    <t>16 cu posibilitate de extindere pana la 64 iesiri complet programabile</t>
  </si>
  <si>
    <t>Pana la 5887 de evenimente memorate</t>
  </si>
  <si>
    <t>INTEGRA 128 WRL</t>
  </si>
  <si>
    <t>Centrala alarma cu modul GSM/GPRS si modul wireless integrat (866Mhz)</t>
  </si>
  <si>
    <t>8 zone cu posibilitate de extindere pana la 128 de zone</t>
  </si>
  <si>
    <t>249 coduri de utilizator</t>
  </si>
  <si>
    <t>8 cu posibilitate de extindere pana la 128 iesiri complet programabile</t>
  </si>
  <si>
    <t>Pana la 21503 de evenimente memorate</t>
  </si>
  <si>
    <t>INTEGRA 128 Plus</t>
  </si>
  <si>
    <t>INTEGRA 128</t>
  </si>
  <si>
    <t>16 zone cu posibilitate de extindere pana la 128 de zone</t>
  </si>
  <si>
    <t>16 cu posibilitate de extindere pana la 128 iesiri complet programabile</t>
  </si>
  <si>
    <t>Pana la 22527 de evenimente memorate</t>
  </si>
  <si>
    <t>INTEGRA 256 Plus</t>
  </si>
  <si>
    <t>16 zone cu posibilitate de extindere pana la 256 de zone</t>
  </si>
  <si>
    <t>16 cu posibilitate de extindere pana la 256 iesiri complet programabile</t>
  </si>
  <si>
    <t>Pana la 24575 de evenimente memorate</t>
  </si>
  <si>
    <t>INT-KLCD-BL</t>
  </si>
  <si>
    <t>Tastatura LCD pentru centralele INTEGRA</t>
  </si>
  <si>
    <t>Leduri pentru indicarea starii sistemului</t>
  </si>
  <si>
    <t>INT-KLCDS-GR</t>
  </si>
  <si>
    <t>INT-KLFR-WSW</t>
  </si>
  <si>
    <t xml:space="preserve">Cititor de proximitate inclus pentru armare/dezarmare </t>
  </si>
  <si>
    <t>2 zone programabile (3EOL)</t>
  </si>
  <si>
    <t>INT-KSG-SSW</t>
  </si>
  <si>
    <t>Tastatura LCD cu touch pentru centralele INTEGRA</t>
  </si>
  <si>
    <t>Tastatura cu senzori tactili</t>
  </si>
  <si>
    <t>INT-TSI-SSW</t>
  </si>
  <si>
    <t>Tastatura cu ecran color TFT pentru centralele INTEGRA</t>
  </si>
  <si>
    <t>Ecran tactil cu diagonala de 7"</t>
  </si>
  <si>
    <t>Posibilitatea de personalizare a interfetei de utilizator prin aplicatia TSI-Builder</t>
  </si>
  <si>
    <t>Mini-aplicatii Widget interactive pentru controlarea dispozitivelor de automatizare</t>
  </si>
  <si>
    <t>Suport pentru fluxul video al camerelor IP</t>
  </si>
  <si>
    <t>INT-SF-SSW</t>
  </si>
  <si>
    <t>Tastatura LED pentru armare / dezarmare partitie centrala INTEGRA</t>
  </si>
  <si>
    <t>Leduri pentru indicarea starii partitiei</t>
  </si>
  <si>
    <t>Iesire releu pentru conectare yala</t>
  </si>
  <si>
    <t>Monitorizare usa</t>
  </si>
  <si>
    <t>INT-SZ-GR</t>
  </si>
  <si>
    <t>INT-SCR-BL</t>
  </si>
  <si>
    <t>Releu pentru deblocare yala electrica</t>
  </si>
  <si>
    <t>Buton sonerie usa</t>
  </si>
  <si>
    <t>CA-10 OBU / OMI-2 / AWO213</t>
  </si>
  <si>
    <t>Accesorii cablate sisteme de alarma Satel</t>
  </si>
  <si>
    <t>AMBER 2E</t>
  </si>
  <si>
    <t>Senzor PIR cu sensibilitate ajustabila</t>
  </si>
  <si>
    <t>Sensibilitate reglabila</t>
  </si>
  <si>
    <t>Compenseaza variatia temperaturii</t>
  </si>
  <si>
    <t>Jumper pentru activare EOL</t>
  </si>
  <si>
    <t>Temperatura de functionare   -10C la +55C</t>
  </si>
  <si>
    <t>Dimensiuni 48,5x66x36 mm</t>
  </si>
  <si>
    <t>TOPAZ pet</t>
  </si>
  <si>
    <t>Senzor PIR cu sensibilitate ajustabila , imunitate animale pana 20 kg</t>
  </si>
  <si>
    <t>Setare pulsatorie</t>
  </si>
  <si>
    <t>TOPAZ</t>
  </si>
  <si>
    <t>AQUA PLUS</t>
  </si>
  <si>
    <t>Senzor PIR sistem multilent</t>
  </si>
  <si>
    <t>Functie de pre-alarma</t>
  </si>
  <si>
    <t>Semnalizare la tensiune scazuta</t>
  </si>
  <si>
    <r>
      <rPr>
        <sz val="10"/>
        <color theme="1"/>
        <rFont val="Arial"/>
        <family val="2"/>
        <charset val="238"/>
      </rPr>
      <t xml:space="preserve">Temperatura de functionare   </t>
    </r>
    <r>
      <rPr>
        <b/>
        <sz val="10"/>
        <color theme="1"/>
        <rFont val="Arial"/>
        <family val="2"/>
        <charset val="238"/>
      </rPr>
      <t>-30C</t>
    </r>
    <r>
      <rPr>
        <sz val="10"/>
        <color theme="1"/>
        <rFont val="Arial"/>
        <family val="2"/>
        <charset val="238"/>
      </rPr>
      <t xml:space="preserve"> la +55C</t>
    </r>
  </si>
  <si>
    <t>Suport inclus</t>
  </si>
  <si>
    <t>Dimensiuni: 63x96x49 mm</t>
  </si>
  <si>
    <t>AQUA RING</t>
  </si>
  <si>
    <t>Senzor PIR sistem multilent de tavan</t>
  </si>
  <si>
    <r>
      <rPr>
        <sz val="10"/>
        <color theme="1"/>
        <rFont val="Arial"/>
        <family val="2"/>
        <charset val="238"/>
      </rPr>
      <t xml:space="preserve">Temperatura de functionare   </t>
    </r>
    <r>
      <rPr>
        <b/>
        <sz val="10"/>
        <color theme="1"/>
        <rFont val="Arial"/>
        <family val="2"/>
        <charset val="238"/>
      </rPr>
      <t>-30C</t>
    </r>
    <r>
      <rPr>
        <sz val="10"/>
        <color theme="1"/>
        <rFont val="Arial"/>
        <family val="2"/>
        <charset val="238"/>
      </rPr>
      <t xml:space="preserve"> la +55C</t>
    </r>
  </si>
  <si>
    <t>Dimensiuni: ϕ97x29 mm</t>
  </si>
  <si>
    <t>SLIM-PIR</t>
  </si>
  <si>
    <t>Senzor PIR</t>
  </si>
  <si>
    <t>Dispozitivul poate fi instalat pe suportul de fixare perete și tavan reglabil BRACKET D</t>
  </si>
  <si>
    <t>Rezistențe încorporate (2EOL: 2 x 1.1 kΩ)</t>
  </si>
  <si>
    <r>
      <rPr>
        <sz val="10"/>
        <color theme="1"/>
        <rFont val="Arial"/>
        <family val="2"/>
        <charset val="238"/>
      </rPr>
      <t xml:space="preserve">Temperatura de functionare   </t>
    </r>
    <r>
      <rPr>
        <b/>
        <sz val="10"/>
        <color theme="1"/>
        <rFont val="Arial"/>
        <family val="2"/>
        <charset val="238"/>
      </rPr>
      <t>-10C</t>
    </r>
    <r>
      <rPr>
        <sz val="10"/>
        <color theme="1"/>
        <rFont val="Arial"/>
        <family val="2"/>
        <charset val="238"/>
      </rPr>
      <t xml:space="preserve"> la +55C</t>
    </r>
  </si>
  <si>
    <t>Dimensiuni: 62 x 137 x 42 mm</t>
  </si>
  <si>
    <t xml:space="preserve">SLIM-PIR PET </t>
  </si>
  <si>
    <t xml:space="preserve">Senzor PIR cu imunitate la animale pana la 20 kg </t>
  </si>
  <si>
    <t>Imunitate pentru animale de companie de până la 20 kg</t>
  </si>
  <si>
    <r>
      <rPr>
        <sz val="10"/>
        <color theme="1"/>
        <rFont val="Arial"/>
        <family val="2"/>
        <charset val="238"/>
      </rPr>
      <t xml:space="preserve">Temperatura de functionare   </t>
    </r>
    <r>
      <rPr>
        <b/>
        <sz val="10"/>
        <color theme="1"/>
        <rFont val="Arial"/>
        <family val="2"/>
        <charset val="238"/>
      </rPr>
      <t>-10C</t>
    </r>
    <r>
      <rPr>
        <sz val="10"/>
        <color theme="1"/>
        <rFont val="Arial"/>
        <family val="2"/>
        <charset val="238"/>
      </rPr>
      <t xml:space="preserve"> la +55C</t>
    </r>
  </si>
  <si>
    <t>IVORY</t>
  </si>
  <si>
    <t>Senzor PIR CU OGLINDA</t>
  </si>
  <si>
    <t>Sistemul optic este prevăzut cu o oglindă care asigură o sensibilitate bună și elimină aşa-zisele „zone moarte</t>
  </si>
  <si>
    <r>
      <rPr>
        <sz val="10"/>
        <color theme="1"/>
        <rFont val="Arial"/>
        <family val="2"/>
        <charset val="238"/>
      </rPr>
      <t xml:space="preserve">Temperatura de functionare   </t>
    </r>
    <r>
      <rPr>
        <b/>
        <sz val="10"/>
        <color theme="1"/>
        <rFont val="Arial"/>
        <family val="2"/>
        <charset val="238"/>
      </rPr>
      <t>-10C</t>
    </r>
    <r>
      <rPr>
        <sz val="10"/>
        <color theme="1"/>
        <rFont val="Arial"/>
        <family val="2"/>
        <charset val="238"/>
      </rPr>
      <t xml:space="preserve"> la +55C</t>
    </r>
  </si>
  <si>
    <t>Dimensiuni: 123  x 57  x 42 mm</t>
  </si>
  <si>
    <t>NAVY</t>
  </si>
  <si>
    <t>Senzor PIR si detector de geam spart</t>
  </si>
  <si>
    <t>Algoritm de detectare digitală de nouă generație care asigură performanțe bune</t>
  </si>
  <si>
    <t>Ajustarea independentă a sensibilității PIR și detectarea de geam spart</t>
  </si>
  <si>
    <t>Doua iesiri de alarma independente</t>
  </si>
  <si>
    <t>Dimensiuni 63 x 96 x 49 mm</t>
  </si>
  <si>
    <t>GREY</t>
  </si>
  <si>
    <t>Senzor PIR+MW cu sensibilitate ajustabila</t>
  </si>
  <si>
    <t>Iesire memorie eveniment</t>
  </si>
  <si>
    <t>Imunitate animale de pana la 15 kg</t>
  </si>
  <si>
    <t>OPAL</t>
  </si>
  <si>
    <r>
      <rPr>
        <sz val="12"/>
        <color theme="1"/>
        <rFont val="Arial"/>
        <family val="2"/>
        <charset val="238"/>
      </rPr>
      <t xml:space="preserve">Senzor de </t>
    </r>
    <r>
      <rPr>
        <b/>
        <sz val="12"/>
        <color theme="1"/>
        <rFont val="Arial"/>
        <family val="2"/>
        <charset val="238"/>
      </rPr>
      <t xml:space="preserve">exterior </t>
    </r>
    <r>
      <rPr>
        <sz val="12"/>
        <color theme="1"/>
        <rFont val="Arial"/>
        <family val="2"/>
        <charset val="238"/>
      </rPr>
      <t>PIR+MW cu sensibilitate ajustabila</t>
    </r>
  </si>
  <si>
    <t>OPAL SET</t>
  </si>
  <si>
    <r>
      <rPr>
        <sz val="12"/>
        <color theme="1"/>
        <rFont val="Arial"/>
        <family val="2"/>
        <charset val="238"/>
      </rPr>
      <t xml:space="preserve">Senzor de </t>
    </r>
    <r>
      <rPr>
        <b/>
        <sz val="12"/>
        <color theme="1"/>
        <rFont val="Arial"/>
        <family val="2"/>
        <charset val="238"/>
      </rPr>
      <t xml:space="preserve">exterior </t>
    </r>
    <r>
      <rPr>
        <sz val="12"/>
        <color theme="1"/>
        <rFont val="Arial"/>
        <family val="2"/>
        <charset val="238"/>
      </rPr>
      <t>PIR+MW cu sensibilitate ajustabila si suport de prindere</t>
    </r>
  </si>
  <si>
    <t>Anti-masking</t>
  </si>
  <si>
    <t>Imunitate la alarme false pentru toate starile vremii: ploaie, ninsoare, ceata etc.</t>
  </si>
  <si>
    <t>Imunitate animale de pana la 20 kg</t>
  </si>
  <si>
    <t>Temperatura de functionare   -40C la +55C</t>
  </si>
  <si>
    <t>Dimensiuni 65 x 138 x 58mm</t>
  </si>
  <si>
    <t>OPAL plus</t>
  </si>
  <si>
    <r>
      <rPr>
        <sz val="12"/>
        <color theme="1"/>
        <rFont val="Arial"/>
        <family val="2"/>
        <charset val="238"/>
      </rPr>
      <t xml:space="preserve">Senzor de </t>
    </r>
    <r>
      <rPr>
        <b/>
        <sz val="12"/>
        <color theme="1"/>
        <rFont val="Arial"/>
        <family val="2"/>
        <charset val="238"/>
      </rPr>
      <t>exterior</t>
    </r>
    <r>
      <rPr>
        <sz val="12"/>
        <color theme="1"/>
        <rFont val="Arial"/>
        <family val="2"/>
        <charset val="238"/>
      </rPr>
      <t xml:space="preserve"> PIR+MW cu sensibilitate ajustabila</t>
    </r>
  </si>
  <si>
    <t>OPAL plus SET</t>
  </si>
  <si>
    <r>
      <rPr>
        <sz val="12"/>
        <color theme="1"/>
        <rFont val="Arial"/>
        <family val="2"/>
        <charset val="238"/>
      </rPr>
      <t xml:space="preserve">Senzor de </t>
    </r>
    <r>
      <rPr>
        <b/>
        <sz val="12"/>
        <color theme="1"/>
        <rFont val="Arial"/>
        <family val="2"/>
        <charset val="238"/>
      </rPr>
      <t xml:space="preserve">exterior </t>
    </r>
    <r>
      <rPr>
        <sz val="12"/>
        <color theme="1"/>
        <rFont val="Arial"/>
        <family val="2"/>
        <charset val="238"/>
      </rPr>
      <t>PIR+MW cu sensibilitate ajustabila si suport de prindere</t>
    </r>
  </si>
  <si>
    <t>Senzor de lumina. Permite integrarea cu diferite automatizari ce sunt comandate in functie de nivelul luminozitatii</t>
  </si>
  <si>
    <t>Programare parametrilor se poate face cu ajutorul telecomenzii ir: OPT-1</t>
  </si>
  <si>
    <t>OPT-1</t>
  </si>
  <si>
    <t>Telecomanda IR pentru programarea parametrilor la senzorii OPAL plus si OPAL pro</t>
  </si>
  <si>
    <t>AGATE</t>
  </si>
  <si>
    <r>
      <rPr>
        <sz val="12"/>
        <color theme="1"/>
        <rFont val="Arial"/>
        <family val="2"/>
        <charset val="238"/>
      </rPr>
      <t xml:space="preserve">Senzor tip perdea de </t>
    </r>
    <r>
      <rPr>
        <b/>
        <sz val="12"/>
        <color theme="1"/>
        <rFont val="Arial"/>
        <family val="2"/>
        <charset val="238"/>
      </rPr>
      <t xml:space="preserve">exterior </t>
    </r>
    <r>
      <rPr>
        <sz val="12"/>
        <color theme="1"/>
        <rFont val="Arial"/>
        <family val="2"/>
        <charset val="238"/>
      </rPr>
      <t>PIR+MW cu sensibilitate ajustabila</t>
    </r>
  </si>
  <si>
    <t>Pretabil pentru protectie perimetrala, porti, usi garaj</t>
  </si>
  <si>
    <t>Lugime perdea: 14m</t>
  </si>
  <si>
    <t>Dimensiuni 44 x 105 x 40mm</t>
  </si>
  <si>
    <t>BRACKET-A</t>
  </si>
  <si>
    <t>Suport de prindere pentru senzor. Reglaj inclinare 30 de grade, rotire 90 de grade. Montare pe tavan sau perete.</t>
  </si>
  <si>
    <t>BRACKET-B</t>
  </si>
  <si>
    <t>Suport de prindere pentru senzor. Canal pentru cablu, reglaj inclinare 30 de grade, rotire 90 de grade. Montare pe tavan sau perete.</t>
  </si>
  <si>
    <t>BRACKET-D</t>
  </si>
  <si>
    <t xml:space="preserve">Suport de prindere pentru senzorii din seria SLIM . Canal pentru cablu, reglaj in plan vertical 35 de grade, plan orizontal 90 de grade. </t>
  </si>
  <si>
    <t>BRACKET-C</t>
  </si>
  <si>
    <t xml:space="preserve">Suport de prindere pentru senzorii OPAL si . Canal pentru cablu, reglaj in plan vertical 60 de grade, plan orizontal 90 de grade. </t>
  </si>
  <si>
    <t xml:space="preserve">ACTIVA 3 </t>
  </si>
  <si>
    <t xml:space="preserve">Bariera infrarosu 20m </t>
  </si>
  <si>
    <t>Recomandat pentru protectia perimetrala</t>
  </si>
  <si>
    <t>TREI  fascicule, se pot monta la interior / exterior</t>
  </si>
  <si>
    <t>Raza de actiune la interior: 20m, la exterior: 10m</t>
  </si>
  <si>
    <t>Suport care permite instalarea paralelă sau perpendiculară pe perete</t>
  </si>
  <si>
    <t>Timp de raspuns reglabil</t>
  </si>
  <si>
    <t>DG-1CO</t>
  </si>
  <si>
    <t xml:space="preserve">Senzor monoxid de carbon. </t>
  </si>
  <si>
    <t>Complet digital</t>
  </si>
  <si>
    <t>Semnalizare acustica si optica la detectie</t>
  </si>
  <si>
    <t>Led de semnalizare</t>
  </si>
  <si>
    <t>Dimensiuni ø97 x 36 mm</t>
  </si>
  <si>
    <t>DG-1ME</t>
  </si>
  <si>
    <t xml:space="preserve">Senzor de gaz metan. </t>
  </si>
  <si>
    <t>Dimensiuni  ø97 x 36 mm</t>
  </si>
  <si>
    <t>TSD-1</t>
  </si>
  <si>
    <t>Senzor de fum si temperatura. Alimentare 12Vcc.</t>
  </si>
  <si>
    <t>XD-2</t>
  </si>
  <si>
    <t>XD-2 este un detector multifuncțional cu fir, care poate funcționa cu orice panou de control al alarmei. XD-2 poate funcționa ca: contact magnetic, detector de șoc, detector de șoc și contact magnetic și detector de inundații de apă</t>
  </si>
  <si>
    <t>INDIGO</t>
  </si>
  <si>
    <t>Senzor acustic de geam spart. Se preteaza pentru toate tipurile de sticla iar sensibilitatea este reglabila.</t>
  </si>
  <si>
    <t>TESTER - INDIGO</t>
  </si>
  <si>
    <t>Tester senzor acustic de geam spart</t>
  </si>
  <si>
    <t>PD-3</t>
  </si>
  <si>
    <t>Pedala de panica. Comanda NO, NC</t>
  </si>
  <si>
    <t>CM-31</t>
  </si>
  <si>
    <t>Contact magnetic. Montaj aparent. Dimensiune: 64x9.5x13mm</t>
  </si>
  <si>
    <t>CM-38</t>
  </si>
  <si>
    <t>Contact magnetic. Montaj aparent. Dimensiune: 27x14x8 mm</t>
  </si>
  <si>
    <t>K-1</t>
  </si>
  <si>
    <t>K-1 BR</t>
  </si>
  <si>
    <t>CM-35</t>
  </si>
  <si>
    <t>Contact magnetic. Montaj ingropat. Dimensiune: 24x9.5mm</t>
  </si>
  <si>
    <t>S-2</t>
  </si>
  <si>
    <t>Contact magnetic. Montaj ingropat. Dimensiune: 33x8.6mm</t>
  </si>
  <si>
    <t>S-2 BR</t>
  </si>
  <si>
    <t>Contact magnetic maro. Montaj ingropat. Dimensiune: 33x8.6mm</t>
  </si>
  <si>
    <t>CM-02</t>
  </si>
  <si>
    <t>Contact magnetic metalic. Montaj aparent. Dimensiune: 27x14x8mm</t>
  </si>
  <si>
    <t>CM-03</t>
  </si>
  <si>
    <t>Contact magnetic metalic. Montaj aparent. Dimensiune: 50x20x10mm</t>
  </si>
  <si>
    <t>CM55</t>
  </si>
  <si>
    <t>Contact magnetic metalic pentru usi culisante. Comanda NC, distanta de citire 40-65mm</t>
  </si>
  <si>
    <t>CM55L</t>
  </si>
  <si>
    <t>Contact magnetic metalic pentru usi culisante cu profil L inclus. Comanda NC, distanta de citire 40-65mm</t>
  </si>
  <si>
    <t>INT-E</t>
  </si>
  <si>
    <t xml:space="preserve"> Modul  extensie  8  zone  pentru  centralele  Versa si INTEGRA</t>
  </si>
  <si>
    <t>INT-PP</t>
  </si>
  <si>
    <t xml:space="preserve"> Modul  extensie  8  zone  si 8 iesiri pentru  centralele  INTEGRA si INTEGRA PLUS</t>
  </si>
  <si>
    <t>INT-ORS</t>
  </si>
  <si>
    <t>Modul de extindere pentru 8 iesiri programabile. Prindere pe sina DIN. Compatibil cu centralele VERSA si INTEGRA</t>
  </si>
  <si>
    <t>INT-IORS</t>
  </si>
  <si>
    <t>Modul de extindere pentru 8 iesiri programabile cu releu si 8 intrari programabile. Prindere pe sina DIN. Compatibil cu centralele VERSA si INTEGRA</t>
  </si>
  <si>
    <t>MP-1</t>
  </si>
  <si>
    <t xml:space="preserve">Placa cu patru relee actionabile la curent mic (50mA). </t>
  </si>
  <si>
    <t>Releele R1 si R2 permit comandarea unui consumator de maxim 4A la o tensiune de maxim 48 V AC/DC</t>
  </si>
  <si>
    <t>Releele R3 si R4 permit comandarea unui consumator de maxim 8A la o tensiune de maxim 400 V AC/ 250 V DC</t>
  </si>
  <si>
    <t xml:space="preserve">Iesiri protejate </t>
  </si>
  <si>
    <t>INT-AV</t>
  </si>
  <si>
    <t>Modul pentru verificarea audio a alarmelor. Se conecteaza impreuna cu INT-AVT</t>
  </si>
  <si>
    <t xml:space="preserve">Se conecteaza maxim patru microfoane si patru difuzoare </t>
  </si>
  <si>
    <t>Permite activarea comunicatiei prin telefonul mobil sau statia de dispecerizare</t>
  </si>
  <si>
    <t>INT-AVT</t>
  </si>
  <si>
    <t xml:space="preserve">Modul compus din difuzor si microfon, compatibil cu INT-AV </t>
  </si>
  <si>
    <t>TD-1</t>
  </si>
  <si>
    <t xml:space="preserve">Detector de temperatura programabil. </t>
  </si>
  <si>
    <t>Masoara temperatura la interior cu posibilitatea de comparare cu cea de exterior prin conectarea unui senzor suplimentar</t>
  </si>
  <si>
    <t>Doua iesiri cu releu</t>
  </si>
  <si>
    <t xml:space="preserve">Plaja de temperatura  -35 ~ +60 grade Celsius </t>
  </si>
  <si>
    <t>INT-CR</t>
  </si>
  <si>
    <t>Modul pentru armarea/dezarmarea cu ajutorul cartelelor de proximitate 125Khz. Compatibil cu centralele VERSA si INTEGRA</t>
  </si>
  <si>
    <t>3 moduri programabile de activare a partitiei</t>
  </si>
  <si>
    <t>3 leduri pentru indicarea starii sistemului si afisajul interfetei utilizatorului</t>
  </si>
  <si>
    <t>Avertizor incorporat</t>
  </si>
  <si>
    <t>INT-VMG</t>
  </si>
  <si>
    <t>Modul mesagerie vocala pentru centralele INTEGRA</t>
  </si>
  <si>
    <t>Capacitate de inregistrare pana la 32 de mesaje</t>
  </si>
  <si>
    <t>Redare mesaje pentru centralele INTEGRA</t>
  </si>
  <si>
    <t>Amplificatorul incorporat permite conexiunea directa a unui difuzor</t>
  </si>
  <si>
    <t>Port USB incorporat pentru programarea rapida cu ajutorul calculatorului</t>
  </si>
  <si>
    <t>INT-KNX-2</t>
  </si>
  <si>
    <t>Modul KNX pentru centralele INTEGRA</t>
  </si>
  <si>
    <t>Permite controlul oricaror echipamente compatibile cu protocolul KNX</t>
  </si>
  <si>
    <t>Setarea dispozitivelor se face cu ajutorul programului DLOADX</t>
  </si>
  <si>
    <t>ETHM-1 PLUS</t>
  </si>
  <si>
    <t xml:space="preserve">Modul pentru controlul de la distanta, prin internet, pentru centralele VERSA si INTEGRA </t>
  </si>
  <si>
    <t>Permite controlarea centralei prin aplicatia Versa Control, disponibila pe Android, IOS, Windows, DloadX, GurardX</t>
  </si>
  <si>
    <t>Programarea centralei si a modulelor prin internet</t>
  </si>
  <si>
    <t>Avertizare pe telefon in caz de eveniment</t>
  </si>
  <si>
    <t>Transmitere de e-mail la eveniment</t>
  </si>
  <si>
    <t>Nu necesita IP fix</t>
  </si>
  <si>
    <t>SI-600</t>
  </si>
  <si>
    <t>Sirena de interior     ϕ56x45mm; temperatura de functionare   -10C-+55C</t>
  </si>
  <si>
    <t>SPW-100</t>
  </si>
  <si>
    <t>Sirena de interior , tamper, dimensiuni    ϕ130x40mm; temperatura de functionare   -10C-+55C</t>
  </si>
  <si>
    <t>SOW-300 R /SOW-300 BL</t>
  </si>
  <si>
    <t>Flash de interior , tamper, dimensiuni    ϕ97x37mm; temperatura de functionare   -10C-+55C. Culori disponibile: rosu, albastru</t>
  </si>
  <si>
    <t>ES-103</t>
  </si>
  <si>
    <t xml:space="preserve">Sirena de interior cu flash , alimentare 12VCC </t>
  </si>
  <si>
    <t>SPW-220 BL / SPW-220 R</t>
  </si>
  <si>
    <t>Sirena de interior , tamper, leduri "ultra bright", dimensiuni   87x134x37mm; temperatura de functionare   -10C-+55C. Culori disponibile: rosu, albastru</t>
  </si>
  <si>
    <t>SP-500BL</t>
  </si>
  <si>
    <t>Sirena de exterior</t>
  </si>
  <si>
    <t>Carcasa din policarbonat</t>
  </si>
  <si>
    <t>Tamper</t>
  </si>
  <si>
    <t>Intesitatea sunetului de 100dB la 1m masurat</t>
  </si>
  <si>
    <t>Consum de 0,25A in alarma</t>
  </si>
  <si>
    <t>Carcasa metalica interna antivandal</t>
  </si>
  <si>
    <t>Dimensiuni 300x195x97 mm</t>
  </si>
  <si>
    <t>Temperatura de functionare -35C- +55C</t>
  </si>
  <si>
    <t>SD-3001</t>
  </si>
  <si>
    <t>Carcasa din policarbonat  cu flash tip xenon. Culori disponibile: rosu, albastru</t>
  </si>
  <si>
    <t>Intesitatea sunetului de 120dB la 1m masurat</t>
  </si>
  <si>
    <t>Consum de 1,2A in alarma</t>
  </si>
  <si>
    <t>Suport pentru acumulator 12V-1.3Ah</t>
  </si>
  <si>
    <t>OPU-1A</t>
  </si>
  <si>
    <t>Carcasa din plastic cu tamper. Dimensiuni 126x158x32 mm. Compatibil cu CA10-E, ACU-100, ACU-250</t>
  </si>
  <si>
    <t>Carcasa din plastic cu tamper. Dimensiuni 126x158x32 mm. Compatibil cu GPRS-T1, GPRS-T2, GPRS-T4, GSM-LT2</t>
  </si>
  <si>
    <t>USB-RS</t>
  </si>
  <si>
    <t>Cablu de programare pentru echipamentele Satel:  VERSA, INTEGRA, MICRA, GSM-4, GSM-5, GSM LT-1, GSM LT-2, ACU-100, ACU-120, VIVER, ETHM-2, CSP, CA-5 P, CA-6 P,  RX-2K, RX-4K, RXH-1K, RXH-2K, RXH-4K, RE-4K, ACCO-KP, ACCO-KP-PS, ACTIVA, GPRS-T1, GPRS-T2, CA-10 P</t>
  </si>
  <si>
    <t xml:space="preserve">PIN5/RJ-TTL  </t>
  </si>
  <si>
    <t>Cablu de conectare pentru modulul ETHM-1 plus cu centralele Versa</t>
  </si>
  <si>
    <t>RS232-RSTTL</t>
  </si>
  <si>
    <t>PIN5-PIN5</t>
  </si>
  <si>
    <t>Cablu de conectare pentru portul RS al centralelor INTEGRA echipate cu conector PIN5 si portul RS al modulelor de extensie: GSM, ISDN si ETHM-1 Plus</t>
  </si>
  <si>
    <t>RJ/PIN5</t>
  </si>
  <si>
    <t>Cablu de conectare pentru portul RS al centralelor INTEGRA si portul PIN5 al modulelor de extensie: GSM, ISDN si ETHM-1 Plus</t>
  </si>
  <si>
    <t>Dispozitive wireless 866Mhz. Comunicatie bidirectionala. Compatibil cu centralele VERSA si INTEGRA</t>
  </si>
  <si>
    <t>ACU-280</t>
  </si>
  <si>
    <t>Modul wireless compatibil cu centralele VERSA si INTEGRA</t>
  </si>
  <si>
    <t>Suporta pana la 48 de dispozitive</t>
  </si>
  <si>
    <t>Posibilitatea de programare prin PC, programare prin centrala de alarma sau programare prin tastatura LCD legata direct la modul</t>
  </si>
  <si>
    <t>ACU-100 / ACU-120</t>
  </si>
  <si>
    <t>4 intrari programabile  extensibile la 24</t>
  </si>
  <si>
    <t>8 iesiri programabile extensibile la 48</t>
  </si>
  <si>
    <t>4 functii predefinite: tamper, probleme de comunicare, interferente radio si nivel scazut de curent in bateriile  detectorilor</t>
  </si>
  <si>
    <t>APT-200</t>
  </si>
  <si>
    <t>Telecomanda 866Mhz cu cinci canale programabile, dimensiuni 38x78x13 mm, comunicatie bidirectionala, confirmare primire comanda, baterie de tip CR2016 3V</t>
  </si>
  <si>
    <t>APD-200</t>
  </si>
  <si>
    <t>Senzor wireless 866Mhz cu sensibilitate reglabila</t>
  </si>
  <si>
    <t>Comunicare bidirectionala</t>
  </si>
  <si>
    <t>Viteza de raspuns mai mica de 3m/s</t>
  </si>
  <si>
    <t>Include baterie 3V. Durata medie de utilizare: 3 ani</t>
  </si>
  <si>
    <t>APMD-250</t>
  </si>
  <si>
    <r>
      <rPr>
        <sz val="12"/>
        <color theme="1"/>
        <rFont val="Arial"/>
        <family val="2"/>
        <charset val="238"/>
      </rPr>
      <t xml:space="preserve">Senzor </t>
    </r>
    <r>
      <rPr>
        <b/>
        <sz val="12"/>
        <color theme="1"/>
        <rFont val="Arial"/>
        <family val="2"/>
        <charset val="238"/>
      </rPr>
      <t>PIR+MW</t>
    </r>
    <r>
      <rPr>
        <sz val="12"/>
        <color theme="1"/>
        <rFont val="Arial"/>
        <family val="2"/>
        <charset val="238"/>
      </rPr>
      <t xml:space="preserve">  wireless 866Mhz cu sensibilitate reglabila</t>
    </r>
  </si>
  <si>
    <t>Dimensiuni 62 x 137 x 42 mm</t>
  </si>
  <si>
    <t>Include baterie CR123A 3 V  . Durata medie de utilizare: 3 ani</t>
  </si>
  <si>
    <t>AOCD-260</t>
  </si>
  <si>
    <r>
      <rPr>
        <sz val="12"/>
        <color theme="1"/>
        <rFont val="Arial"/>
        <family val="2"/>
        <charset val="238"/>
      </rPr>
      <t xml:space="preserve">Senzor wireless 866Mhz tip perdea de </t>
    </r>
    <r>
      <rPr>
        <b/>
        <sz val="12"/>
        <color theme="1"/>
        <rFont val="Arial"/>
        <family val="2"/>
        <charset val="238"/>
      </rPr>
      <t xml:space="preserve">exterior </t>
    </r>
    <r>
      <rPr>
        <sz val="12"/>
        <color theme="1"/>
        <rFont val="Arial"/>
        <family val="2"/>
        <charset val="238"/>
      </rPr>
      <t>PIR+MW cu sensibilitate ajustabila prin DloadX</t>
    </r>
  </si>
  <si>
    <t>AXD-200</t>
  </si>
  <si>
    <t xml:space="preserve">Dispozitiv multifunctional wireless 866Mhz ABAX 2 / ABAX. </t>
  </si>
  <si>
    <t>Dispozitivul poate functiona intr-unul din urmatoarele 7 moduri:</t>
  </si>
  <si>
    <t>1) Contact magnetic</t>
  </si>
  <si>
    <t>2) Contact magnetic si urmarirea unui contact de tip NC</t>
  </si>
  <si>
    <t>3) Contact magnetic si urmarirea unui numar predevinit de impulsuri intr-o perioada de timp programabila</t>
  </si>
  <si>
    <t>4) Detector de vibratii si contact magnetic</t>
  </si>
  <si>
    <t>5) Detector de reorientare a dispozitivului - util pentru protectia individuala a obiectelor</t>
  </si>
  <si>
    <t>6) Detector de temperatura</t>
  </si>
  <si>
    <t>7) Detector de inundatie</t>
  </si>
  <si>
    <t>Dimensiuni detector: 20 x 102 x 23mm, magnet: 15 x 52 x 6mm</t>
  </si>
  <si>
    <t>FPX-1</t>
  </si>
  <si>
    <t>Sondă de inundație pentru detectorul universal XD-2, AXD-200, MXD-300 . Cablul flexibil de 3 m lungime face instalarea ușoară, chiar și în locuri greu accesibile.</t>
  </si>
  <si>
    <t>AGD-200</t>
  </si>
  <si>
    <t>Senzor acustic wireless 866Mhz de geam spart. Se preteaza pentru toate tipurile de sticla iar sensibilitatea este reglabila. Include baterie 3V.</t>
  </si>
  <si>
    <t xml:space="preserve"> ASD-150</t>
  </si>
  <si>
    <t xml:space="preserve">Senzor wireless 866Mhz de fum cu alarma proprie. Se poate utiliza stand alone. </t>
  </si>
  <si>
    <t>De indata ce este detectat fum, detectorul va avertiza persoanele din apropiere de pericol, acustic si optic.</t>
  </si>
  <si>
    <t>ASD-200</t>
  </si>
  <si>
    <t>Senzor wireless 866Mhz de fum si/sau temperatura.  Buzzer intern.</t>
  </si>
  <si>
    <t>ASD-110</t>
  </si>
  <si>
    <t>ASP-200 R</t>
  </si>
  <si>
    <t>Sirena wireless 866Mhz de exterior</t>
  </si>
  <si>
    <t>Dimensiuni 148x254x64mm, temperatura de functionare -35C-+55C</t>
  </si>
  <si>
    <t>Acumulator inclus</t>
  </si>
  <si>
    <t>ASW-100F</t>
  </si>
  <si>
    <t>Priza comandata wireless 866Mhz</t>
  </si>
  <si>
    <t>Incarcare maxima 16A</t>
  </si>
  <si>
    <t>Indicatori cu led privind starea prizei</t>
  </si>
  <si>
    <t>Comutare manuala</t>
  </si>
  <si>
    <t>Temperatura de functionare  -10C-+55C</t>
  </si>
  <si>
    <t>Alimentare 220Vac</t>
  </si>
  <si>
    <t>Dispozitive wireless 433Mhz. Compatibile cu centralele VERSA / MICRA</t>
  </si>
  <si>
    <t>VERSA-MCU</t>
  </si>
  <si>
    <t>Modul wireless pentru inrolarea dispozitivelor wireless 433Mhz. Suporta 30 de telecomenzi MPT-300, T-2, T-4 si 30 de senzori MFD-300, MMD-300, MPD-300, MSD-300.</t>
  </si>
  <si>
    <t>INT-RX-S</t>
  </si>
  <si>
    <t>Modul wireless pentru programarea telecomenzilor MPT-300, T-2, T-4. Suporta pana la 248 de telecomenzi. Pachetul include doua telecomenzi MPT-300.</t>
  </si>
  <si>
    <t>Telecomanda cu cinci canale programabile, dimensiuni 38x78x13 mm,  baterie de tip CR2016 3V</t>
  </si>
  <si>
    <t>T-2</t>
  </si>
  <si>
    <t>Telecomanda cu doua canale independente, dimensiuni 35x70x15 mm,  baterie de tip 23 A, 12v  inclusa</t>
  </si>
  <si>
    <t>T-4</t>
  </si>
  <si>
    <t>Telecomanda cu 4 canale  independente, dimensiuni 35x70x15 mm, baterie de tip 23 A, 12v  inclusa</t>
  </si>
  <si>
    <t>Sisteme pentru control acces. Compatibil numai cu centralele INTEGRA</t>
  </si>
  <si>
    <t>INT-R</t>
  </si>
  <si>
    <t>Extensie pentru cititoare de proximitate acces control</t>
  </si>
  <si>
    <t>Suporta doua cititoare (intrare/iesire), o usa</t>
  </si>
  <si>
    <t>Intrare pentru senzorul de stare al usii</t>
  </si>
  <si>
    <t>Intrare pentru deblocarea usii cu buton</t>
  </si>
  <si>
    <t>Functie de deblocare in caz de incendiu</t>
  </si>
  <si>
    <t>Intrare anti-sabotaj</t>
  </si>
  <si>
    <t>CZ-EMM</t>
  </si>
  <si>
    <t xml:space="preserve">Cititor de proximitate 125Khz pentru functia de control acces al centralelor INTEGRA. </t>
  </si>
  <si>
    <t>Protocol de comunicatie Wiegand 26</t>
  </si>
  <si>
    <t>Dimensiune: 80 x 120 x 16mm</t>
  </si>
  <si>
    <t>CZ-EMM_4M</t>
  </si>
  <si>
    <t xml:space="preserve">Buton </t>
  </si>
  <si>
    <t>Dimensiune: 47 x 158 x 24 mm</t>
  </si>
  <si>
    <t>Cititor de cod pentru functia de control acces al centralelor INTEGRA</t>
  </si>
  <si>
    <t>Leduri pentru indicarea starii usii</t>
  </si>
  <si>
    <t>Avertizare usa deschisa</t>
  </si>
  <si>
    <t>CZ-DALLAS</t>
  </si>
  <si>
    <t>Cititor DALLAS iButton</t>
  </si>
  <si>
    <t>PAS-DALLAS</t>
  </si>
  <si>
    <t>Dispozitiv de emisie receptie pasiv 125Khz. Compatibil numai cu cititorul CZ-DALLAS</t>
  </si>
  <si>
    <t>Comunicatoare GSM/GPRS</t>
  </si>
  <si>
    <t xml:space="preserve">Modul de raportare prin GPRS/SMS. </t>
  </si>
  <si>
    <t>Raportare prin GPRS, GSM mesaj vocal, SMS sau GS control (aplicatie smartphone)</t>
  </si>
  <si>
    <t>Foloseste protocoalele Contact ID, SIA, Ademco Express, Sil. Knight, Radionics 1400Hz etc.</t>
  </si>
  <si>
    <t>Simulare linie telefonica fixa</t>
  </si>
  <si>
    <t>8 intrari programabile (NO, NC sau analogic)</t>
  </si>
  <si>
    <t>Patru iesiri programabile actionabile de la distanta prin SMS / CLIP (pana la 1024 de numere) / GS Control / GX Soft 4 / via IoT</t>
  </si>
  <si>
    <t>Configurarea modulului de la distanta via GPRS (utilizand programul GX-SOFT)</t>
  </si>
  <si>
    <t>Poate functiona stand-alone</t>
  </si>
  <si>
    <t>GPRS-A LTE</t>
  </si>
  <si>
    <t>Modul de raportare prin GPRS/SMS. Compatibil cu  retele 4G</t>
  </si>
  <si>
    <t>GSM-X</t>
  </si>
  <si>
    <t>4 intrari programabile (NO, NC)</t>
  </si>
  <si>
    <t>Patru iesiri programabile actionabile de la distanta prin SMS / CLIP / GS Control / GX Soft</t>
  </si>
  <si>
    <t xml:space="preserve">Impreuna cu GSM-S-ETH, rapoartarea se poate face simultat si prin internet </t>
  </si>
  <si>
    <t>GSM-X-ETH</t>
  </si>
  <si>
    <t>Modul de internet pentru GSM-X si GSM-X LTE</t>
  </si>
  <si>
    <t>Este un dispozitiv conceput pentru a extinde optiunile de comunicare ale modulelor universale GSM-X si GSM-X LTE prin adaugarea capacitatii Ethernet</t>
  </si>
  <si>
    <t xml:space="preserve">Acest modul poate fi utilizat in paralel cu transmisia de date prin reteaua celular sau ca o alternativa la aceasta. </t>
  </si>
  <si>
    <t>GPRS-T1</t>
  </si>
  <si>
    <t>Modul de raportare prin GPRS/SMS. Compatibil cu orice model de centrala cu comunicator telefonic</t>
  </si>
  <si>
    <t>Foloseste protocoalele Contact ID sau SIA</t>
  </si>
  <si>
    <t>Continuarea automata a raportarii prin SMS in caz de eroare GPRS</t>
  </si>
  <si>
    <t>Mesagerie personala prin SMS/CLIP</t>
  </si>
  <si>
    <t>Comanda de la distanta a intrarii modulului</t>
  </si>
  <si>
    <t>Indicarea erorii de comunicatie</t>
  </si>
  <si>
    <t>Configurarea modulului de la distanta via GPRS (utilizand programul GPRS-SOFT)</t>
  </si>
  <si>
    <t>Actualizarea de la distanta a firmware-ului modulului prin aplicatia UpServe</t>
  </si>
  <si>
    <t>GPRS-T4</t>
  </si>
  <si>
    <t>Modul de raportare prin GPRS/SMS. Compatibil cu orice model de centrala sau stand-alone.</t>
  </si>
  <si>
    <t>8 intrari programabile + o intrare pentru monitorizare alimentare</t>
  </si>
  <si>
    <t>Patru iesiri programabile actionabile de la distanta (SMS/CLIP)</t>
  </si>
  <si>
    <t>Comanda de la distanta a releului. Permite inregistrarea a 64 de numere de telefon</t>
  </si>
  <si>
    <t>Trimite date catre una sau doua statii de monitorizare</t>
  </si>
  <si>
    <t>GSM LT-2</t>
  </si>
  <si>
    <t>Modul GSM pentru inlocuirea liniei de telefonie analogica</t>
  </si>
  <si>
    <t>4 intrari programabile</t>
  </si>
  <si>
    <t>Apelator telefonic cu monitorizare, CallerID</t>
  </si>
  <si>
    <t>Transformarea mesajelor PAGER in SMS-uri</t>
  </si>
  <si>
    <t>Programarea de la distanta a centralelor INTEGRA</t>
  </si>
  <si>
    <t>Setari de programare utilizand programul DLOAD10</t>
  </si>
  <si>
    <t>Receptor SMS pentru statia de monitorizare</t>
  </si>
  <si>
    <t>Turnicheti</t>
  </si>
  <si>
    <t>Turnichet semi automat, bidirectional</t>
  </si>
  <si>
    <t>Caracteristici:</t>
  </si>
  <si>
    <t>Recomandat pentru 45 de persoane / minut</t>
  </si>
  <si>
    <t>Timp necesar pentru deschidere: 0.2 secunde</t>
  </si>
  <si>
    <t>Temporizare reglabila</t>
  </si>
  <si>
    <t>Integrabil cu sistemele de control acces CL-TP si cititoarele RFID</t>
  </si>
  <si>
    <t>Bidirectional: se poate folosi atat pentru intrare cat si pentru iesire</t>
  </si>
  <si>
    <t>Deblocare automata la caderea tensiunii</t>
  </si>
  <si>
    <t>Monitorizare turnichet (NO, NC)</t>
  </si>
  <si>
    <t>Carcasa din inox</t>
  </si>
  <si>
    <t>Puterea electromagnet: 30W</t>
  </si>
  <si>
    <t>GNV-242-1 A/B</t>
  </si>
  <si>
    <t>Turnichet tip poarta culisanta, acces bidirectional</t>
  </si>
  <si>
    <t>Deschidere automata: dupa comanda, poarta se deschide automat</t>
  </si>
  <si>
    <t>Puterea electromagnet: 35W</t>
  </si>
  <si>
    <t>Baza cadrului: 1200x280x980mm, latime trecere 550 mm</t>
  </si>
  <si>
    <t>Masa: 80kg</t>
  </si>
  <si>
    <t xml:space="preserve">GNV-242-2 </t>
  </si>
  <si>
    <t>Turnichet dublu tip poarta culisanta, acces bidirectional</t>
  </si>
  <si>
    <t>Masa: 90kg</t>
  </si>
  <si>
    <t>GNV-343-1 A/B</t>
  </si>
  <si>
    <t>Turnichet tip poarta batanta, acces bidirectional</t>
  </si>
  <si>
    <t>Baza cadrului: 1200x280x980mm, latime trecere 900 mm</t>
  </si>
  <si>
    <t>Masa: 50kg</t>
  </si>
  <si>
    <t>GNV-343-2</t>
  </si>
  <si>
    <t>Turnichet dublu tip poarta batanta, acces bidirectional</t>
  </si>
  <si>
    <t>Masa: 60kg</t>
  </si>
  <si>
    <t>Bariere de acces</t>
  </si>
  <si>
    <t xml:space="preserve">GNV-BA-01-A / R    </t>
  </si>
  <si>
    <t>Bariera de acces cu brat inclus de 3/4/5/6m din aluminiu, controller inteligent, doua telecomenzi, suport brat.</t>
  </si>
  <si>
    <t>Viteza deschidere: 4-6 secunde</t>
  </si>
  <si>
    <t>Lungimea maxima a bratului: 6m</t>
  </si>
  <si>
    <t>Permite actionarea manuala a bratului</t>
  </si>
  <si>
    <t>Limitator magnetic de cursa</t>
  </si>
  <si>
    <t>Limitator electric de rezerva (daca limitatorul magnetic nu functioneaza)</t>
  </si>
  <si>
    <t>Puterea motorului electric: 90W</t>
  </si>
  <si>
    <t>Controller integrat</t>
  </si>
  <si>
    <t>Doua telecomenzi incluse in pachet.</t>
  </si>
  <si>
    <t>Iesire pentru lampa de semnalizare / semafor</t>
  </si>
  <si>
    <t>Suport brat inclus in pachet</t>
  </si>
  <si>
    <t>Temperatura de functionare: -40~60°C</t>
  </si>
  <si>
    <t>GNV-BA-01-B / L</t>
  </si>
  <si>
    <t>GNV-BA-04LED-D</t>
  </si>
  <si>
    <t>Bariera de acces cu led pe corp si cu brat inclus iluminat de 4 m din aluminiu, controller inteligent, doua telecomenzi.</t>
  </si>
  <si>
    <t>Viteza deschidere: 1.5s pentru brat cu lungimea de 1.2m si 3s pentru brat cu lungimea de 3-4m</t>
  </si>
  <si>
    <t>Lungimea maxima a bratului: 4m</t>
  </si>
  <si>
    <t>GNV-BA-04LED-S</t>
  </si>
  <si>
    <t>Accesorii bariere de acces</t>
  </si>
  <si>
    <t>PH-2</t>
  </si>
  <si>
    <t>Set fotocelule de exterior IP66. Distanta maxima 30m. Alimentare AC/DC 12-24V</t>
  </si>
  <si>
    <t>PH-3</t>
  </si>
  <si>
    <t>Set fotocelule de exterior IP66. Distanta maxima 15m. Alimentare AC/DC 24-220V</t>
  </si>
  <si>
    <t>SW02</t>
  </si>
  <si>
    <t>Set comanda cu trei butoane: ridicare, stop, coborare. Tensiune 5V-24V, curent maxim 3A. Dimensiune 131*68*51mm, IP40</t>
  </si>
  <si>
    <t>SW01</t>
  </si>
  <si>
    <t>Set comanda cu trei butoane: ridicare, stop, coborare. Tensiune 5V-250V, curent maxim 5A. Dimensiune 131*68*51mm, IP40</t>
  </si>
  <si>
    <t>PD-132</t>
  </si>
  <si>
    <t>Detector bucla inductiva</t>
  </si>
  <si>
    <t>Un canal pentru detectie</t>
  </si>
  <si>
    <t>Doua iesiri de releu (10A/AC 230V)</t>
  </si>
  <si>
    <t>4 trepte de sensibilitate</t>
  </si>
  <si>
    <t>Alimentare AC 220V</t>
  </si>
  <si>
    <t>GVD301</t>
  </si>
  <si>
    <t>Doua iesiri de releu (5A/AC 230V)</t>
  </si>
  <si>
    <t>7 trepte de sensibilitate</t>
  </si>
  <si>
    <t>Alimentare AC/DC 24V</t>
  </si>
  <si>
    <t>BCL.01</t>
  </si>
  <si>
    <t>Cablu bucla inductiva. Rola 180m</t>
  </si>
  <si>
    <t>BM 4</t>
  </si>
  <si>
    <t>Brat din aluminiu 4m cu senzor de presiune si margine cauciucata inclusa</t>
  </si>
  <si>
    <t>BM 3-6</t>
  </si>
  <si>
    <t>Brat telescopic din aluminiu 3-6m</t>
  </si>
  <si>
    <t>BM LED</t>
  </si>
  <si>
    <t>Brat din aluminiu 4m cu banda led</t>
  </si>
  <si>
    <t>Suport mobil pentru brat</t>
  </si>
  <si>
    <t>YET 026</t>
  </si>
  <si>
    <t>Telecomanda 433 Mhz - 4 canale, cod fix. Distanta de emisie: 80m (in camp liber). Dimensiune: 60 x 37 x 15 mm</t>
  </si>
  <si>
    <t>YET 019</t>
  </si>
  <si>
    <t>Telecomanda 433 Mhz - 2 canale, cod fix. Distanta de emisie: 80m (in camp liber). Dimensiune: 65 x 35 x 15 mm</t>
  </si>
  <si>
    <t>YET 084</t>
  </si>
  <si>
    <t>Telecomanda 433 Mhz - 4 canale, cod fix. Distanta de emisie: 80m (in camp liber). Dimensiune: 65 x 35 x 15 mm</t>
  </si>
  <si>
    <t>YET 2112 black</t>
  </si>
  <si>
    <t>Telecomanda 433 Mhz - 2 canale, cod fix. Distanta de emisie: 80m (in camp liber). Dimensiune: 55 x 30 x 10 mm</t>
  </si>
  <si>
    <t>YET 2112 white</t>
  </si>
  <si>
    <t>Telecomanda 433 Mhz - 4 canale, cod fix. Distanta de emisie: 80m (in camp liber). Dimensiune: 55 x 30 x 10 mm</t>
  </si>
  <si>
    <t>YET 2111 blue</t>
  </si>
  <si>
    <t>Telecomanda 433 Mhz - 4 canale, cod fix. Distanta de emisie: 80m (in camp liber). Dimensiune: 60 x 33 x 10 mm</t>
  </si>
  <si>
    <t>YET 2114 blue</t>
  </si>
  <si>
    <t>YET 027-1</t>
  </si>
  <si>
    <t>Telecomanda 433 Mhz - un canal, cod fix. Distanta de emisie: 80m (in camp liber). Dimensiune: 55 x 30 x 10 mm</t>
  </si>
  <si>
    <t>YET 005-1</t>
  </si>
  <si>
    <t>YET 176-1</t>
  </si>
  <si>
    <t>YET F51D</t>
  </si>
  <si>
    <t>Telecomanda programabila 433 Mhz - 4 canale. Poate duplica orice telecomanda cu cod fix. Distanta de emisie: 80m (in camp liber). Dimensiune: 60 x 35 x 15 mm</t>
  </si>
  <si>
    <t>YET 2130</t>
  </si>
  <si>
    <t>Telecomanda programabila 280 to 868 mhz - 4 canale. Poate duplica orice telecomanda cu cod fix. Distanta de emisie: 80m (in camp liber). Dimensiune: 70 x 35 x 10 mm . Functioneaza cu baterie CR2032</t>
  </si>
  <si>
    <t>YET 112D-2</t>
  </si>
  <si>
    <t>Telecomanda 433 Mhz - 2 canale, cod fix. Distanta de emisie: 150m (in camp liber). Dimensiune: 110 x 50 x 15 mm</t>
  </si>
  <si>
    <t>YET 112D-4</t>
  </si>
  <si>
    <t>Telecomanda 433 Mhz - 4 canale, cod fix. Distanta de emisie: 150m (in camp liber). Dimensiune: 110 x 50 x 15 mm</t>
  </si>
  <si>
    <t>YET 3000-2</t>
  </si>
  <si>
    <t>Telecomanda 433 Mhz - 2 canale, cod fix. Distanta de emisie: 400m (in camp liber). Dimensiune: 137 x 42 x 25 mm</t>
  </si>
  <si>
    <t>YET 3000-4</t>
  </si>
  <si>
    <t>Telecomanda 433 Mhz - 4 canale, cod fix. Distanta de emisie: 400m (in camp liber). Dimensiune: 137 x 42 x 25 mm</t>
  </si>
  <si>
    <t>YET 026 S</t>
  </si>
  <si>
    <t>Telecomanda 433 Mhz - 4 canale, cod saritor. Distanta de emisie: 80m (in camp liber). Dimensiune: 60 x 37 x 15 mm</t>
  </si>
  <si>
    <t>YET 1000-3</t>
  </si>
  <si>
    <t>Telecomanda 433 Mhz - 3 canale, cod saritor. Distanta de emisie: 150m (in camp liber). Dimensiune: 125 x 42 x 15 mm</t>
  </si>
  <si>
    <t>Sisteme de automatizari pentru usi de garaj</t>
  </si>
  <si>
    <t>PG-120</t>
  </si>
  <si>
    <t>Automatizare pentru usa de garaj</t>
  </si>
  <si>
    <t>Tensiune iesire  : 24 V</t>
  </si>
  <si>
    <t>Putere : 144W , forta 1200 N</t>
  </si>
  <si>
    <t>Frecventa telecomanda : 433,92MHz</t>
  </si>
  <si>
    <t>Suprafata usa : 14-16 m patrati</t>
  </si>
  <si>
    <t>Lungimea sinei : 3,0 /3,3 m</t>
  </si>
  <si>
    <t xml:space="preserve">Dimensiuni : </t>
  </si>
  <si>
    <t xml:space="preserve">360 x 228 x 115 </t>
  </si>
  <si>
    <t>Permite controlul de la distanta prin aplicatia  : Eyeopen ( android , IOS)</t>
  </si>
  <si>
    <t>Viteza de deschidere : 140 mm /sec</t>
  </si>
  <si>
    <t>sina 3,6 m</t>
  </si>
  <si>
    <t>Sina automatizare garaj PG-120 , 3,6m</t>
  </si>
  <si>
    <t>sina 3,9m</t>
  </si>
  <si>
    <t>Sina automatizare garaj PG-120 , 3,9m</t>
  </si>
  <si>
    <t>AR-1</t>
  </si>
  <si>
    <t>Telecomanda 433 Mhz - 4 canale. Pentru sistemele Powertech</t>
  </si>
  <si>
    <t>PW-220S</t>
  </si>
  <si>
    <t>Kit format din 2 motoare 24 Vdc, unitate de control cu receptor radio incorporat, 1 pereche de fotocelule, 1 lampa de semnalizare 24Vdc, 2 telecomenzi 433 Mhz - 2 canale, recomandat pentru porti batante cu canaturi de pana la 2.5m.</t>
  </si>
  <si>
    <t>PW-220FS</t>
  </si>
  <si>
    <t>Pret kit fara fotocelule si lampa de semnalizare</t>
  </si>
  <si>
    <t>Avantaje:</t>
  </si>
  <si>
    <t>Motoreductor electromecanic 24 Vdc, forta nominala: 2000N. Se recomanda pentru porti cu o greutate maxima de 200kg</t>
  </si>
  <si>
    <t>Limita mecanica atasata pe brat pentru deschidere si inchidere</t>
  </si>
  <si>
    <t>Spatiu pentru doi acumulatori 12V, 1.3Ah</t>
  </si>
  <si>
    <t>Incetinire la inchidere si deschidere</t>
  </si>
  <si>
    <t>Variator de putere. Se poate regla intensitatea intre 3.5A si 7.5A</t>
  </si>
  <si>
    <t>Dispozitiv de deblocare cu cheie personalizata</t>
  </si>
  <si>
    <t>Elemente de fixare reglabile prin suruburi pentru ambele puncte de prindere al motorului</t>
  </si>
  <si>
    <t>Instalare usoara. Fiecare motor se conecteaza prin 2 fire.</t>
  </si>
  <si>
    <t>Programare usoara, cu un singur buton</t>
  </si>
  <si>
    <t>Greutate brat: 6.1 Kg</t>
  </si>
  <si>
    <t>Dimensiune brat: 819 x 115 x 106 mm</t>
  </si>
  <si>
    <t>PW-320S</t>
  </si>
  <si>
    <t>Kit format din 2 motoare 24 Vdc, unitate de control cu receptor radio incorporat, 1 pereche de fotocelule, 1 lampa de semnalizare 24Vdc, 2 telecomenzi 433 Mhz - 2 canale, recomandat pentru porti batante cu canaturi de pana la 3m.</t>
  </si>
  <si>
    <t>PW-320SFS</t>
  </si>
  <si>
    <t>Motoreductor electromecanic 24 Vdc, forta nominala: 2500N. Se recomanda pentru porti cu o greutate maxima de 250kg</t>
  </si>
  <si>
    <t>PW-330S</t>
  </si>
  <si>
    <t>Kit format din 2 motoare 24 Vdc, unitate de control cu receptor radio incorporat, 1 pereche de fotocelule, 1 lampa de semnalizare 24Vdc, 2 telecomenzi 433 Mhz - 2 canale, recomandat pentru porti batante cu canaturi de pana la 4m.</t>
  </si>
  <si>
    <t>PW-330SFS</t>
  </si>
  <si>
    <t>Motoreductor electromecanic 24 Vdc, forta nominala: 3000N. Se recomanda pentru porti cu o greutate maxima de 350kg</t>
  </si>
  <si>
    <t>Greutate brat: 6.3 Kg</t>
  </si>
  <si>
    <t>Dimensiune brat: 844 x 115 x 106 mm</t>
  </si>
  <si>
    <t>Sisteme de automatizari porti batante cu brat articulat</t>
  </si>
  <si>
    <t>PA-250</t>
  </si>
  <si>
    <t>Kit format din 2 motoare 24 Vdc cu brat articulat, unitate de control cu receptor radio incorporat, 1 pereche de fotocelule, 1 lampa de semnalizare 24Vdc, 2 telecomenzi 433 Mhz - 2 canale, recomandat pentru porti batante cu canaturi de pana la 2.5m.</t>
  </si>
  <si>
    <t>PA-250FS</t>
  </si>
  <si>
    <t>Motoreductor electromecanic 24 Vdc cu brat articulat, forta nominala: 2500N. Se recomanda pentru porti cu o greutate maxima de 250kg</t>
  </si>
  <si>
    <t>Dimensiune brat: 256 x 187 x 267 mm</t>
  </si>
  <si>
    <t>Sisteme de automatizari porti culisante</t>
  </si>
  <si>
    <t>PL-400</t>
  </si>
  <si>
    <t>Kit format din motor 24 Vdc cu unitate de control si receptor radio incorporat, 1 pereche de fotocelule, 1 lampa de semnalizare 24Vdc, 2 telecomenzi 433 Mhz - 2 canale, recomandat pentru porti culisante cu lungimea maxima de 5m, greutate 400kg.</t>
  </si>
  <si>
    <t>PL-400FS</t>
  </si>
  <si>
    <t>Motoreductor electromecanic 24 Vdc, forta nominala 4000N . Se recomanda pentru porti cu lungimea maxima de 5m, greutate 400kg</t>
  </si>
  <si>
    <t>Limitator mecanic de cursa</t>
  </si>
  <si>
    <t>Viteza motor: 27.1 cm/s</t>
  </si>
  <si>
    <t>Variator de putere, 8 trepte</t>
  </si>
  <si>
    <t>Elemente de fixare incluse</t>
  </si>
  <si>
    <t>Greutate: 8 Kg</t>
  </si>
  <si>
    <t>Dimensiune :250 x 170 x 275 mm</t>
  </si>
  <si>
    <t>PL-500</t>
  </si>
  <si>
    <t>Kit format din motor 24 Vdc cu unitate de control si receptor radio incorporat, 1 pereche de fotocelule, 1 lampa de semnalizare 24Vdc, 2 telecomenzi 433 Mhz - 2 canale, recomandat pentru porti culisante cu lungimea maxima de 6m, greutate 500kg.</t>
  </si>
  <si>
    <t>PL-500FS</t>
  </si>
  <si>
    <t>Motoreductor electromecanic 24 Vdc, forta nominala 5000N . Se recomanda pentru porti cu lungimea maxima de 6m, greutate 500kg</t>
  </si>
  <si>
    <t>Greutate: 8.5 Kg</t>
  </si>
  <si>
    <t>Viteza motor: 17.4 cm/s</t>
  </si>
  <si>
    <t>Variator de putere</t>
  </si>
  <si>
    <t>Dimensiune :250 x 174 x 323 mm</t>
  </si>
  <si>
    <t>PL-800</t>
  </si>
  <si>
    <t>Kit format din motor 24 Vdc cu unitate de control si receptor radio incorporat, 1 pereche de fotocelule, 1 lampa de semnalizare 24Vdc, 2 telecomenzi 433 Mhz - 2 canale, recomandat pentru porti culisante cu lungimea maxima de 8m, greutate 800kg.</t>
  </si>
  <si>
    <t>PL-800FS</t>
  </si>
  <si>
    <t>Motoreductor electromecanic 24 Vdc, forta nominala 7000N . Se recomanda pentru porti cu lungimea maxima de 8m, greutate 800kg</t>
  </si>
  <si>
    <t>Viteza motor: 18.5 cm/s</t>
  </si>
  <si>
    <t>Greutate: 9.5 Kg</t>
  </si>
  <si>
    <t>PL-1000</t>
  </si>
  <si>
    <t>Kit format din motor 24 Vdc cu unitate de control si receptor radio incorporat, 1 pereche de fotocelule, 1 lampa de semnalizare 24Vdc, 2 telecomenzi 433 Mhz - 2 canale, recomandat pentru porti culisante cu lungimea maxima de 12m, greutate 1000kg.</t>
  </si>
  <si>
    <t>PL-1000FS</t>
  </si>
  <si>
    <t>Motoreductor electromecanic 24 Vdc, forta nominala 10.000N . Se recomanda pentru porti cu lungimea maxima de 12m, greutate 1000kg</t>
  </si>
  <si>
    <t>Acumulator 24V, 1.3Ah</t>
  </si>
  <si>
    <t>Viteza motor: 22.2 cm/s</t>
  </si>
  <si>
    <t>Variator de putere, 7 trepte</t>
  </si>
  <si>
    <t>Greutate: 12.5 Kg</t>
  </si>
  <si>
    <t>Dimensiune: 333 x 216 x 287 mm</t>
  </si>
  <si>
    <t>PSA-1200</t>
  </si>
  <si>
    <r>
      <rPr>
        <sz val="14"/>
        <color theme="1"/>
        <rFont val="Arial"/>
        <family val="2"/>
        <charset val="238"/>
      </rPr>
      <t>Kit format din motor 230 V AC cu unitate de control si receptor radio incorporat, , 2 telecomenzi 433 Mhz - 2 canale, recomandat pentru porti culisante cu lungimea maxima de 12m, greutate 1200kg.</t>
    </r>
    <r>
      <rPr>
        <sz val="14"/>
        <color rgb="FFFF0000"/>
        <rFont val="Arial"/>
        <family val="2"/>
        <charset val="238"/>
      </rPr>
      <t>NU CONTINE LAMPA SI FOTOCELULE</t>
    </r>
  </si>
  <si>
    <t>Motoreductor electromecanic 230V AC, putere 425W . Se recomanda pentru porti cu lungimea maxima de 12m, greutate 1200kg</t>
  </si>
  <si>
    <t>PRB-1</t>
  </si>
  <si>
    <t>Receiver wireless 2 canale (relee). Functioneaza cu PR- 2. Alimentare AC/DC 12-24V</t>
  </si>
  <si>
    <t>PR-2</t>
  </si>
  <si>
    <t>Telecomanda 433 Mhz - 4 canale. Dimensiune: 70x40x11 mm</t>
  </si>
  <si>
    <t>PEL-1</t>
  </si>
  <si>
    <t>Yala electrica verticala cu opritor din otel si protectie de cauciuc pentru porti. Alimentare 24Vdc</t>
  </si>
  <si>
    <t>PKS-1</t>
  </si>
  <si>
    <t>Selector cheie</t>
  </si>
  <si>
    <t>PPB-1</t>
  </si>
  <si>
    <t>Buton de comanda</t>
  </si>
  <si>
    <t>PPB-W1</t>
  </si>
  <si>
    <t>Buton de comanda wireless</t>
  </si>
  <si>
    <t>KP-1</t>
  </si>
  <si>
    <t>Tastatura de comanda wireless (acces prin cod)</t>
  </si>
  <si>
    <t>PS-1</t>
  </si>
  <si>
    <t>Opritor din otel si protectie de cauciuc pentru porti</t>
  </si>
  <si>
    <t>PF-1</t>
  </si>
  <si>
    <t>Lampa de semnalizare 24Vdc. Se poate monta vertical sau orizontal</t>
  </si>
  <si>
    <t>APC1</t>
  </si>
  <si>
    <t>Acumulator plumb-acid 12V, 1.3Ah. Dimensiune: 98*24*(52+6) mm. Greutate: 0.3 Kg.</t>
  </si>
  <si>
    <t>PRK-1</t>
  </si>
  <si>
    <t>Clemaliera pentru automatizare poarta culisanta din otel galvanizat 30x10x1000 mm M4</t>
  </si>
  <si>
    <t>Receptoare wireless</t>
  </si>
  <si>
    <t>YET 401PC</t>
  </si>
  <si>
    <t xml:space="preserve">Receptor wireless 433Mhz, 1 releu. </t>
  </si>
  <si>
    <t>Comanda releu temporizata 3 sec sau bistabila</t>
  </si>
  <si>
    <t>Suporta 30 de telecomenzi cu cod fix</t>
  </si>
  <si>
    <t>Alimentare 12Vcc/24Vcc</t>
  </si>
  <si>
    <t>YET 402PC</t>
  </si>
  <si>
    <t xml:space="preserve">Receptor wireless 433Mhz, 2 relee. </t>
  </si>
  <si>
    <t>Comanda releu impuls sau bistabila</t>
  </si>
  <si>
    <t>Suporta 30 de telecomenzi cu cod fix , 6 cu cod saritor</t>
  </si>
  <si>
    <t>YET6956WFR V2.0</t>
  </si>
  <si>
    <t>Receptor wireless , WIFI</t>
  </si>
  <si>
    <t>Alimentare DC5V</t>
  </si>
  <si>
    <t>Permite controlul de la distanta cu ajutorul aplicatiei SAFEMATE</t>
  </si>
  <si>
    <t>YET 404PC</t>
  </si>
  <si>
    <t xml:space="preserve">Receptor wireless 433Mhz, 3 relee. </t>
  </si>
  <si>
    <t>Suporta 6 telecomenzi cu cod saritor</t>
  </si>
  <si>
    <t>YET 412-2</t>
  </si>
  <si>
    <t>Suporta 80 de telecomenzi cu cod fix</t>
  </si>
  <si>
    <t>YET 412-4</t>
  </si>
  <si>
    <t xml:space="preserve">Receptor wireless 433Mhz, 4 relee. </t>
  </si>
  <si>
    <t>Suporta 80 telecomenzi cu cod fix</t>
  </si>
  <si>
    <t>YET 401PCV.4</t>
  </si>
  <si>
    <t>Fiecare buton de pe telecomanda se inroleaza independent</t>
  </si>
  <si>
    <t>Se poate stabili pentru fiecare releu modul de lucru: temporizat sau bistabil</t>
  </si>
  <si>
    <t>Suporta 500 de telecomenzi cu cod fix</t>
  </si>
  <si>
    <t>Alimentare 12-30Vcc</t>
  </si>
  <si>
    <t>YET 420</t>
  </si>
  <si>
    <t>Comanda releu impuls, temporizata 3/10/30 de sec sau bistabila</t>
  </si>
  <si>
    <t>Suporta 500 de telecomenzi cu cod fix sau saritor</t>
  </si>
  <si>
    <t>YET 401 - 220V</t>
  </si>
  <si>
    <t>Telecomenzi wireless</t>
  </si>
  <si>
    <t>Acumulatori plumb acid</t>
  </si>
  <si>
    <t>APC4</t>
  </si>
  <si>
    <t>Acumulator plumb-acid 6V, 4Ah. Dimensiune: 70*47*(101+6) mm. Greutate: 0.72 Kg.</t>
  </si>
  <si>
    <t>APC12</t>
  </si>
  <si>
    <t>Acumulator plumb-acid 12V, 7Ah. Dimensiune: 150*60*(93+6) mm. Greutate:  2.2 Kg.</t>
  </si>
  <si>
    <t>CP-HDN-500</t>
  </si>
  <si>
    <t>Invertor cu unda sinusoidala pura 500VA, putere activa 350W. Afisaj electronic.</t>
  </si>
  <si>
    <t xml:space="preserve">Tensiune de intrare intre: 175 si 275 V AC </t>
  </si>
  <si>
    <t>Tensiune de iesire: AC 220V / 50Hz - UNDA SINUSOIDALA PURA ( SINE WAVE )</t>
  </si>
  <si>
    <t>Protectie: suprasarcina, scurt circuit, tensiune de iesire scazuta, tensiune de iesire ridicata</t>
  </si>
  <si>
    <t>Protectie baterie: supra-incarcare, supra-descarcare</t>
  </si>
  <si>
    <t>Semnalizare baterie descarcata la secunda</t>
  </si>
  <si>
    <t>Timp de transfer mai scurt - 5ms</t>
  </si>
  <si>
    <t>Functioneaza cu baterie de 12V (nu este inclusa in pret)</t>
  </si>
  <si>
    <t>CP-HDN-800</t>
  </si>
  <si>
    <t>Invertor cu unda sinusoidala pura 800VA, putere activa 500W. Afisaj electronic.</t>
  </si>
  <si>
    <t>Aplicatii: centrale termice, instalatii solare de producere apa calda, sisteme de alarma, CCTV, control acces</t>
  </si>
  <si>
    <t>Autonomia este in fuctie de acumulatorii utilizati. Exemplu:</t>
  </si>
  <si>
    <t>Tip acumulator utilizat</t>
  </si>
  <si>
    <t>Autonomia in ore la consum de 100 W</t>
  </si>
  <si>
    <t>Autonomia in ore la consum de 200 W</t>
  </si>
  <si>
    <t>Autonomia in ore la consum de 300 W</t>
  </si>
  <si>
    <t>1 x 12V / 38Ah</t>
  </si>
  <si>
    <t>1 x 12V / 55Ah</t>
  </si>
  <si>
    <t>1 x 12V / 100Ah</t>
  </si>
  <si>
    <t>Aceste valori sunt informative, depind de starea de incarcare si de calitatea acumulatorului folosit</t>
  </si>
  <si>
    <t>Model</t>
  </si>
  <si>
    <t xml:space="preserve">Cod / poza produs </t>
  </si>
  <si>
    <t>Placa electronica (PE)</t>
  </si>
  <si>
    <t>Stimati parteneri,</t>
  </si>
  <si>
    <t>Intrucat ne dorim ca produsele comercializate de firma noastra sa aiba o perioada de viata cat mai indelungata, am introdus in oferta sectiunea "piese service". Aici veti gasi piesele de schimb pentru cele mai comune echipamente. Pentru orice piesa ce nu se regaseste in lista, va rugam sa ne contactati pentru a transmite cotatia.</t>
  </si>
  <si>
    <t>Piese pentru service - Interfoane</t>
  </si>
  <si>
    <t>Placa electronica cititor de proximitate</t>
  </si>
  <si>
    <t>Placa electronica tastatura</t>
  </si>
  <si>
    <t>Placa electronica unitate interfon</t>
  </si>
  <si>
    <t>Bobina cititor de proximitate</t>
  </si>
  <si>
    <t>Capac din platic pentru cititorul de proximitate</t>
  </si>
  <si>
    <t>Protectie din plastic(partea de sus si cea de jos)</t>
  </si>
  <si>
    <t>Contact receptor</t>
  </si>
  <si>
    <t>C9E21L-C</t>
  </si>
  <si>
    <t>2100501C9E21L00</t>
  </si>
  <si>
    <t>Placa electronica</t>
  </si>
  <si>
    <t>21005005809D03</t>
  </si>
  <si>
    <t>Placa electronica voce</t>
  </si>
  <si>
    <t>2100500C9E2100</t>
  </si>
  <si>
    <t>2100500C9E2102</t>
  </si>
  <si>
    <t>2106001411000</t>
  </si>
  <si>
    <t>4110s</t>
  </si>
  <si>
    <t xml:space="preserve"> 21060004110S00</t>
  </si>
  <si>
    <t>2105010400100</t>
  </si>
  <si>
    <t>2102500303100</t>
  </si>
  <si>
    <t>30260100028</t>
  </si>
  <si>
    <t>Display TFT-3.5"</t>
  </si>
  <si>
    <t>2102500306400</t>
  </si>
  <si>
    <t>30260100026</t>
  </si>
  <si>
    <t>Display TFT-7"</t>
  </si>
  <si>
    <t xml:space="preserve">  C5809D-C</t>
  </si>
  <si>
    <t>2100507C5809D00</t>
  </si>
  <si>
    <t>7130K monitor master</t>
  </si>
  <si>
    <t>21025207130K00</t>
  </si>
  <si>
    <t>7S60-C</t>
  </si>
  <si>
    <t>21005907S6000</t>
  </si>
  <si>
    <t>WL-02NE 1*2, 1*4, 1*6, 1*8 , 2*8</t>
  </si>
  <si>
    <t>210003003E02</t>
  </si>
  <si>
    <t>210053012E00</t>
  </si>
  <si>
    <t>330101000130</t>
  </si>
  <si>
    <t>Buton</t>
  </si>
  <si>
    <t>Suport pentru nume</t>
  </si>
  <si>
    <t>F3010</t>
  </si>
  <si>
    <t>2102510F301000</t>
  </si>
  <si>
    <t>CM-02NERV1</t>
  </si>
  <si>
    <t>2102530V100</t>
  </si>
  <si>
    <t xml:space="preserve">CM-06NERV1 </t>
  </si>
  <si>
    <t>2102560V101</t>
  </si>
  <si>
    <t>2102500306500</t>
  </si>
  <si>
    <t>WL-06Dd2</t>
  </si>
  <si>
    <t>2100060D2500</t>
  </si>
  <si>
    <t xml:space="preserve"> WL-06DFaD</t>
  </si>
  <si>
    <t>2102020D100</t>
  </si>
  <si>
    <t>D5S20H</t>
  </si>
  <si>
    <t>2100590D5S20H00</t>
  </si>
  <si>
    <t>D3H40</t>
  </si>
  <si>
    <t>2102520D3H4000</t>
  </si>
  <si>
    <t>EC-21</t>
  </si>
  <si>
    <t>PL600/PL1000</t>
  </si>
  <si>
    <t>PE220/PW230</t>
  </si>
  <si>
    <t>EE-60/EE70/EE30</t>
  </si>
  <si>
    <t>Bobina</t>
  </si>
  <si>
    <t>ECK-10</t>
  </si>
  <si>
    <t>Bobina cu suport de prindere</t>
  </si>
  <si>
    <t>ECK-06/ECK-21</t>
  </si>
  <si>
    <t>GNV-BA</t>
  </si>
  <si>
    <t>GNV-128 / GNV-142</t>
  </si>
  <si>
    <t>Bobina acces/pozitie</t>
  </si>
  <si>
    <t>EE90/EE95</t>
  </si>
  <si>
    <t>Capac yala. Nu contine rotita si butonul electric</t>
  </si>
  <si>
    <t xml:space="preserve">Buton electric </t>
  </si>
  <si>
    <t>Rotita pentru actionare mecanica</t>
  </si>
  <si>
    <t>Corp mic yala</t>
  </si>
  <si>
    <t>Contact magnetic</t>
  </si>
  <si>
    <t>EE105 / EE205</t>
  </si>
  <si>
    <t>Cititor de proximitate pentru exterior</t>
  </si>
  <si>
    <t>Sursa de alimentare in comutatie 27V, 1.4A cu backup. Montaj pe sina DIN</t>
  </si>
  <si>
    <r>
      <t xml:space="preserve">Set interfonie video pentru o familie compus din : 1 Panou de apel video 5809D-C , 1 Post de interior video color TFT 3037, 1 Post audio 3008, 1 Distribuitor 4110S , 1 Yala electromagnetica EE35  , 1 Sursa de alimentare 4001, 10 Tag-uri de proximitate (TAG 01)                                                                                                                                                                                       </t>
    </r>
    <r>
      <rPr>
        <b/>
        <sz val="12"/>
        <color rgb="FFFF0000"/>
        <rFont val="Arial"/>
        <family val="2"/>
        <charset val="238"/>
      </rPr>
      <t xml:space="preserve">       </t>
    </r>
  </si>
  <si>
    <t xml:space="preserve">Set iluminat cu senzor compus din Senzor de proximitate 360 grade, EC-05, Lampa de iluminat pentru tavan DL11-004, </t>
  </si>
  <si>
    <t>MXD-300</t>
  </si>
  <si>
    <t>Dispozitivul poate functiona intr-unul din urmatoarele 3 moduri:</t>
  </si>
  <si>
    <t>2) Detector de vibratii si contact magnetic</t>
  </si>
  <si>
    <t>3) Detector de inundatie ( Impreuna cu FPX-1)</t>
  </si>
  <si>
    <t xml:space="preserve">Dispozitiv multifunctional wireless pe frecventa de 433 MHz </t>
  </si>
  <si>
    <t>Include baterie . Durata medie de utilizare: 2 ani</t>
  </si>
  <si>
    <t>OPU-2B</t>
  </si>
  <si>
    <t>PERFECTA 16 LTE SET-A</t>
  </si>
  <si>
    <t>PERFECTA 32 LTE SET-A</t>
  </si>
  <si>
    <t>PERFECTA-RF</t>
  </si>
  <si>
    <t xml:space="preserve">Modulul PERFECTA-RF este un component opțional pentru centralele de alarmă din seria PERFECTA, fiind utilizat pentru extinderea sistemului cu dispozitive wireless din gama 433 MHz. </t>
  </si>
  <si>
    <r>
      <t>Comunicare radio criptată:</t>
    </r>
    <r>
      <rPr>
        <sz val="10"/>
        <color rgb="FF000000"/>
        <rFont val="Arial"/>
        <family val="2"/>
        <charset val="238"/>
        <scheme val="minor"/>
      </rPr>
      <t xml:space="preserve"> Operează în banda de frecvență </t>
    </r>
    <r>
      <rPr>
        <b/>
        <sz val="10"/>
        <color rgb="FF000000"/>
        <rFont val="Arial"/>
        <family val="2"/>
        <charset val="238"/>
        <scheme val="minor"/>
      </rPr>
      <t>433 MHz</t>
    </r>
    <r>
      <rPr>
        <sz val="10"/>
        <color rgb="FF000000"/>
        <rFont val="Arial"/>
        <family val="2"/>
        <charset val="238"/>
        <scheme val="minor"/>
      </rPr>
      <t xml:space="preserve">:                                                </t>
    </r>
    <r>
      <rPr>
        <b/>
        <sz val="10"/>
        <color rgb="FF000000"/>
        <rFont val="Arial"/>
        <family val="2"/>
        <charset val="238"/>
        <scheme val="minor"/>
      </rPr>
      <t>Bidirecțională: Cu tastaturile și sirenele wireless.
Unidirecțională: Cu detectorii și telecomenzile.</t>
    </r>
  </si>
  <si>
    <t>Alimentare electricăAC 220V/110V, 50/60Hz</t>
  </si>
  <si>
    <t>Temperatură de funcționare-28°C – 80°C</t>
  </si>
  <si>
    <t>Umiditate de funcționare5% – 85%</t>
  </si>
  <si>
    <t>Mediu de lucru Interior / Exterior, Standard IP54</t>
  </si>
  <si>
    <t>Puterea electromagnet: 60W</t>
  </si>
  <si>
    <t>Monitorizare turnichet :Contact uscat</t>
  </si>
  <si>
    <t xml:space="preserve">Carcasa din inox SUS304 </t>
  </si>
  <si>
    <t>Masa: 65kg</t>
  </si>
  <si>
    <t>Dimensiuni 600×280×980 mm + lungime braț 500 mm</t>
  </si>
  <si>
    <t>Recomandat pentru 25 – 48 persoane/minut</t>
  </si>
  <si>
    <t>Recomandat pentru 30 de persoane / minut</t>
  </si>
  <si>
    <t>Baza cadrului: L1200×W280×H980 (mm)</t>
  </si>
  <si>
    <t>Masa: 40kg</t>
  </si>
  <si>
    <r>
      <rPr>
        <strike/>
        <sz val="14"/>
        <color rgb="FFFF0000"/>
        <rFont val="Arial"/>
        <family val="2"/>
        <charset val="238"/>
      </rPr>
      <t>173</t>
    </r>
    <r>
      <rPr>
        <sz val="14"/>
        <color theme="1"/>
        <rFont val="Arial"/>
        <family val="2"/>
        <charset val="238"/>
      </rPr>
      <t xml:space="preserve">      150</t>
    </r>
  </si>
  <si>
    <r>
      <rPr>
        <strike/>
        <sz val="14"/>
        <color rgb="FFFF0000"/>
        <rFont val="Arial"/>
        <family val="2"/>
        <charset val="238"/>
      </rPr>
      <t>154</t>
    </r>
    <r>
      <rPr>
        <sz val="14"/>
        <color theme="1"/>
        <rFont val="Arial"/>
        <family val="2"/>
        <charset val="238"/>
      </rPr>
      <t xml:space="preserve">            130</t>
    </r>
  </si>
  <si>
    <r>
      <rPr>
        <strike/>
        <sz val="14"/>
        <color rgb="FFFF0000"/>
        <rFont val="Arial"/>
        <family val="2"/>
        <charset val="238"/>
      </rPr>
      <t>110</t>
    </r>
    <r>
      <rPr>
        <sz val="14"/>
        <color theme="1"/>
        <rFont val="Arial"/>
        <family val="2"/>
        <charset val="238"/>
      </rPr>
      <t xml:space="preserve">     100</t>
    </r>
  </si>
  <si>
    <r>
      <rPr>
        <strike/>
        <sz val="14"/>
        <color rgb="FFFF0000"/>
        <rFont val="Arial"/>
        <family val="2"/>
        <charset val="238"/>
      </rPr>
      <t>184</t>
    </r>
    <r>
      <rPr>
        <sz val="14"/>
        <color theme="1"/>
        <rFont val="Arial"/>
        <family val="2"/>
        <charset val="238"/>
      </rPr>
      <t xml:space="preserve">              150</t>
    </r>
  </si>
  <si>
    <r>
      <rPr>
        <strike/>
        <sz val="14"/>
        <color rgb="FFFF0000"/>
        <rFont val="Arial"/>
        <family val="2"/>
        <charset val="238"/>
      </rPr>
      <t xml:space="preserve">42    </t>
    </r>
    <r>
      <rPr>
        <sz val="14"/>
        <color theme="1"/>
        <rFont val="Arial"/>
        <family val="2"/>
        <charset val="238"/>
      </rPr>
      <t xml:space="preserve">        24</t>
    </r>
  </si>
  <si>
    <r>
      <rPr>
        <strike/>
        <sz val="14"/>
        <color rgb="FFFF0000"/>
        <rFont val="Arial"/>
        <family val="2"/>
        <charset val="238"/>
      </rPr>
      <t>19</t>
    </r>
    <r>
      <rPr>
        <sz val="14"/>
        <color theme="1"/>
        <rFont val="Arial"/>
        <family val="2"/>
        <charset val="238"/>
      </rPr>
      <t xml:space="preserve">              15</t>
    </r>
  </si>
  <si>
    <r>
      <rPr>
        <strike/>
        <sz val="14"/>
        <color rgb="FFFF0000"/>
        <rFont val="Arial"/>
        <family val="2"/>
        <charset val="238"/>
      </rPr>
      <t>70</t>
    </r>
    <r>
      <rPr>
        <sz val="14"/>
        <color theme="1"/>
        <rFont val="Arial"/>
        <family val="2"/>
        <charset val="238"/>
      </rPr>
      <t xml:space="preserve">           40</t>
    </r>
  </si>
  <si>
    <r>
      <rPr>
        <strike/>
        <sz val="14"/>
        <color rgb="FFFF0000"/>
        <rFont val="Arial"/>
        <family val="2"/>
        <charset val="238"/>
      </rPr>
      <t>58</t>
    </r>
    <r>
      <rPr>
        <sz val="14"/>
        <color theme="1"/>
        <rFont val="Arial"/>
        <family val="2"/>
        <charset val="238"/>
      </rPr>
      <t xml:space="preserve">            32</t>
    </r>
  </si>
  <si>
    <r>
      <rPr>
        <strike/>
        <sz val="12"/>
        <color rgb="FFFF0000"/>
        <rFont val="Arial"/>
        <family val="2"/>
        <charset val="238"/>
      </rPr>
      <t>36</t>
    </r>
    <r>
      <rPr>
        <sz val="12"/>
        <color theme="1"/>
        <rFont val="Arial"/>
        <family val="2"/>
        <charset val="238"/>
      </rPr>
      <t xml:space="preserve">            27</t>
    </r>
  </si>
  <si>
    <r>
      <rPr>
        <strike/>
        <sz val="12"/>
        <color rgb="FFFF0000"/>
        <rFont val="Arial"/>
        <family val="2"/>
        <charset val="238"/>
      </rPr>
      <t>45</t>
    </r>
    <r>
      <rPr>
        <sz val="12"/>
        <color theme="1"/>
        <rFont val="Arial"/>
        <family val="2"/>
        <charset val="238"/>
      </rPr>
      <t xml:space="preserve">             38</t>
    </r>
  </si>
  <si>
    <r>
      <rPr>
        <strike/>
        <sz val="12"/>
        <color rgb="FFFF0000"/>
        <rFont val="Arial"/>
        <family val="2"/>
        <charset val="238"/>
      </rPr>
      <t>105</t>
    </r>
    <r>
      <rPr>
        <sz val="12"/>
        <color theme="1"/>
        <rFont val="Arial"/>
        <family val="2"/>
        <charset val="238"/>
      </rPr>
      <t xml:space="preserve">              85</t>
    </r>
  </si>
  <si>
    <t>Camere   IP</t>
  </si>
  <si>
    <t>Str. Raureni nr 290B</t>
  </si>
  <si>
    <t>Tel. 0350.73.30.35</t>
  </si>
  <si>
    <r>
      <t xml:space="preserve">117          </t>
    </r>
    <r>
      <rPr>
        <sz val="12"/>
        <color theme="1"/>
        <rFont val="Arial"/>
        <family val="2"/>
        <charset val="238"/>
      </rPr>
      <t>102</t>
    </r>
  </si>
  <si>
    <r>
      <rPr>
        <strike/>
        <sz val="12"/>
        <color rgb="FFFF0000"/>
        <rFont val="Arial"/>
        <family val="2"/>
        <charset val="238"/>
      </rPr>
      <t>141</t>
    </r>
    <r>
      <rPr>
        <sz val="12"/>
        <color rgb="FFFF0000"/>
        <rFont val="Arial"/>
        <family val="2"/>
        <charset val="238"/>
      </rPr>
      <t xml:space="preserve">        </t>
    </r>
    <r>
      <rPr>
        <sz val="12"/>
        <rFont val="Arial"/>
        <family val="2"/>
        <charset val="238"/>
      </rPr>
      <t>122</t>
    </r>
  </si>
  <si>
    <r>
      <rPr>
        <strike/>
        <sz val="12"/>
        <color rgb="FFFF0000"/>
        <rFont val="Arial"/>
        <family val="2"/>
        <charset val="238"/>
      </rPr>
      <t>149</t>
    </r>
    <r>
      <rPr>
        <sz val="12"/>
        <color theme="1"/>
        <rFont val="Arial"/>
        <family val="2"/>
        <charset val="238"/>
      </rPr>
      <t xml:space="preserve">         129</t>
    </r>
  </si>
  <si>
    <r>
      <rPr>
        <strike/>
        <sz val="12"/>
        <color rgb="FFFF0000"/>
        <rFont val="Arial"/>
        <family val="2"/>
        <charset val="238"/>
      </rPr>
      <t>280</t>
    </r>
    <r>
      <rPr>
        <sz val="12"/>
        <color theme="1"/>
        <rFont val="Arial"/>
        <family val="2"/>
        <charset val="238"/>
      </rPr>
      <t xml:space="preserve">          240</t>
    </r>
  </si>
  <si>
    <r>
      <rPr>
        <strike/>
        <sz val="12"/>
        <color rgb="FFFF0000"/>
        <rFont val="Arial"/>
        <family val="2"/>
        <charset val="238"/>
      </rPr>
      <t>340</t>
    </r>
    <r>
      <rPr>
        <sz val="12"/>
        <color theme="1"/>
        <rFont val="Arial"/>
        <family val="2"/>
        <charset val="238"/>
      </rPr>
      <t xml:space="preserve">         253</t>
    </r>
  </si>
  <si>
    <r>
      <rPr>
        <strike/>
        <sz val="12"/>
        <color rgb="FFFF0000"/>
        <rFont val="Arial"/>
        <family val="2"/>
        <charset val="238"/>
      </rPr>
      <t>297</t>
    </r>
    <r>
      <rPr>
        <sz val="12"/>
        <color theme="1"/>
        <rFont val="Arial"/>
        <family val="2"/>
        <charset val="238"/>
      </rPr>
      <t xml:space="preserve">        221</t>
    </r>
  </si>
  <si>
    <r>
      <rPr>
        <strike/>
        <sz val="12"/>
        <color rgb="FFFF0000"/>
        <rFont val="Arial"/>
        <family val="2"/>
        <charset val="238"/>
      </rPr>
      <t>112</t>
    </r>
    <r>
      <rPr>
        <sz val="12"/>
        <color theme="1"/>
        <rFont val="Arial"/>
        <family val="2"/>
        <charset val="238"/>
      </rPr>
      <t xml:space="preserve">             98</t>
    </r>
  </si>
  <si>
    <r>
      <rPr>
        <strike/>
        <sz val="12"/>
        <color rgb="FFFF0000"/>
        <rFont val="Arial"/>
        <family val="2"/>
        <charset val="238"/>
      </rPr>
      <t>142</t>
    </r>
    <r>
      <rPr>
        <sz val="12"/>
        <color theme="1"/>
        <rFont val="Arial"/>
        <family val="2"/>
        <charset val="238"/>
      </rPr>
      <t xml:space="preserve">          122</t>
    </r>
  </si>
  <si>
    <r>
      <rPr>
        <strike/>
        <sz val="12"/>
        <color rgb="FFFF0000"/>
        <rFont val="Arial"/>
        <family val="2"/>
        <charset val="238"/>
      </rPr>
      <t>146</t>
    </r>
    <r>
      <rPr>
        <sz val="12"/>
        <color theme="1"/>
        <rFont val="Arial"/>
        <family val="2"/>
        <charset val="238"/>
      </rPr>
      <t xml:space="preserve">           87</t>
    </r>
  </si>
  <si>
    <r>
      <rPr>
        <strike/>
        <sz val="12"/>
        <color rgb="FFFF0000"/>
        <rFont val="Arial"/>
        <family val="2"/>
        <charset val="238"/>
      </rPr>
      <t>203</t>
    </r>
    <r>
      <rPr>
        <sz val="12"/>
        <color theme="1"/>
        <rFont val="Arial"/>
        <family val="2"/>
        <charset val="238"/>
      </rPr>
      <t xml:space="preserve">         177</t>
    </r>
  </si>
  <si>
    <r>
      <rPr>
        <strike/>
        <sz val="12"/>
        <color rgb="FFFF0000"/>
        <rFont val="Arial"/>
        <family val="2"/>
        <charset val="238"/>
      </rPr>
      <t>212</t>
    </r>
    <r>
      <rPr>
        <sz val="12"/>
        <color theme="1"/>
        <rFont val="Arial"/>
        <family val="2"/>
        <charset val="238"/>
      </rPr>
      <t xml:space="preserve">        185</t>
    </r>
  </si>
  <si>
    <r>
      <rPr>
        <strike/>
        <sz val="14"/>
        <color rgb="FFFF0000"/>
        <rFont val="Arial"/>
        <family val="2"/>
        <charset val="238"/>
      </rPr>
      <t>2608</t>
    </r>
    <r>
      <rPr>
        <sz val="14"/>
        <color theme="1"/>
        <rFont val="Arial"/>
        <family val="2"/>
        <charset val="238"/>
      </rPr>
      <t xml:space="preserve">  2520</t>
    </r>
  </si>
  <si>
    <t>Centrala de alarmă PERFECTA 32 LTE permite crearea unor sisteme complexe, atât cablate, cât și wireless – la aceasta se poate conecta modulul PERFECTA-RF pentru transformarea sistemului într-unul wireless (433 MHz).
Centrala este echipată cu un modul de comunicare LTE integrat (cu suport pentru rețelele 2G, 3G și 4G) și include 2 sloturi nano-SIM.
Capacități sistem:
Zone/Intrări: 8 zone pe placă, extensibile până la 32 de zone (cablate sau wireless).
Ieșiri: 4 ieșiri pe placă, extensibile până la 12 ieșiri programabile.
Partiții: Împărțirea sistemului în 2 partiții cu 3 moduri de armare dedicate.
Utilizatori: Suportă până la 15 utilizatori și 8 timere programabile</t>
  </si>
  <si>
    <t>Centrala de alarmă PERFECTA 16 LTE permite crearea unor sisteme flexibile, atât cablate, cât și wireless – la aceasta se poate conecta modulul PERFECTA-RF pentru transformarea sistemului într-unul wireless (433 MHz).
Centrala este echipată cu un modul de comunicare LTE integrat (cu suport pentru rețelele 2G, 3G și 4G) și include 2 sloturi nano-SIM.
Capacități sistem:
Zone/Intrări: 8 zone pe placă, extensibile până la 16 zone (cablate sau wireless).
Ieșiri: 4 ieșiri pe placă, extensibile până la 12 ieșiri programabile.
Partiții: Împărțirea sistemului în 2 partiții cu 3 moduri de armare dedicate.
Utilizatori: Suportă până la 15 utilizatori și 8 timere programabile.</t>
  </si>
  <si>
    <t xml:space="preserve">    Set interfonie pentru 20 de apartamente = 1246 RON, click pentru detalii</t>
  </si>
  <si>
    <t xml:space="preserve">    Set interfon audio pentru vila = 421 RON, click pentru detalii </t>
  </si>
  <si>
    <t xml:space="preserve">    Yala electrica cu electromotor = 120 RON, click pentru detalii</t>
  </si>
  <si>
    <t>1) Preturile sunt exprimate in RON si nu contin TVA (21%).</t>
  </si>
  <si>
    <t>GNV-129</t>
  </si>
  <si>
    <t>GNV-143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</si>
</sst>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409]d\-mmm\-yy"/>
    <numFmt numFmtId="165" formatCode="#,##0.0"/>
    <numFmt numFmtId="166" formatCode="0.0"/>
  </numFmts>
  <fonts count="59" x14ac:knownFonts="1">
    <font>
      <sz val="10"/>
      <color rgb="FF000000"/>
      <name val="Arial"/>
      <scheme val="minor"/>
    </font>
    <font>
      <sz val="10"/>
      <color theme="1"/>
      <name val="Arial"/>
      <family val="2"/>
      <charset val="238"/>
    </font>
    <font>
      <u/>
      <sz val="20"/>
      <color rgb="FF000000"/>
      <name val="Arial"/>
      <family val="2"/>
      <charset val="238"/>
    </font>
    <font>
      <b/>
      <sz val="12"/>
      <color theme="1"/>
      <name val="Arial"/>
      <family val="2"/>
      <charset val="238"/>
    </font>
    <font>
      <sz val="10"/>
      <name val="Arial"/>
      <family val="2"/>
      <charset val="238"/>
    </font>
    <font>
      <sz val="10"/>
      <color rgb="FF000000"/>
      <name val="Arial"/>
      <family val="2"/>
      <charset val="238"/>
    </font>
    <font>
      <b/>
      <sz val="16"/>
      <color theme="1"/>
      <name val="Arial"/>
      <family val="2"/>
      <charset val="238"/>
    </font>
    <font>
      <b/>
      <sz val="16"/>
      <color rgb="FFFF0000"/>
      <name val="Arial"/>
      <family val="2"/>
      <charset val="238"/>
    </font>
    <font>
      <sz val="12"/>
      <color theme="1"/>
      <name val="Arial"/>
      <family val="2"/>
      <charset val="238"/>
    </font>
    <font>
      <sz val="12"/>
      <color rgb="FF000000"/>
      <name val="Arial"/>
      <family val="2"/>
      <charset val="238"/>
    </font>
    <font>
      <u/>
      <sz val="10"/>
      <color rgb="FF0000FF"/>
      <name val="Arial"/>
      <family val="2"/>
      <charset val="238"/>
    </font>
    <font>
      <u/>
      <sz val="10"/>
      <color rgb="FF0000FF"/>
      <name val="Arial"/>
      <family val="2"/>
      <charset val="238"/>
    </font>
    <font>
      <sz val="14"/>
      <color theme="1"/>
      <name val="Arial"/>
      <family val="2"/>
      <charset val="238"/>
    </font>
    <font>
      <sz val="16"/>
      <color rgb="FFFFFFFF"/>
      <name val="Arial"/>
      <family val="2"/>
      <charset val="238"/>
    </font>
    <font>
      <sz val="14"/>
      <color rgb="FFFFFFFF"/>
      <name val="Arial"/>
      <family val="2"/>
      <charset val="238"/>
    </font>
    <font>
      <sz val="16"/>
      <color theme="1"/>
      <name val="Arial"/>
      <family val="2"/>
      <charset val="238"/>
    </font>
    <font>
      <b/>
      <sz val="14"/>
      <color rgb="FFFF0000"/>
      <name val="Arial"/>
      <family val="2"/>
      <charset val="238"/>
    </font>
    <font>
      <b/>
      <sz val="15"/>
      <color theme="1"/>
      <name val="Arial"/>
      <family val="2"/>
      <charset val="238"/>
    </font>
    <font>
      <b/>
      <sz val="14"/>
      <color rgb="FFFFFFFF"/>
      <name val="Arial"/>
      <family val="2"/>
      <charset val="238"/>
    </font>
    <font>
      <b/>
      <sz val="14"/>
      <color theme="1"/>
      <name val="Arial"/>
      <family val="2"/>
      <charset val="238"/>
    </font>
    <font>
      <sz val="12"/>
      <color rgb="FFFF0000"/>
      <name val="Arial"/>
      <family val="2"/>
      <charset val="238"/>
    </font>
    <font>
      <sz val="14"/>
      <color rgb="FF000000"/>
      <name val="Arial"/>
      <family val="2"/>
      <charset val="238"/>
    </font>
    <font>
      <b/>
      <sz val="16"/>
      <color rgb="FFFFFFFF"/>
      <name val="Arial"/>
      <family val="2"/>
      <charset val="238"/>
    </font>
    <font>
      <b/>
      <sz val="16"/>
      <color rgb="FF0000FF"/>
      <name val="Arial"/>
      <family val="2"/>
      <charset val="238"/>
    </font>
    <font>
      <b/>
      <sz val="18"/>
      <color theme="1"/>
      <name val="Arial"/>
      <family val="2"/>
      <charset val="238"/>
    </font>
    <font>
      <sz val="10"/>
      <color rgb="FFFFFFFF"/>
      <name val="Arial"/>
      <family val="2"/>
      <charset val="238"/>
    </font>
    <font>
      <sz val="14"/>
      <color rgb="FFFF0000"/>
      <name val="Arial"/>
      <family val="2"/>
      <charset val="238"/>
    </font>
    <font>
      <u/>
      <sz val="10"/>
      <color rgb="FF0000FF"/>
      <name val="Arial"/>
      <family val="2"/>
      <charset val="238"/>
    </font>
    <font>
      <u/>
      <sz val="10"/>
      <color rgb="FF0000FF"/>
      <name val="Arial"/>
      <family val="2"/>
      <charset val="238"/>
    </font>
    <font>
      <b/>
      <sz val="13"/>
      <color rgb="FFFFFFFF"/>
      <name val="Arial"/>
      <family val="2"/>
      <charset val="238"/>
    </font>
    <font>
      <b/>
      <sz val="10"/>
      <color theme="1"/>
      <name val="Arial"/>
      <family val="2"/>
      <charset val="238"/>
    </font>
    <font>
      <u/>
      <sz val="10"/>
      <color theme="1"/>
      <name val="Arial"/>
      <family val="2"/>
      <charset val="238"/>
    </font>
    <font>
      <sz val="10"/>
      <color rgb="FF333333"/>
      <name val="Arial"/>
      <family val="2"/>
      <charset val="238"/>
    </font>
    <font>
      <sz val="16"/>
      <color rgb="FF0000FF"/>
      <name val="Arial"/>
      <family val="2"/>
      <charset val="238"/>
    </font>
    <font>
      <sz val="9"/>
      <color theme="1"/>
      <name val="Arial"/>
      <family val="2"/>
      <charset val="238"/>
    </font>
    <font>
      <strike/>
      <sz val="14"/>
      <color theme="1"/>
      <name val="Arial"/>
      <family val="2"/>
      <charset val="238"/>
    </font>
    <font>
      <u/>
      <sz val="10"/>
      <color theme="1"/>
      <name val="Arial"/>
      <family val="2"/>
      <charset val="238"/>
    </font>
    <font>
      <b/>
      <sz val="12"/>
      <color rgb="FFFF0000"/>
      <name val="Arial"/>
      <family val="2"/>
      <charset val="238"/>
    </font>
    <font>
      <sz val="10"/>
      <color rgb="FFFF0000"/>
      <name val="Arial"/>
      <family val="2"/>
      <charset val="238"/>
    </font>
    <font>
      <b/>
      <sz val="10"/>
      <color rgb="FF333333"/>
      <name val="Quattrocento Sans"/>
      <family val="2"/>
    </font>
    <font>
      <sz val="11"/>
      <color theme="1"/>
      <name val="Arial"/>
      <family val="2"/>
      <charset val="238"/>
    </font>
    <font>
      <b/>
      <sz val="12"/>
      <color rgb="FFFFFFFF"/>
      <name val="Arial"/>
      <family val="2"/>
      <charset val="238"/>
    </font>
    <font>
      <sz val="13"/>
      <color theme="1"/>
      <name val="Arial"/>
      <family val="2"/>
      <charset val="238"/>
    </font>
    <font>
      <b/>
      <sz val="10"/>
      <color rgb="FFFF0000"/>
      <name val="Arial"/>
      <family val="2"/>
      <charset val="238"/>
    </font>
    <font>
      <b/>
      <sz val="10"/>
      <color rgb="FF000000"/>
      <name val="Arial"/>
      <family val="2"/>
      <charset val="238"/>
    </font>
    <font>
      <b/>
      <sz val="12"/>
      <color rgb="FF000000"/>
      <name val="Arial"/>
      <family val="2"/>
      <charset val="238"/>
    </font>
    <font>
      <strike/>
      <sz val="14"/>
      <color rgb="FFFF0000"/>
      <name val="Arial"/>
      <family val="2"/>
      <charset val="238"/>
    </font>
    <font>
      <i/>
      <strike/>
      <sz val="14"/>
      <color rgb="FFFF0000"/>
      <name val="Arial"/>
      <family val="2"/>
      <charset val="238"/>
    </font>
    <font>
      <sz val="10"/>
      <name val="Arial"/>
      <family val="2"/>
      <charset val="238"/>
    </font>
    <font>
      <sz val="10"/>
      <color rgb="FF000000"/>
      <name val="Arial"/>
      <family val="2"/>
      <charset val="238"/>
      <scheme val="minor"/>
    </font>
    <font>
      <b/>
      <sz val="10"/>
      <color rgb="FF000000"/>
      <name val="Arial"/>
      <family val="2"/>
      <charset val="238"/>
      <scheme val="minor"/>
    </font>
    <font>
      <sz val="14"/>
      <color theme="1"/>
      <name val="Arial"/>
      <family val="2"/>
      <charset val="238"/>
    </font>
    <font>
      <sz val="12"/>
      <color theme="1"/>
      <name val="Arial"/>
      <family val="2"/>
      <charset val="238"/>
    </font>
    <font>
      <sz val="12"/>
      <name val="Arial"/>
      <family val="2"/>
      <charset val="238"/>
    </font>
    <font>
      <b/>
      <sz val="13"/>
      <color rgb="FFFFFFFF"/>
      <name val="Arial"/>
      <family val="2"/>
      <charset val="238"/>
    </font>
    <font>
      <sz val="13"/>
      <name val="Arial"/>
      <family val="2"/>
      <charset val="238"/>
    </font>
    <font>
      <b/>
      <sz val="14"/>
      <color theme="1"/>
      <name val="Arial"/>
      <family val="2"/>
      <charset val="238"/>
    </font>
    <font>
      <strike/>
      <sz val="12"/>
      <color rgb="FFFF0000"/>
      <name val="Arial"/>
      <family val="2"/>
      <charset val="238"/>
    </font>
    <font>
      <sz val="9"/>
      <name val="Arial"/>
      <family val="2"/>
      <charset val="238"/>
    </font>
  </fonts>
  <fills count="23">
    <fill>
      <patternFill patternType="none"/>
    </fill>
    <fill>
      <patternFill patternType="gray125"/>
    </fill>
    <fill>
      <patternFill patternType="solid">
        <fgColor rgb="FFFFFFFF"/>
        <bgColor rgb="FFFFFFFF"/>
      </patternFill>
    </fill>
    <fill>
      <patternFill patternType="solid">
        <fgColor rgb="FFFF0000"/>
        <bgColor rgb="FFFF0000"/>
      </patternFill>
    </fill>
    <fill>
      <patternFill patternType="solid">
        <fgColor rgb="FFFFFF00"/>
        <bgColor rgb="FFFFFF00"/>
      </patternFill>
    </fill>
    <fill>
      <patternFill patternType="solid">
        <fgColor rgb="FF00FF00"/>
        <bgColor rgb="FF00FF00"/>
      </patternFill>
    </fill>
    <fill>
      <patternFill patternType="solid">
        <fgColor rgb="FF0000FF"/>
        <bgColor rgb="FF0000FF"/>
      </patternFill>
    </fill>
    <fill>
      <patternFill patternType="solid">
        <fgColor rgb="FF00FFFF"/>
        <bgColor rgb="FF00FFFF"/>
      </patternFill>
    </fill>
    <fill>
      <patternFill patternType="solid">
        <fgColor rgb="FFFF00FF"/>
        <bgColor rgb="FFFF00FF"/>
      </patternFill>
    </fill>
    <fill>
      <patternFill patternType="solid">
        <fgColor rgb="FF3366FF"/>
        <bgColor rgb="FF3366FF"/>
      </patternFill>
    </fill>
    <fill>
      <patternFill patternType="solid">
        <fgColor rgb="FFD8D8D8"/>
        <bgColor rgb="FFD8D8D8"/>
      </patternFill>
    </fill>
    <fill>
      <patternFill patternType="solid">
        <fgColor rgb="FFC0C0C0"/>
        <bgColor rgb="FFC0C0C0"/>
      </patternFill>
    </fill>
    <fill>
      <patternFill patternType="solid">
        <fgColor rgb="FFF2F2F2"/>
        <bgColor rgb="FFF2F2F2"/>
      </patternFill>
    </fill>
    <fill>
      <patternFill patternType="solid">
        <fgColor theme="0"/>
        <bgColor rgb="FFD8D8D8"/>
      </patternFill>
    </fill>
    <fill>
      <patternFill patternType="solid">
        <fgColor theme="0" tint="-0.14999847407452621"/>
        <bgColor indexed="64"/>
      </patternFill>
    </fill>
    <fill>
      <patternFill patternType="solid">
        <fgColor theme="0" tint="-4.9989318521683403E-2"/>
        <bgColor rgb="FFFFFFFF"/>
      </patternFill>
    </fill>
    <fill>
      <patternFill patternType="solid">
        <fgColor theme="0" tint="-4.9989318521683403E-2"/>
        <bgColor indexed="64"/>
      </patternFill>
    </fill>
    <fill>
      <patternFill patternType="solid">
        <fgColor theme="2" tint="-0.14999847407452621"/>
        <bgColor rgb="FFFFFFFF"/>
      </patternFill>
    </fill>
    <fill>
      <patternFill patternType="solid">
        <fgColor theme="0"/>
        <bgColor indexed="64"/>
      </patternFill>
    </fill>
    <fill>
      <patternFill patternType="solid">
        <fgColor theme="0"/>
        <bgColor rgb="FFFFFFFF"/>
      </patternFill>
    </fill>
    <fill>
      <patternFill patternType="solid">
        <fgColor theme="0"/>
        <bgColor rgb="FFFFFF00"/>
      </patternFill>
    </fill>
    <fill>
      <patternFill patternType="solid">
        <fgColor theme="2" tint="-4.9989318521683403E-2"/>
        <bgColor indexed="64"/>
      </patternFill>
    </fill>
    <fill>
      <patternFill patternType="solid">
        <fgColor theme="0" tint="-0.14999847407452621"/>
        <bgColor rgb="FFD8D8D8"/>
      </patternFill>
    </fill>
  </fills>
  <borders count="126">
    <border>
      <left/>
      <right/>
      <top/>
      <bottom/>
      <diagonal/>
    </border>
    <border>
      <left style="medium">
        <color rgb="FF000000"/>
      </left>
      <right/>
      <top style="medium">
        <color rgb="FF000000"/>
      </top>
      <bottom/>
      <diagonal/>
    </border>
    <border>
      <left/>
      <right/>
      <top style="medium">
        <color rgb="FF000000"/>
      </top>
      <bottom/>
      <diagonal/>
    </border>
    <border>
      <left/>
      <right style="medium">
        <color rgb="FF000000"/>
      </right>
      <top style="medium">
        <color rgb="FF000000"/>
      </top>
      <bottom/>
      <diagonal/>
    </border>
    <border>
      <left style="medium">
        <color rgb="FF000000"/>
      </left>
      <right/>
      <top/>
      <bottom/>
      <diagonal/>
    </border>
    <border>
      <left/>
      <right style="medium">
        <color rgb="FF000000"/>
      </right>
      <top/>
      <bottom/>
      <diagonal/>
    </border>
    <border>
      <left style="medium">
        <color rgb="FF000000"/>
      </left>
      <right/>
      <top/>
      <bottom/>
      <diagonal/>
    </border>
    <border>
      <left/>
      <right/>
      <top/>
      <bottom/>
      <diagonal/>
    </border>
    <border>
      <left/>
      <right style="medium">
        <color rgb="FF000000"/>
      </right>
      <top/>
      <bottom/>
      <diagonal/>
    </border>
    <border>
      <left/>
      <right/>
      <top/>
      <bottom/>
      <diagonal/>
    </border>
    <border>
      <left style="medium">
        <color rgb="FF000000"/>
      </left>
      <right/>
      <top/>
      <bottom style="medium">
        <color rgb="FF000000"/>
      </bottom>
      <diagonal/>
    </border>
    <border>
      <left/>
      <right/>
      <top/>
      <bottom style="medium">
        <color rgb="FF000000"/>
      </bottom>
      <diagonal/>
    </border>
    <border>
      <left/>
      <right style="medium">
        <color rgb="FF000000"/>
      </right>
      <top/>
      <bottom style="medium">
        <color rgb="FF000000"/>
      </bottom>
      <diagonal/>
    </border>
    <border>
      <left style="medium">
        <color rgb="FF000000"/>
      </left>
      <right/>
      <top/>
      <bottom style="medium">
        <color rgb="FF000000"/>
      </bottom>
      <diagonal/>
    </border>
    <border>
      <left/>
      <right/>
      <top/>
      <bottom style="medium">
        <color rgb="FF000000"/>
      </bottom>
      <diagonal/>
    </border>
    <border>
      <left/>
      <right style="medium">
        <color rgb="FF000000"/>
      </right>
      <top/>
      <bottom style="medium">
        <color rgb="FF000000"/>
      </bottom>
      <diagonal/>
    </border>
    <border>
      <left/>
      <right/>
      <top/>
      <bottom style="thin">
        <color rgb="FF000000"/>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right/>
      <top style="thin">
        <color rgb="FF000000"/>
      </top>
      <bottom/>
      <diagonal/>
    </border>
    <border>
      <left/>
      <right/>
      <top style="thin">
        <color rgb="FF000000"/>
      </top>
      <bottom/>
      <diagonal/>
    </border>
    <border>
      <left/>
      <right/>
      <top style="thin">
        <color rgb="FF000000"/>
      </top>
      <bottom/>
      <diagonal/>
    </border>
    <border>
      <left/>
      <right/>
      <top style="thin">
        <color rgb="FF000000"/>
      </top>
      <bottom/>
      <diagonal/>
    </border>
    <border>
      <left style="medium">
        <color rgb="FF000000"/>
      </left>
      <right/>
      <top style="medium">
        <color rgb="FF000000"/>
      </top>
      <bottom style="medium">
        <color rgb="FF000000"/>
      </bottom>
      <diagonal/>
    </border>
    <border>
      <left/>
      <right style="medium">
        <color rgb="FF000000"/>
      </right>
      <top style="medium">
        <color rgb="FF000000"/>
      </top>
      <bottom style="medium">
        <color rgb="FF000000"/>
      </bottom>
      <diagonal/>
    </border>
    <border>
      <left/>
      <right/>
      <top style="medium">
        <color rgb="FF000000"/>
      </top>
      <bottom style="medium">
        <color rgb="FF000000"/>
      </bottom>
      <diagonal/>
    </border>
    <border>
      <left/>
      <right style="thin">
        <color rgb="FF000000"/>
      </right>
      <top style="medium">
        <color rgb="FF000000"/>
      </top>
      <bottom/>
      <diagonal/>
    </border>
    <border>
      <left style="thin">
        <color rgb="FF000000"/>
      </left>
      <right/>
      <top style="medium">
        <color rgb="FF000000"/>
      </top>
      <bottom style="thin">
        <color rgb="FF000000"/>
      </bottom>
      <diagonal/>
    </border>
    <border>
      <left/>
      <right/>
      <top style="medium">
        <color rgb="FF000000"/>
      </top>
      <bottom style="thin">
        <color rgb="FF000000"/>
      </bottom>
      <diagonal/>
    </border>
    <border>
      <left/>
      <right style="medium">
        <color rgb="FF000000"/>
      </right>
      <top style="medium">
        <color rgb="FF000000"/>
      </top>
      <bottom style="thin">
        <color rgb="FF000000"/>
      </bottom>
      <diagonal/>
    </border>
    <border>
      <left/>
      <right style="thin">
        <color rgb="FF000000"/>
      </right>
      <top/>
      <bottom/>
      <diagonal/>
    </border>
    <border>
      <left/>
      <right style="medium">
        <color rgb="FF000000"/>
      </right>
      <top style="thin">
        <color rgb="FF000000"/>
      </top>
      <bottom style="thin">
        <color rgb="FF000000"/>
      </bottom>
      <diagonal/>
    </border>
    <border>
      <left/>
      <right style="thin">
        <color rgb="FF000000"/>
      </right>
      <top/>
      <bottom style="medium">
        <color rgb="FF000000"/>
      </bottom>
      <diagonal/>
    </border>
    <border>
      <left style="thin">
        <color rgb="FF000000"/>
      </left>
      <right/>
      <top style="thin">
        <color rgb="FF000000"/>
      </top>
      <bottom style="medium">
        <color rgb="FF000000"/>
      </bottom>
      <diagonal/>
    </border>
    <border>
      <left/>
      <right/>
      <top style="thin">
        <color rgb="FF000000"/>
      </top>
      <bottom style="medium">
        <color rgb="FF000000"/>
      </bottom>
      <diagonal/>
    </border>
    <border>
      <left/>
      <right style="medium">
        <color rgb="FF000000"/>
      </right>
      <top style="thin">
        <color rgb="FF000000"/>
      </top>
      <bottom style="medium">
        <color rgb="FF000000"/>
      </bottom>
      <diagonal/>
    </border>
    <border>
      <left style="thick">
        <color rgb="FF000000"/>
      </left>
      <right/>
      <top style="medium">
        <color rgb="FF000000"/>
      </top>
      <bottom/>
      <diagonal/>
    </border>
    <border>
      <left/>
      <right style="thick">
        <color rgb="FF000000"/>
      </right>
      <top style="medium">
        <color rgb="FF000000"/>
      </top>
      <bottom style="thin">
        <color rgb="FF000000"/>
      </bottom>
      <diagonal/>
    </border>
    <border>
      <left style="thick">
        <color rgb="FF000000"/>
      </left>
      <right/>
      <top/>
      <bottom style="thick">
        <color rgb="FF000000"/>
      </bottom>
      <diagonal/>
    </border>
    <border>
      <left/>
      <right style="thin">
        <color rgb="FF000000"/>
      </right>
      <top/>
      <bottom style="thick">
        <color rgb="FF000000"/>
      </bottom>
      <diagonal/>
    </border>
    <border>
      <left style="thin">
        <color rgb="FF000000"/>
      </left>
      <right/>
      <top style="thin">
        <color rgb="FF000000"/>
      </top>
      <bottom style="thick">
        <color rgb="FF000000"/>
      </bottom>
      <diagonal/>
    </border>
    <border>
      <left/>
      <right/>
      <top style="thin">
        <color rgb="FF000000"/>
      </top>
      <bottom style="thick">
        <color rgb="FF000000"/>
      </bottom>
      <diagonal/>
    </border>
    <border>
      <left/>
      <right style="thick">
        <color rgb="FF000000"/>
      </right>
      <top style="thin">
        <color rgb="FF000000"/>
      </top>
      <bottom style="thick">
        <color rgb="FF000000"/>
      </bottom>
      <diagonal/>
    </border>
    <border>
      <left/>
      <right style="thin">
        <color rgb="FF000000"/>
      </right>
      <top style="medium">
        <color rgb="FF000000"/>
      </top>
      <bottom style="medium">
        <color rgb="FF000000"/>
      </bottom>
      <diagonal/>
    </border>
    <border>
      <left style="thin">
        <color rgb="FF000000"/>
      </left>
      <right/>
      <top style="medium">
        <color rgb="FF000000"/>
      </top>
      <bottom style="medium">
        <color rgb="FF000000"/>
      </bottom>
      <diagonal/>
    </border>
    <border>
      <left style="medium">
        <color rgb="FF000000"/>
      </left>
      <right/>
      <top style="medium">
        <color rgb="FF000000"/>
      </top>
      <bottom/>
      <diagonal/>
    </border>
    <border>
      <left/>
      <right style="thin">
        <color rgb="FF000000"/>
      </right>
      <top style="medium">
        <color rgb="FF000000"/>
      </top>
      <bottom/>
      <diagonal/>
    </border>
    <border>
      <left style="thin">
        <color rgb="FF000000"/>
      </left>
      <right/>
      <top style="medium">
        <color rgb="FF000000"/>
      </top>
      <bottom/>
      <diagonal/>
    </border>
    <border>
      <left style="thin">
        <color rgb="FF000000"/>
      </left>
      <right/>
      <top/>
      <bottom style="medium">
        <color rgb="FF000000"/>
      </bottom>
      <diagonal/>
    </border>
    <border>
      <left style="thin">
        <color rgb="FF000000"/>
      </left>
      <right/>
      <top style="thin">
        <color rgb="FF000000"/>
      </top>
      <bottom/>
      <diagonal/>
    </border>
    <border>
      <left/>
      <right/>
      <top style="thin">
        <color rgb="FF000000"/>
      </top>
      <bottom/>
      <diagonal/>
    </border>
    <border>
      <left/>
      <right style="thin">
        <color rgb="FF000000"/>
      </right>
      <top style="thin">
        <color rgb="FF000000"/>
      </top>
      <bottom/>
      <diagonal/>
    </border>
    <border>
      <left style="thin">
        <color rgb="FF000000"/>
      </left>
      <right/>
      <top/>
      <bottom/>
      <diagonal/>
    </border>
    <border>
      <left style="thin">
        <color rgb="FF000000"/>
      </left>
      <right/>
      <top/>
      <bottom style="thin">
        <color rgb="FF000000"/>
      </bottom>
      <diagonal/>
    </border>
    <border>
      <left/>
      <right style="thin">
        <color rgb="FF000000"/>
      </right>
      <top/>
      <bottom style="thin">
        <color rgb="FF000000"/>
      </bottom>
      <diagonal/>
    </border>
    <border>
      <left style="medium">
        <color rgb="FF000000"/>
      </left>
      <right style="medium">
        <color rgb="FF000000"/>
      </right>
      <top style="medium">
        <color rgb="FF000000"/>
      </top>
      <bottom/>
      <diagonal/>
    </border>
    <border>
      <left style="medium">
        <color rgb="FF000000"/>
      </left>
      <right style="medium">
        <color rgb="FF000000"/>
      </right>
      <top/>
      <bottom style="medium">
        <color rgb="FF000000"/>
      </bottom>
      <diagonal/>
    </border>
    <border>
      <left/>
      <right style="thin">
        <color rgb="FF000000"/>
      </right>
      <top style="medium">
        <color rgb="FF000000"/>
      </top>
      <bottom style="thin">
        <color rgb="FF000000"/>
      </bottom>
      <diagonal/>
    </border>
    <border>
      <left style="thin">
        <color rgb="FF000000"/>
      </left>
      <right style="thin">
        <color rgb="FF000000"/>
      </right>
      <top/>
      <bottom style="thin">
        <color rgb="FF000000"/>
      </bottom>
      <diagonal/>
    </border>
    <border>
      <left style="thin">
        <color rgb="FF000000"/>
      </left>
      <right style="thin">
        <color rgb="FF000000"/>
      </right>
      <top style="thin">
        <color rgb="FF000000"/>
      </top>
      <bottom/>
      <diagonal/>
    </border>
    <border>
      <left style="thin">
        <color rgb="FF000000"/>
      </left>
      <right style="thin">
        <color rgb="FF000000"/>
      </right>
      <top/>
      <bottom/>
      <diagonal/>
    </border>
    <border>
      <left style="thin">
        <color rgb="FF000000"/>
      </left>
      <right style="thin">
        <color rgb="FF000000"/>
      </right>
      <top/>
      <bottom style="thin">
        <color rgb="FF000000"/>
      </bottom>
      <diagonal/>
    </border>
    <border>
      <left style="thin">
        <color rgb="FF000000"/>
      </left>
      <right style="thin">
        <color rgb="FF000000"/>
      </right>
      <top style="thin">
        <color rgb="FF000000"/>
      </top>
      <bottom style="thin">
        <color rgb="FF000000"/>
      </bottom>
      <diagonal/>
    </border>
    <border>
      <left style="thin">
        <color rgb="FF000000"/>
      </left>
      <right/>
      <top style="thin">
        <color rgb="FF000000"/>
      </top>
      <bottom/>
      <diagonal/>
    </border>
    <border>
      <left style="thin">
        <color rgb="FF000000"/>
      </left>
      <right/>
      <top style="thin">
        <color rgb="FF000000"/>
      </top>
      <bottom/>
      <diagonal/>
    </border>
    <border>
      <left/>
      <right style="thin">
        <color rgb="FF000000"/>
      </right>
      <top style="thin">
        <color rgb="FF000000"/>
      </top>
      <bottom/>
      <diagonal/>
    </border>
    <border>
      <left style="thin">
        <color rgb="FF000000"/>
      </left>
      <right/>
      <top/>
      <bottom style="thin">
        <color rgb="FF000000"/>
      </bottom>
      <diagonal/>
    </border>
    <border>
      <left/>
      <right/>
      <top/>
      <bottom style="thin">
        <color rgb="FF000000"/>
      </bottom>
      <diagonal/>
    </border>
    <border>
      <left/>
      <right style="thin">
        <color rgb="FF000000"/>
      </right>
      <top/>
      <bottom style="thin">
        <color rgb="FF000000"/>
      </bottom>
      <diagonal/>
    </border>
    <border>
      <left/>
      <right/>
      <top style="thin">
        <color rgb="FF000000"/>
      </top>
      <bottom style="thin">
        <color rgb="FF000000"/>
      </bottom>
      <diagonal/>
    </border>
    <border>
      <left/>
      <right/>
      <top style="thin">
        <color rgb="FF000000"/>
      </top>
      <bottom style="thin">
        <color rgb="FF000000"/>
      </bottom>
      <diagonal/>
    </border>
    <border>
      <left/>
      <right/>
      <top/>
      <bottom style="thin">
        <color rgb="FF000000"/>
      </bottom>
      <diagonal/>
    </border>
    <border>
      <left/>
      <right style="thin">
        <color rgb="FF000000"/>
      </right>
      <top/>
      <bottom style="thin">
        <color rgb="FF000000"/>
      </bottom>
      <diagonal/>
    </border>
    <border>
      <left/>
      <right/>
      <top/>
      <bottom/>
      <diagonal/>
    </border>
    <border>
      <left/>
      <right/>
      <top/>
      <bottom/>
      <diagonal/>
    </border>
    <border>
      <left/>
      <right/>
      <top/>
      <bottom style="thin">
        <color rgb="FF000000"/>
      </bottom>
      <diagonal/>
    </border>
    <border>
      <left/>
      <right/>
      <top/>
      <bottom style="thin">
        <color rgb="FF000000"/>
      </bottom>
      <diagonal/>
    </border>
    <border>
      <left/>
      <right/>
      <top style="medium">
        <color rgb="FF000000"/>
      </top>
      <bottom/>
      <diagonal/>
    </border>
    <border>
      <left/>
      <right style="medium">
        <color rgb="FF000000"/>
      </right>
      <top style="medium">
        <color rgb="FF000000"/>
      </top>
      <bottom/>
      <diagonal/>
    </border>
    <border>
      <left style="thin">
        <color rgb="FF000000"/>
      </left>
      <right style="thin">
        <color rgb="FF000000"/>
      </right>
      <top style="thin">
        <color rgb="FF000000"/>
      </top>
      <bottom/>
      <diagonal/>
    </border>
    <border>
      <left style="thin">
        <color rgb="FF000000"/>
      </left>
      <right/>
      <top/>
      <bottom/>
      <diagonal/>
    </border>
    <border>
      <left/>
      <right style="thin">
        <color rgb="FF000000"/>
      </right>
      <top/>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right style="thin">
        <color rgb="FF000000"/>
      </right>
      <top style="thin">
        <color rgb="FF000000"/>
      </top>
      <bottom style="medium">
        <color rgb="FF000000"/>
      </bottom>
      <diagonal/>
    </border>
    <border>
      <left style="thin">
        <color rgb="FF000000"/>
      </left>
      <right style="thin">
        <color rgb="FF000000"/>
      </right>
      <top style="thin">
        <color rgb="FF000000"/>
      </top>
      <bottom style="medium">
        <color rgb="FF000000"/>
      </bottom>
      <diagonal/>
    </border>
    <border>
      <left/>
      <right style="medium">
        <color rgb="FF000000"/>
      </right>
      <top style="medium">
        <color rgb="FF000000"/>
      </top>
      <bottom/>
      <diagonal/>
    </border>
    <border>
      <left/>
      <right style="medium">
        <color rgb="FF000000"/>
      </right>
      <top/>
      <bottom/>
      <diagonal/>
    </border>
    <border>
      <left/>
      <right style="thin">
        <color rgb="FF000000"/>
      </right>
      <top style="thin">
        <color rgb="FF000000"/>
      </top>
      <bottom/>
      <diagonal/>
    </border>
    <border>
      <left/>
      <right style="thin">
        <color rgb="FF000000"/>
      </right>
      <top/>
      <bottom/>
      <diagonal/>
    </border>
    <border>
      <left/>
      <right style="thin">
        <color rgb="FF000000"/>
      </right>
      <top/>
      <bottom style="thin">
        <color rgb="FF000000"/>
      </bottom>
      <diagonal/>
    </border>
    <border>
      <left style="medium">
        <color rgb="FF000000"/>
      </left>
      <right style="medium">
        <color rgb="FF000000"/>
      </right>
      <top/>
      <bottom/>
      <diagonal/>
    </border>
    <border>
      <left/>
      <right style="thin">
        <color rgb="FF000000"/>
      </right>
      <top style="thin">
        <color rgb="FF000000"/>
      </top>
      <bottom/>
      <diagonal/>
    </border>
    <border>
      <left style="medium">
        <color rgb="FF000000"/>
      </left>
      <right/>
      <top style="medium">
        <color rgb="FF000000"/>
      </top>
      <bottom style="thin">
        <color rgb="FF000000"/>
      </bottom>
      <diagonal/>
    </border>
    <border>
      <left style="medium">
        <color rgb="FF000000"/>
      </left>
      <right/>
      <top style="thin">
        <color rgb="FF000000"/>
      </top>
      <bottom style="thin">
        <color rgb="FF000000"/>
      </bottom>
      <diagonal/>
    </border>
    <border>
      <left style="medium">
        <color rgb="FF000000"/>
      </left>
      <right/>
      <top style="thin">
        <color rgb="FF000000"/>
      </top>
      <bottom/>
      <diagonal/>
    </border>
    <border>
      <left/>
      <right style="medium">
        <color rgb="FF000000"/>
      </right>
      <top style="thin">
        <color rgb="FF000000"/>
      </top>
      <bottom/>
      <diagonal/>
    </border>
    <border>
      <left style="medium">
        <color rgb="FF000000"/>
      </left>
      <right/>
      <top style="thin">
        <color rgb="FF000000"/>
      </top>
      <bottom style="medium">
        <color rgb="FF000000"/>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style="medium">
        <color rgb="FF000000"/>
      </top>
      <bottom/>
      <diagonal/>
    </border>
    <border>
      <left/>
      <right style="medium">
        <color indexed="64"/>
      </right>
      <top style="medium">
        <color rgb="FF000000"/>
      </top>
      <bottom/>
      <diagonal/>
    </border>
    <border>
      <left style="medium">
        <color indexed="64"/>
      </left>
      <right/>
      <top/>
      <bottom style="medium">
        <color rgb="FF000000"/>
      </bottom>
      <diagonal/>
    </border>
    <border>
      <left/>
      <right style="medium">
        <color indexed="64"/>
      </right>
      <top/>
      <bottom style="medium">
        <color rgb="FF000000"/>
      </bottom>
      <diagonal/>
    </border>
    <border>
      <left style="medium">
        <color rgb="FF000000"/>
      </left>
      <right style="medium">
        <color indexed="64"/>
      </right>
      <top/>
      <bottom/>
      <diagonal/>
    </border>
    <border>
      <left style="medium">
        <color rgb="FF000000"/>
      </left>
      <right style="medium">
        <color indexed="64"/>
      </right>
      <top/>
      <bottom style="medium">
        <color rgb="FF000000"/>
      </bottom>
      <diagonal/>
    </border>
    <border>
      <left style="medium">
        <color indexed="64"/>
      </left>
      <right/>
      <top/>
      <bottom style="thin">
        <color rgb="FF000000"/>
      </bottom>
      <diagonal/>
    </border>
    <border>
      <left/>
      <right style="medium">
        <color indexed="64"/>
      </right>
      <top/>
      <bottom style="thin">
        <color rgb="FF000000"/>
      </bottom>
      <diagonal/>
    </border>
    <border>
      <left style="medium">
        <color indexed="64"/>
      </left>
      <right style="thin">
        <color rgb="FF000000"/>
      </right>
      <top style="thin">
        <color rgb="FF000000"/>
      </top>
      <bottom/>
      <diagonal/>
    </border>
    <border>
      <left style="thin">
        <color rgb="FF000000"/>
      </left>
      <right style="medium">
        <color indexed="64"/>
      </right>
      <top style="thin">
        <color rgb="FF000000"/>
      </top>
      <bottom style="thin">
        <color rgb="FF000000"/>
      </bottom>
      <diagonal/>
    </border>
    <border>
      <left style="medium">
        <color indexed="64"/>
      </left>
      <right style="thin">
        <color rgb="FF000000"/>
      </right>
      <top/>
      <bottom/>
      <diagonal/>
    </border>
    <border>
      <left/>
      <right style="medium">
        <color indexed="64"/>
      </right>
      <top style="thin">
        <color rgb="FF000000"/>
      </top>
      <bottom style="thin">
        <color rgb="FF000000"/>
      </bottom>
      <diagonal/>
    </border>
    <border>
      <left style="medium">
        <color indexed="64"/>
      </left>
      <right style="thin">
        <color rgb="FF000000"/>
      </right>
      <top style="thin">
        <color rgb="FF000000"/>
      </top>
      <bottom style="thin">
        <color rgb="FF000000"/>
      </bottom>
      <diagonal/>
    </border>
    <border>
      <left style="medium">
        <color indexed="64"/>
      </left>
      <right/>
      <top style="thin">
        <color rgb="FF000000"/>
      </top>
      <bottom style="thin">
        <color rgb="FF000000"/>
      </bottom>
      <diagonal/>
    </border>
    <border>
      <left/>
      <right style="medium">
        <color indexed="64"/>
      </right>
      <top style="thin">
        <color rgb="FF000000"/>
      </top>
      <bottom/>
      <diagonal/>
    </border>
    <border>
      <left style="medium">
        <color indexed="64"/>
      </left>
      <right/>
      <top style="thin">
        <color rgb="FF000000"/>
      </top>
      <bottom/>
      <diagonal/>
    </border>
  </borders>
  <cellStyleXfs count="1">
    <xf numFmtId="0" fontId="0" fillId="0" borderId="0"/>
  </cellStyleXfs>
  <cellXfs count="698">
    <xf numFmtId="0" fontId="0" fillId="0" borderId="0" xfId="0"/>
    <xf numFmtId="0" fontId="1" fillId="0" borderId="1" xfId="0" applyFont="1" applyBorder="1"/>
    <xf numFmtId="0" fontId="1" fillId="0" borderId="2" xfId="0" applyFont="1" applyBorder="1"/>
    <xf numFmtId="0" fontId="1" fillId="0" borderId="3" xfId="0" applyFont="1" applyBorder="1"/>
    <xf numFmtId="0" fontId="1" fillId="0" borderId="4" xfId="0" applyFont="1" applyBorder="1"/>
    <xf numFmtId="0" fontId="1" fillId="0" borderId="5" xfId="0" applyFont="1" applyBorder="1"/>
    <xf numFmtId="0" fontId="2" fillId="0" borderId="4" xfId="0" applyFont="1" applyBorder="1" applyAlignment="1">
      <alignment horizontal="center"/>
    </xf>
    <xf numFmtId="0" fontId="1" fillId="0" borderId="0" xfId="0" applyFont="1" applyAlignment="1">
      <alignment horizontal="center"/>
    </xf>
    <xf numFmtId="0" fontId="3" fillId="0" borderId="0" xfId="0" applyFont="1"/>
    <xf numFmtId="0" fontId="1" fillId="0" borderId="4" xfId="0" applyFont="1" applyBorder="1" applyAlignment="1">
      <alignment horizontal="center"/>
    </xf>
    <xf numFmtId="0" fontId="1" fillId="2" borderId="9" xfId="0" applyFont="1" applyFill="1" applyBorder="1"/>
    <xf numFmtId="0" fontId="1" fillId="0" borderId="2" xfId="0" applyFont="1" applyBorder="1" applyAlignment="1">
      <alignment horizontal="center"/>
    </xf>
    <xf numFmtId="0" fontId="9" fillId="2" borderId="9" xfId="0" applyFont="1" applyFill="1" applyBorder="1"/>
    <xf numFmtId="0" fontId="8" fillId="0" borderId="0" xfId="0" applyFont="1" applyAlignment="1">
      <alignment horizontal="center"/>
    </xf>
    <xf numFmtId="0" fontId="8" fillId="0" borderId="0" xfId="0" applyFont="1"/>
    <xf numFmtId="0" fontId="1" fillId="0" borderId="0" xfId="0" applyFont="1"/>
    <xf numFmtId="0" fontId="10" fillId="2" borderId="20" xfId="0" applyFont="1" applyFill="1" applyBorder="1" applyAlignment="1">
      <alignment vertical="top" wrapText="1"/>
    </xf>
    <xf numFmtId="0" fontId="11" fillId="2" borderId="20" xfId="0" applyFont="1" applyFill="1" applyBorder="1"/>
    <xf numFmtId="0" fontId="14" fillId="0" borderId="0" xfId="0" applyFont="1"/>
    <xf numFmtId="0" fontId="12" fillId="0" borderId="0" xfId="0" applyFont="1"/>
    <xf numFmtId="0" fontId="12" fillId="0" borderId="0" xfId="0" applyFont="1" applyAlignment="1">
      <alignment wrapText="1"/>
    </xf>
    <xf numFmtId="0" fontId="8" fillId="0" borderId="0" xfId="0" applyFont="1" applyAlignment="1">
      <alignment wrapText="1"/>
    </xf>
    <xf numFmtId="0" fontId="1" fillId="0" borderId="0" xfId="0" applyFont="1" applyAlignment="1">
      <alignment vertical="top"/>
    </xf>
    <xf numFmtId="1" fontId="1" fillId="0" borderId="3" xfId="0" applyNumberFormat="1" applyFont="1" applyBorder="1"/>
    <xf numFmtId="1" fontId="1" fillId="0" borderId="5" xfId="0" applyNumberFormat="1" applyFont="1" applyBorder="1"/>
    <xf numFmtId="164" fontId="3" fillId="0" borderId="2" xfId="0" applyNumberFormat="1" applyFont="1" applyBorder="1" applyAlignment="1">
      <alignment horizontal="center"/>
    </xf>
    <xf numFmtId="1" fontId="1" fillId="0" borderId="0" xfId="0" applyNumberFormat="1" applyFont="1"/>
    <xf numFmtId="0" fontId="12" fillId="0" borderId="60" xfId="0" applyFont="1" applyBorder="1" applyAlignment="1">
      <alignment horizontal="center" vertical="center"/>
    </xf>
    <xf numFmtId="0" fontId="12" fillId="0" borderId="54" xfId="0" applyFont="1" applyBorder="1" applyAlignment="1">
      <alignment horizontal="center" vertical="center"/>
    </xf>
    <xf numFmtId="165" fontId="1" fillId="0" borderId="0" xfId="0" applyNumberFormat="1" applyFont="1"/>
    <xf numFmtId="0" fontId="1" fillId="0" borderId="63" xfId="0" applyFont="1" applyBorder="1" applyAlignment="1">
      <alignment horizontal="center" vertical="center"/>
    </xf>
    <xf numFmtId="0" fontId="12" fillId="0" borderId="63" xfId="0" applyFont="1" applyBorder="1" applyAlignment="1">
      <alignment horizontal="center" vertical="center" wrapText="1"/>
    </xf>
    <xf numFmtId="0" fontId="1" fillId="0" borderId="63" xfId="0" applyFont="1" applyBorder="1"/>
    <xf numFmtId="1" fontId="12" fillId="0" borderId="63" xfId="0" applyNumberFormat="1" applyFont="1" applyBorder="1" applyAlignment="1">
      <alignment horizontal="center" vertical="center" wrapText="1"/>
    </xf>
    <xf numFmtId="0" fontId="12" fillId="0" borderId="63" xfId="0" applyFont="1" applyBorder="1" applyAlignment="1">
      <alignment horizontal="center" vertical="center"/>
    </xf>
    <xf numFmtId="0" fontId="12" fillId="0" borderId="17" xfId="0" applyFont="1" applyBorder="1" applyAlignment="1">
      <alignment horizontal="center" vertical="center" wrapText="1"/>
    </xf>
    <xf numFmtId="0" fontId="1" fillId="0" borderId="18" xfId="0" applyFont="1" applyBorder="1" applyAlignment="1">
      <alignment horizontal="left" vertical="center" wrapText="1"/>
    </xf>
    <xf numFmtId="0" fontId="1" fillId="0" borderId="19" xfId="0" applyFont="1" applyBorder="1" applyAlignment="1">
      <alignment horizontal="left" vertical="center" wrapText="1"/>
    </xf>
    <xf numFmtId="1" fontId="8" fillId="2" borderId="59" xfId="0" applyNumberFormat="1" applyFont="1" applyFill="1" applyBorder="1" applyAlignment="1">
      <alignment horizontal="center" vertical="center" wrapText="1"/>
    </xf>
    <xf numFmtId="0" fontId="12" fillId="0" borderId="17" xfId="0" applyFont="1" applyBorder="1" applyAlignment="1">
      <alignment horizontal="center" vertical="center"/>
    </xf>
    <xf numFmtId="0" fontId="8" fillId="0" borderId="17" xfId="0" applyFont="1" applyBorder="1" applyAlignment="1">
      <alignment horizontal="left" vertical="center"/>
    </xf>
    <xf numFmtId="0" fontId="8" fillId="0" borderId="17" xfId="0" applyFont="1" applyBorder="1" applyAlignment="1">
      <alignment horizontal="left" vertical="center" wrapText="1"/>
    </xf>
    <xf numFmtId="0" fontId="1" fillId="0" borderId="60" xfId="0" applyFont="1" applyBorder="1" applyAlignment="1">
      <alignment horizontal="center" vertical="center"/>
    </xf>
    <xf numFmtId="0" fontId="1" fillId="0" borderId="17" xfId="0" applyFont="1" applyBorder="1" applyAlignment="1">
      <alignment horizontal="left" vertical="center" wrapText="1"/>
    </xf>
    <xf numFmtId="0" fontId="12" fillId="2" borderId="64" xfId="0" applyFont="1" applyFill="1" applyBorder="1" applyAlignment="1">
      <alignment horizontal="center" vertical="center"/>
    </xf>
    <xf numFmtId="0" fontId="1" fillId="0" borderId="63" xfId="0" applyFont="1" applyBorder="1" applyAlignment="1">
      <alignment horizontal="center" vertical="top"/>
    </xf>
    <xf numFmtId="0" fontId="12" fillId="0" borderId="63" xfId="0" applyFont="1" applyBorder="1" applyAlignment="1">
      <alignment vertical="top" wrapText="1"/>
    </xf>
    <xf numFmtId="1" fontId="12" fillId="0" borderId="63" xfId="0" applyNumberFormat="1" applyFont="1" applyBorder="1" applyAlignment="1">
      <alignment horizontal="center" vertical="center"/>
    </xf>
    <xf numFmtId="0" fontId="12" fillId="0" borderId="0" xfId="0" applyFont="1" applyAlignment="1">
      <alignment horizontal="center" vertical="center"/>
    </xf>
    <xf numFmtId="0" fontId="1" fillId="0" borderId="0" xfId="0" applyFont="1" applyAlignment="1">
      <alignment vertical="center"/>
    </xf>
    <xf numFmtId="1" fontId="1" fillId="0" borderId="0" xfId="0" applyNumberFormat="1" applyFont="1" applyAlignment="1">
      <alignment vertical="center"/>
    </xf>
    <xf numFmtId="1" fontId="12" fillId="2" borderId="63" xfId="0" applyNumberFormat="1" applyFont="1" applyFill="1" applyBorder="1" applyAlignment="1">
      <alignment horizontal="center" vertical="center"/>
    </xf>
    <xf numFmtId="0" fontId="19" fillId="2" borderId="63" xfId="0" applyFont="1" applyFill="1" applyBorder="1" applyAlignment="1">
      <alignment horizontal="center" vertical="center" shrinkToFit="1"/>
    </xf>
    <xf numFmtId="0" fontId="12" fillId="2" borderId="72" xfId="0" applyFont="1" applyFill="1" applyBorder="1" applyAlignment="1">
      <alignment vertical="top" wrapText="1"/>
    </xf>
    <xf numFmtId="0" fontId="12" fillId="2" borderId="73" xfId="0" applyFont="1" applyFill="1" applyBorder="1" applyAlignment="1">
      <alignment vertical="top" wrapText="1"/>
    </xf>
    <xf numFmtId="166" fontId="1" fillId="0" borderId="0" xfId="0" applyNumberFormat="1" applyFont="1"/>
    <xf numFmtId="0" fontId="12" fillId="0" borderId="63" xfId="0" applyFont="1" applyBorder="1" applyAlignment="1">
      <alignment horizontal="center" vertical="center" shrinkToFit="1"/>
    </xf>
    <xf numFmtId="0" fontId="12" fillId="0" borderId="16" xfId="0" applyFont="1" applyBorder="1" applyAlignment="1">
      <alignment vertical="top" wrapText="1"/>
    </xf>
    <xf numFmtId="0" fontId="12" fillId="0" borderId="55" xfId="0" applyFont="1" applyBorder="1" applyAlignment="1">
      <alignment vertical="top" wrapText="1"/>
    </xf>
    <xf numFmtId="0" fontId="1" fillId="0" borderId="0" xfId="0" applyFont="1" applyAlignment="1">
      <alignment horizontal="left" vertical="center" wrapText="1"/>
    </xf>
    <xf numFmtId="0" fontId="23" fillId="0" borderId="0" xfId="0" applyFont="1" applyAlignment="1">
      <alignment horizontal="center" vertical="center" wrapText="1"/>
    </xf>
    <xf numFmtId="1" fontId="23" fillId="0" borderId="0" xfId="0" applyNumberFormat="1" applyFont="1" applyAlignment="1">
      <alignment horizontal="center" vertical="center" wrapText="1"/>
    </xf>
    <xf numFmtId="0" fontId="1" fillId="0" borderId="51" xfId="0" applyFont="1" applyBorder="1"/>
    <xf numFmtId="1" fontId="1" fillId="0" borderId="51" xfId="0" applyNumberFormat="1" applyFont="1" applyBorder="1"/>
    <xf numFmtId="1" fontId="3" fillId="2" borderId="59" xfId="0" applyNumberFormat="1" applyFont="1" applyFill="1" applyBorder="1" applyAlignment="1">
      <alignment horizontal="center" vertical="center" wrapText="1"/>
    </xf>
    <xf numFmtId="0" fontId="12" fillId="0" borderId="62" xfId="0" applyFont="1" applyBorder="1" applyAlignment="1">
      <alignment horizontal="center" vertical="center"/>
    </xf>
    <xf numFmtId="1" fontId="12" fillId="0" borderId="62" xfId="0" applyNumberFormat="1" applyFont="1" applyBorder="1" applyAlignment="1">
      <alignment horizontal="center" vertical="center" wrapText="1"/>
    </xf>
    <xf numFmtId="0" fontId="3" fillId="0" borderId="17" xfId="0" applyFont="1" applyBorder="1" applyAlignment="1">
      <alignment horizontal="left" vertical="center"/>
    </xf>
    <xf numFmtId="0" fontId="3" fillId="0" borderId="63" xfId="0" applyFont="1" applyBorder="1" applyAlignment="1">
      <alignment horizontal="left" vertical="center"/>
    </xf>
    <xf numFmtId="0" fontId="1" fillId="0" borderId="63" xfId="0" applyFont="1" applyBorder="1" applyAlignment="1">
      <alignment vertical="center"/>
    </xf>
    <xf numFmtId="1" fontId="1" fillId="0" borderId="63" xfId="0" applyNumberFormat="1" applyFont="1" applyBorder="1" applyAlignment="1">
      <alignment vertical="center"/>
    </xf>
    <xf numFmtId="0" fontId="8" fillId="0" borderId="50" xfId="0" applyFont="1" applyBorder="1" applyAlignment="1">
      <alignment horizontal="left" vertical="center" wrapText="1"/>
    </xf>
    <xf numFmtId="0" fontId="8" fillId="0" borderId="17" xfId="0" applyFont="1" applyBorder="1" applyAlignment="1">
      <alignment vertical="center"/>
    </xf>
    <xf numFmtId="1" fontId="12" fillId="0" borderId="0" xfId="0" applyNumberFormat="1" applyFont="1" applyAlignment="1">
      <alignment horizontal="center" vertical="center"/>
    </xf>
    <xf numFmtId="0" fontId="25" fillId="9" borderId="59" xfId="0" applyFont="1" applyFill="1" applyBorder="1" applyAlignment="1">
      <alignment horizontal="left" vertical="center"/>
    </xf>
    <xf numFmtId="1" fontId="18" fillId="9" borderId="59" xfId="0" applyNumberFormat="1" applyFont="1" applyFill="1" applyBorder="1" applyAlignment="1">
      <alignment horizontal="center" vertical="center"/>
    </xf>
    <xf numFmtId="0" fontId="12" fillId="0" borderId="62" xfId="0" applyFont="1" applyBorder="1" applyAlignment="1">
      <alignment vertical="center" wrapText="1"/>
    </xf>
    <xf numFmtId="0" fontId="25" fillId="9" borderId="80" xfId="0" applyFont="1" applyFill="1" applyBorder="1" applyAlignment="1">
      <alignment horizontal="left" vertical="center"/>
    </xf>
    <xf numFmtId="1" fontId="18" fillId="9" borderId="80" xfId="0" applyNumberFormat="1" applyFont="1" applyFill="1" applyBorder="1" applyAlignment="1">
      <alignment horizontal="center" vertical="center"/>
    </xf>
    <xf numFmtId="0" fontId="12" fillId="0" borderId="63" xfId="0" applyFont="1" applyBorder="1" applyAlignment="1">
      <alignment vertical="center" wrapText="1"/>
    </xf>
    <xf numFmtId="0" fontId="12" fillId="2" borderId="63" xfId="0" applyFont="1" applyFill="1" applyBorder="1" applyAlignment="1">
      <alignment horizontal="center" vertical="center"/>
    </xf>
    <xf numFmtId="0" fontId="12" fillId="2" borderId="83" xfId="0" applyFont="1" applyFill="1" applyBorder="1" applyAlignment="1">
      <alignment horizontal="center" vertical="center"/>
    </xf>
    <xf numFmtId="0" fontId="12" fillId="2" borderId="84" xfId="0" applyFont="1" applyFill="1" applyBorder="1" applyAlignment="1">
      <alignment vertical="center" wrapText="1"/>
    </xf>
    <xf numFmtId="0" fontId="12" fillId="2" borderId="85" xfId="0" applyFont="1" applyFill="1" applyBorder="1" applyAlignment="1">
      <alignment vertical="center" wrapText="1"/>
    </xf>
    <xf numFmtId="0" fontId="1" fillId="2" borderId="63" xfId="0" applyFont="1" applyFill="1" applyBorder="1" applyAlignment="1">
      <alignment horizontal="center" vertical="center"/>
    </xf>
    <xf numFmtId="0" fontId="12" fillId="2" borderId="63" xfId="0" applyFont="1" applyFill="1" applyBorder="1" applyAlignment="1">
      <alignment horizontal="center" vertical="center" shrinkToFit="1"/>
    </xf>
    <xf numFmtId="0" fontId="5" fillId="2" borderId="80" xfId="0" applyFont="1" applyFill="1" applyBorder="1" applyAlignment="1">
      <alignment vertical="center" wrapText="1"/>
    </xf>
    <xf numFmtId="0" fontId="12" fillId="2" borderId="80" xfId="0" applyFont="1" applyFill="1" applyBorder="1" applyAlignment="1">
      <alignment horizontal="center" vertical="center" shrinkToFit="1"/>
    </xf>
    <xf numFmtId="0" fontId="12" fillId="0" borderId="60" xfId="0" applyFont="1" applyBorder="1" applyAlignment="1">
      <alignment horizontal="center" vertical="center" wrapText="1"/>
    </xf>
    <xf numFmtId="0" fontId="12" fillId="0" borderId="60" xfId="0" applyFont="1" applyBorder="1" applyAlignment="1">
      <alignment vertical="center" wrapText="1"/>
    </xf>
    <xf numFmtId="0" fontId="5" fillId="2" borderId="63" xfId="0" applyFont="1" applyFill="1" applyBorder="1" applyAlignment="1">
      <alignment vertical="center" wrapText="1"/>
    </xf>
    <xf numFmtId="1" fontId="12" fillId="12" borderId="59" xfId="0" applyNumberFormat="1" applyFont="1" applyFill="1" applyBorder="1" applyAlignment="1">
      <alignment horizontal="center" vertical="center" wrapText="1"/>
    </xf>
    <xf numFmtId="0" fontId="19" fillId="0" borderId="17" xfId="0" applyFont="1" applyBorder="1" applyAlignment="1">
      <alignment horizontal="center" vertical="center"/>
    </xf>
    <xf numFmtId="0" fontId="8" fillId="0" borderId="18" xfId="0" applyFont="1" applyBorder="1" applyAlignment="1">
      <alignment vertical="center"/>
    </xf>
    <xf numFmtId="0" fontId="8" fillId="0" borderId="19" xfId="0" applyFont="1" applyBorder="1" applyAlignment="1">
      <alignment vertical="center"/>
    </xf>
    <xf numFmtId="0" fontId="1" fillId="0" borderId="60" xfId="0" applyFont="1" applyBorder="1" applyAlignment="1">
      <alignment vertical="center"/>
    </xf>
    <xf numFmtId="0" fontId="8" fillId="0" borderId="18" xfId="0" applyFont="1" applyBorder="1" applyAlignment="1">
      <alignment horizontal="left" vertical="center"/>
    </xf>
    <xf numFmtId="0" fontId="8" fillId="0" borderId="19" xfId="0" applyFont="1" applyBorder="1" applyAlignment="1">
      <alignment horizontal="left" vertical="center"/>
    </xf>
    <xf numFmtId="0" fontId="19" fillId="0" borderId="63" xfId="0" applyFont="1" applyBorder="1" applyAlignment="1">
      <alignment horizontal="center" vertical="center"/>
    </xf>
    <xf numFmtId="0" fontId="1" fillId="2" borderId="80" xfId="0" applyFont="1" applyFill="1" applyBorder="1" applyAlignment="1">
      <alignment horizontal="center" vertical="center"/>
    </xf>
    <xf numFmtId="1" fontId="12" fillId="12" borderId="63" xfId="0" applyNumberFormat="1" applyFont="1" applyFill="1" applyBorder="1" applyAlignment="1">
      <alignment horizontal="center" vertical="center" wrapText="1"/>
    </xf>
    <xf numFmtId="1" fontId="12" fillId="10" borderId="63" xfId="0" applyNumberFormat="1" applyFont="1" applyFill="1" applyBorder="1" applyAlignment="1">
      <alignment horizontal="center" vertical="center" wrapText="1"/>
    </xf>
    <xf numFmtId="0" fontId="12" fillId="0" borderId="87" xfId="0" applyFont="1" applyBorder="1" applyAlignment="1">
      <alignment horizontal="center" vertical="center" shrinkToFit="1"/>
    </xf>
    <xf numFmtId="0" fontId="12" fillId="2" borderId="59" xfId="0" applyFont="1" applyFill="1" applyBorder="1" applyAlignment="1">
      <alignment horizontal="center" vertical="center"/>
    </xf>
    <xf numFmtId="166" fontId="12" fillId="2" borderId="59" xfId="0" applyNumberFormat="1" applyFont="1" applyFill="1" applyBorder="1" applyAlignment="1">
      <alignment horizontal="center" vertical="center" wrapText="1"/>
    </xf>
    <xf numFmtId="0" fontId="1" fillId="4" borderId="9" xfId="0" applyFont="1" applyFill="1" applyBorder="1"/>
    <xf numFmtId="166" fontId="12" fillId="2" borderId="63" xfId="0" applyNumberFormat="1" applyFont="1" applyFill="1" applyBorder="1" applyAlignment="1">
      <alignment horizontal="center" vertical="center"/>
    </xf>
    <xf numFmtId="166" fontId="12" fillId="0" borderId="63" xfId="0" applyNumberFormat="1" applyFont="1" applyBorder="1" applyAlignment="1">
      <alignment horizontal="center" vertical="center" wrapText="1"/>
    </xf>
    <xf numFmtId="166" fontId="12" fillId="0" borderId="62" xfId="0" applyNumberFormat="1" applyFont="1" applyBorder="1" applyAlignment="1">
      <alignment horizontal="center" vertical="center" wrapText="1"/>
    </xf>
    <xf numFmtId="0" fontId="12" fillId="0" borderId="62" xfId="0" applyFont="1" applyBorder="1" applyAlignment="1">
      <alignment horizontal="center" vertical="center" wrapText="1"/>
    </xf>
    <xf numFmtId="2" fontId="12" fillId="2" borderId="84" xfId="0" applyNumberFormat="1" applyFont="1" applyFill="1" applyBorder="1" applyAlignment="1">
      <alignment horizontal="left" vertical="center" wrapText="1"/>
    </xf>
    <xf numFmtId="2" fontId="12" fillId="2" borderId="85" xfId="0" applyNumberFormat="1" applyFont="1" applyFill="1" applyBorder="1" applyAlignment="1">
      <alignment horizontal="left" vertical="center" wrapText="1"/>
    </xf>
    <xf numFmtId="2" fontId="12" fillId="0" borderId="18" xfId="0" applyNumberFormat="1" applyFont="1" applyBorder="1" applyAlignment="1">
      <alignment horizontal="left" vertical="center" wrapText="1"/>
    </xf>
    <xf numFmtId="2" fontId="12" fillId="0" borderId="19" xfId="0" applyNumberFormat="1" applyFont="1" applyBorder="1" applyAlignment="1">
      <alignment horizontal="left" vertical="center" wrapText="1"/>
    </xf>
    <xf numFmtId="0" fontId="12" fillId="2" borderId="83" xfId="0" applyFont="1" applyFill="1" applyBorder="1" applyAlignment="1">
      <alignment horizontal="center" vertical="center" wrapText="1"/>
    </xf>
    <xf numFmtId="0" fontId="12" fillId="0" borderId="18" xfId="0" applyFont="1" applyBorder="1" applyAlignment="1">
      <alignment vertical="center" wrapText="1"/>
    </xf>
    <xf numFmtId="0" fontId="12" fillId="0" borderId="19" xfId="0" applyFont="1" applyBorder="1" applyAlignment="1">
      <alignment vertical="center" wrapText="1"/>
    </xf>
    <xf numFmtId="0" fontId="12" fillId="4" borderId="84" xfId="0" applyFont="1" applyFill="1" applyBorder="1" applyAlignment="1">
      <alignment vertical="center" wrapText="1"/>
    </xf>
    <xf numFmtId="0" fontId="12" fillId="4" borderId="85" xfId="0" applyFont="1" applyFill="1" applyBorder="1" applyAlignment="1">
      <alignment vertical="center" wrapText="1"/>
    </xf>
    <xf numFmtId="0" fontId="12" fillId="2" borderId="83" xfId="0" applyFont="1" applyFill="1" applyBorder="1" applyAlignment="1">
      <alignment horizontal="left" vertical="center"/>
    </xf>
    <xf numFmtId="0" fontId="1" fillId="2" borderId="84" xfId="0" applyFont="1" applyFill="1" applyBorder="1" applyAlignment="1">
      <alignment horizontal="left" vertical="center"/>
    </xf>
    <xf numFmtId="1" fontId="1" fillId="2" borderId="85" xfId="0" applyNumberFormat="1" applyFont="1" applyFill="1" applyBorder="1" applyAlignment="1">
      <alignment horizontal="left" vertical="center"/>
    </xf>
    <xf numFmtId="0" fontId="12" fillId="2" borderId="63" xfId="0" applyFont="1" applyFill="1" applyBorder="1" applyAlignment="1">
      <alignment vertical="center" wrapText="1"/>
    </xf>
    <xf numFmtId="0" fontId="18" fillId="2" borderId="83" xfId="0" applyFont="1" applyFill="1" applyBorder="1" applyAlignment="1">
      <alignment horizontal="left" vertical="center" wrapText="1"/>
    </xf>
    <xf numFmtId="0" fontId="18" fillId="2" borderId="84" xfId="0" applyFont="1" applyFill="1" applyBorder="1" applyAlignment="1">
      <alignment horizontal="left" vertical="center" wrapText="1"/>
    </xf>
    <xf numFmtId="0" fontId="18" fillId="2" borderId="85" xfId="0" applyFont="1" applyFill="1" applyBorder="1" applyAlignment="1">
      <alignment horizontal="left" vertical="center" wrapText="1"/>
    </xf>
    <xf numFmtId="166" fontId="1" fillId="2" borderId="88" xfId="0" applyNumberFormat="1" applyFont="1" applyFill="1" applyBorder="1"/>
    <xf numFmtId="166" fontId="1" fillId="2" borderId="89" xfId="0" applyNumberFormat="1" applyFont="1" applyFill="1" applyBorder="1"/>
    <xf numFmtId="166" fontId="12" fillId="0" borderId="63" xfId="0" applyNumberFormat="1" applyFont="1" applyBorder="1" applyAlignment="1">
      <alignment horizontal="center" vertical="center"/>
    </xf>
    <xf numFmtId="0" fontId="27" fillId="0" borderId="17" xfId="0" applyFont="1" applyBorder="1" applyAlignment="1">
      <alignment horizontal="center" vertical="center"/>
    </xf>
    <xf numFmtId="0" fontId="28" fillId="0" borderId="0" xfId="0" applyFont="1" applyAlignment="1">
      <alignment horizontal="center" vertical="center"/>
    </xf>
    <xf numFmtId="166" fontId="1" fillId="2" borderId="9" xfId="0" applyNumberFormat="1" applyFont="1" applyFill="1" applyBorder="1"/>
    <xf numFmtId="1" fontId="12" fillId="0" borderId="17" xfId="0" applyNumberFormat="1" applyFont="1" applyBorder="1" applyAlignment="1">
      <alignment horizontal="center" vertical="center"/>
    </xf>
    <xf numFmtId="1" fontId="12" fillId="0" borderId="18" xfId="0" applyNumberFormat="1" applyFont="1" applyBorder="1" applyAlignment="1">
      <alignment horizontal="left" vertical="center" wrapText="1"/>
    </xf>
    <xf numFmtId="1" fontId="12" fillId="0" borderId="19" xfId="0" applyNumberFormat="1" applyFont="1" applyBorder="1" applyAlignment="1">
      <alignment horizontal="left" vertical="center" wrapText="1"/>
    </xf>
    <xf numFmtId="1" fontId="12" fillId="0" borderId="17" xfId="0" applyNumberFormat="1" applyFont="1" applyBorder="1" applyAlignment="1">
      <alignment horizontal="center" vertical="center" shrinkToFit="1"/>
    </xf>
    <xf numFmtId="0" fontId="1" fillId="0" borderId="18" xfId="0" applyFont="1" applyBorder="1" applyAlignment="1">
      <alignment vertical="center"/>
    </xf>
    <xf numFmtId="0" fontId="1" fillId="0" borderId="19" xfId="0" applyFont="1" applyBorder="1" applyAlignment="1">
      <alignment vertical="center"/>
    </xf>
    <xf numFmtId="0" fontId="1" fillId="0" borderId="17" xfId="0" applyFont="1" applyBorder="1" applyAlignment="1">
      <alignment horizontal="left" vertical="center"/>
    </xf>
    <xf numFmtId="0" fontId="1" fillId="2" borderId="63" xfId="0" applyFont="1" applyFill="1" applyBorder="1" applyAlignment="1">
      <alignment vertical="center"/>
    </xf>
    <xf numFmtId="0" fontId="1" fillId="2" borderId="63" xfId="0" applyFont="1" applyFill="1" applyBorder="1"/>
    <xf numFmtId="0" fontId="1" fillId="2" borderId="84" xfId="0" applyFont="1" applyFill="1" applyBorder="1"/>
    <xf numFmtId="0" fontId="1" fillId="0" borderId="63" xfId="0" applyFont="1" applyBorder="1" applyAlignment="1">
      <alignment horizontal="center"/>
    </xf>
    <xf numFmtId="1" fontId="1" fillId="0" borderId="55" xfId="0" applyNumberFormat="1" applyFont="1" applyBorder="1" applyAlignment="1">
      <alignment horizontal="center" vertical="center"/>
    </xf>
    <xf numFmtId="2" fontId="12" fillId="0" borderId="63" xfId="0" applyNumberFormat="1" applyFont="1" applyBorder="1" applyAlignment="1">
      <alignment horizontal="left" vertical="center" wrapText="1"/>
    </xf>
    <xf numFmtId="1" fontId="12" fillId="2" borderId="85" xfId="0" applyNumberFormat="1" applyFont="1" applyFill="1" applyBorder="1" applyAlignment="1">
      <alignment horizontal="center" vertical="center"/>
    </xf>
    <xf numFmtId="0" fontId="12" fillId="2" borderId="63" xfId="0" applyFont="1" applyFill="1" applyBorder="1" applyAlignment="1">
      <alignment horizontal="center" vertical="center" wrapText="1"/>
    </xf>
    <xf numFmtId="1" fontId="1" fillId="2" borderId="85" xfId="0" applyNumberFormat="1" applyFont="1" applyFill="1" applyBorder="1" applyAlignment="1">
      <alignment vertical="center"/>
    </xf>
    <xf numFmtId="0" fontId="1" fillId="0" borderId="18" xfId="0" applyFont="1" applyBorder="1" applyAlignment="1">
      <alignment horizontal="left" vertical="center"/>
    </xf>
    <xf numFmtId="0" fontId="1" fillId="0" borderId="19" xfId="0" applyFont="1" applyBorder="1" applyAlignment="1">
      <alignment horizontal="left" vertical="center"/>
    </xf>
    <xf numFmtId="164" fontId="3" fillId="0" borderId="0" xfId="0" applyNumberFormat="1" applyFont="1" applyAlignment="1">
      <alignment horizontal="center" vertical="center"/>
    </xf>
    <xf numFmtId="0" fontId="33" fillId="0" borderId="0" xfId="0" applyFont="1" applyAlignment="1">
      <alignment horizontal="center" vertical="center"/>
    </xf>
    <xf numFmtId="0" fontId="8" fillId="0" borderId="16" xfId="0" applyFont="1" applyBorder="1" applyAlignment="1">
      <alignment horizontal="left" vertical="center"/>
    </xf>
    <xf numFmtId="0" fontId="1" fillId="0" borderId="54" xfId="0" applyFont="1" applyBorder="1" applyAlignment="1">
      <alignment horizontal="center" vertical="center"/>
    </xf>
    <xf numFmtId="0" fontId="8" fillId="0" borderId="17" xfId="0" applyFont="1" applyBorder="1" applyAlignment="1">
      <alignment horizontal="center" vertical="center"/>
    </xf>
    <xf numFmtId="0" fontId="12" fillId="2" borderId="85" xfId="0" applyFont="1" applyFill="1" applyBorder="1" applyAlignment="1">
      <alignment horizontal="center" vertical="center" wrapText="1"/>
    </xf>
    <xf numFmtId="0" fontId="34" fillId="0" borderId="17" xfId="0" applyFont="1" applyBorder="1" applyAlignment="1">
      <alignment horizontal="center" vertical="center"/>
    </xf>
    <xf numFmtId="0" fontId="35" fillId="2" borderId="63" xfId="0" applyFont="1" applyFill="1" applyBorder="1" applyAlignment="1">
      <alignment horizontal="center" vertical="center" wrapText="1"/>
    </xf>
    <xf numFmtId="0" fontId="30" fillId="0" borderId="17" xfId="0" applyFont="1" applyBorder="1" applyAlignment="1">
      <alignment horizontal="left" vertical="center"/>
    </xf>
    <xf numFmtId="0" fontId="36" fillId="2" borderId="63" xfId="0" applyFont="1" applyFill="1" applyBorder="1" applyAlignment="1">
      <alignment horizontal="center" vertical="center"/>
    </xf>
    <xf numFmtId="0" fontId="21" fillId="2" borderId="63" xfId="0" applyFont="1" applyFill="1" applyBorder="1" applyAlignment="1">
      <alignment horizontal="center" vertical="center" wrapText="1"/>
    </xf>
    <xf numFmtId="0" fontId="30" fillId="2" borderId="83" xfId="0" applyFont="1" applyFill="1" applyBorder="1" applyAlignment="1">
      <alignment horizontal="left" vertical="center"/>
    </xf>
    <xf numFmtId="0" fontId="1" fillId="2" borderId="85" xfId="0" applyFont="1" applyFill="1" applyBorder="1" applyAlignment="1">
      <alignment horizontal="left" vertical="center"/>
    </xf>
    <xf numFmtId="0" fontId="1" fillId="2" borderId="83" xfId="0" applyFont="1" applyFill="1" applyBorder="1" applyAlignment="1">
      <alignment horizontal="left" vertical="center"/>
    </xf>
    <xf numFmtId="0" fontId="38" fillId="0" borderId="0" xfId="0" applyFont="1"/>
    <xf numFmtId="0" fontId="18" fillId="9" borderId="59" xfId="0" applyFont="1" applyFill="1" applyBorder="1" applyAlignment="1">
      <alignment horizontal="left" vertical="center"/>
    </xf>
    <xf numFmtId="1" fontId="12" fillId="2" borderId="63" xfId="0" applyNumberFormat="1" applyFont="1" applyFill="1" applyBorder="1" applyAlignment="1">
      <alignment horizontal="center" vertical="center" wrapText="1"/>
    </xf>
    <xf numFmtId="0" fontId="3" fillId="2" borderId="83" xfId="0" applyFont="1" applyFill="1" applyBorder="1" applyAlignment="1">
      <alignment horizontal="left" vertical="center"/>
    </xf>
    <xf numFmtId="0" fontId="3" fillId="2" borderId="84" xfId="0" applyFont="1" applyFill="1" applyBorder="1" applyAlignment="1">
      <alignment horizontal="left" vertical="center"/>
    </xf>
    <xf numFmtId="0" fontId="3" fillId="2" borderId="85" xfId="0" applyFont="1" applyFill="1" applyBorder="1" applyAlignment="1">
      <alignment horizontal="left" vertical="center"/>
    </xf>
    <xf numFmtId="0" fontId="8" fillId="2" borderId="83" xfId="0" applyFont="1" applyFill="1" applyBorder="1" applyAlignment="1">
      <alignment horizontal="left" vertical="center" wrapText="1"/>
    </xf>
    <xf numFmtId="0" fontId="8" fillId="2" borderId="84" xfId="0" applyFont="1" applyFill="1" applyBorder="1" applyAlignment="1">
      <alignment horizontal="left" vertical="center"/>
    </xf>
    <xf numFmtId="0" fontId="8" fillId="2" borderId="85" xfId="0" applyFont="1" applyFill="1" applyBorder="1" applyAlignment="1">
      <alignment horizontal="left" vertical="center"/>
    </xf>
    <xf numFmtId="0" fontId="18" fillId="9" borderId="63" xfId="0" applyFont="1" applyFill="1" applyBorder="1" applyAlignment="1">
      <alignment horizontal="left" vertical="center"/>
    </xf>
    <xf numFmtId="0" fontId="1" fillId="0" borderId="0" xfId="0" applyFont="1" applyAlignment="1">
      <alignment wrapText="1"/>
    </xf>
    <xf numFmtId="166" fontId="12" fillId="2" borderId="63" xfId="0" applyNumberFormat="1" applyFont="1" applyFill="1" applyBorder="1" applyAlignment="1">
      <alignment horizontal="center" vertical="center" wrapText="1"/>
    </xf>
    <xf numFmtId="0" fontId="8" fillId="0" borderId="63" xfId="0" applyFont="1" applyBorder="1" applyAlignment="1">
      <alignment horizontal="center" vertical="center" shrinkToFit="1"/>
    </xf>
    <xf numFmtId="1" fontId="8" fillId="0" borderId="63" xfId="0" applyNumberFormat="1" applyFont="1" applyBorder="1" applyAlignment="1">
      <alignment horizontal="center" vertical="center" wrapText="1"/>
    </xf>
    <xf numFmtId="0" fontId="1" fillId="0" borderId="61" xfId="0" applyFont="1" applyBorder="1" applyAlignment="1">
      <alignment horizontal="center" vertical="center"/>
    </xf>
    <xf numFmtId="0" fontId="8" fillId="0" borderId="61" xfId="0" applyFont="1" applyBorder="1" applyAlignment="1">
      <alignment horizontal="center" vertical="center" shrinkToFit="1"/>
    </xf>
    <xf numFmtId="166" fontId="8" fillId="0" borderId="63" xfId="0" applyNumberFormat="1" applyFont="1" applyBorder="1" applyAlignment="1">
      <alignment horizontal="center" vertical="center" wrapText="1"/>
    </xf>
    <xf numFmtId="0" fontId="8" fillId="0" borderId="63" xfId="0" applyFont="1" applyBorder="1" applyAlignment="1">
      <alignment horizontal="center" vertical="center" wrapText="1"/>
    </xf>
    <xf numFmtId="0" fontId="32" fillId="2" borderId="9" xfId="0" applyFont="1" applyFill="1" applyBorder="1" applyAlignment="1">
      <alignment horizontal="center" vertical="center"/>
    </xf>
    <xf numFmtId="0" fontId="39" fillId="2" borderId="9" xfId="0" applyFont="1" applyFill="1" applyBorder="1"/>
    <xf numFmtId="0" fontId="1" fillId="2" borderId="84" xfId="0" applyFont="1" applyFill="1" applyBorder="1" applyAlignment="1">
      <alignment horizontal="left" vertical="center" wrapText="1"/>
    </xf>
    <xf numFmtId="0" fontId="1" fillId="2" borderId="85" xfId="0" applyFont="1" applyFill="1" applyBorder="1" applyAlignment="1">
      <alignment horizontal="left" vertical="center" wrapText="1"/>
    </xf>
    <xf numFmtId="0" fontId="32" fillId="2" borderId="9" xfId="0" applyFont="1" applyFill="1" applyBorder="1"/>
    <xf numFmtId="0" fontId="8" fillId="2" borderId="63" xfId="0" applyFont="1" applyFill="1" applyBorder="1" applyAlignment="1">
      <alignment horizontal="center" vertical="center" shrinkToFit="1"/>
    </xf>
    <xf numFmtId="0" fontId="8" fillId="2" borderId="63" xfId="0" applyFont="1" applyFill="1" applyBorder="1" applyAlignment="1">
      <alignment horizontal="center" vertical="center" wrapText="1"/>
    </xf>
    <xf numFmtId="0" fontId="1" fillId="0" borderId="50" xfId="0" applyFont="1" applyBorder="1" applyAlignment="1">
      <alignment horizontal="left" vertical="center" wrapText="1"/>
    </xf>
    <xf numFmtId="0" fontId="1" fillId="0" borderId="51" xfId="0" applyFont="1" applyBorder="1" applyAlignment="1">
      <alignment horizontal="left" vertical="center" wrapText="1"/>
    </xf>
    <xf numFmtId="0" fontId="1" fillId="0" borderId="52" xfId="0" applyFont="1" applyBorder="1" applyAlignment="1">
      <alignment horizontal="left" vertical="center" wrapText="1"/>
    </xf>
    <xf numFmtId="0" fontId="8" fillId="2" borderId="80" xfId="0" applyFont="1" applyFill="1" applyBorder="1" applyAlignment="1">
      <alignment horizontal="center" vertical="center" shrinkToFit="1"/>
    </xf>
    <xf numFmtId="0" fontId="1" fillId="0" borderId="60" xfId="0" applyFont="1" applyBorder="1"/>
    <xf numFmtId="0" fontId="18" fillId="3" borderId="84" xfId="0" applyFont="1" applyFill="1" applyBorder="1" applyAlignment="1">
      <alignment horizontal="left" vertical="center" wrapText="1"/>
    </xf>
    <xf numFmtId="0" fontId="18" fillId="2" borderId="63" xfId="0" applyFont="1" applyFill="1" applyBorder="1" applyAlignment="1">
      <alignment horizontal="left" vertical="center"/>
    </xf>
    <xf numFmtId="0" fontId="8" fillId="2" borderId="63" xfId="0" applyFont="1" applyFill="1" applyBorder="1" applyAlignment="1">
      <alignment horizontal="left" vertical="center" wrapText="1"/>
    </xf>
    <xf numFmtId="0" fontId="8" fillId="2" borderId="63" xfId="0" applyFont="1" applyFill="1" applyBorder="1" applyAlignment="1">
      <alignment horizontal="left" vertical="center"/>
    </xf>
    <xf numFmtId="0" fontId="18" fillId="2" borderId="72" xfId="0" applyFont="1" applyFill="1" applyBorder="1" applyAlignment="1">
      <alignment horizontal="left" vertical="center"/>
    </xf>
    <xf numFmtId="0" fontId="8" fillId="2" borderId="72" xfId="0" applyFont="1" applyFill="1" applyBorder="1" applyAlignment="1">
      <alignment horizontal="left" vertical="center" wrapText="1"/>
    </xf>
    <xf numFmtId="0" fontId="1" fillId="0" borderId="63" xfId="0" applyFont="1" applyBorder="1" applyAlignment="1">
      <alignment horizontal="left" vertical="center"/>
    </xf>
    <xf numFmtId="0" fontId="8" fillId="0" borderId="63" xfId="0" applyFont="1" applyBorder="1" applyAlignment="1">
      <alignment horizontal="center" wrapText="1"/>
    </xf>
    <xf numFmtId="0" fontId="1" fillId="2" borderId="63" xfId="0" applyFont="1" applyFill="1" applyBorder="1" applyAlignment="1">
      <alignment horizontal="left" vertical="center"/>
    </xf>
    <xf numFmtId="166" fontId="8" fillId="2" borderId="63" xfId="0" applyNumberFormat="1" applyFont="1" applyFill="1" applyBorder="1" applyAlignment="1">
      <alignment horizontal="center" vertical="center" wrapText="1"/>
    </xf>
    <xf numFmtId="166" fontId="8" fillId="0" borderId="63" xfId="0" applyNumberFormat="1" applyFont="1" applyBorder="1" applyAlignment="1">
      <alignment horizontal="center" vertical="center"/>
    </xf>
    <xf numFmtId="0" fontId="8" fillId="0" borderId="63" xfId="0" applyFont="1" applyBorder="1" applyAlignment="1">
      <alignment horizontal="center" vertical="center"/>
    </xf>
    <xf numFmtId="0" fontId="1" fillId="2" borderId="9" xfId="0" applyFont="1" applyFill="1" applyBorder="1" applyAlignment="1">
      <alignment wrapText="1"/>
    </xf>
    <xf numFmtId="0" fontId="8" fillId="2" borderId="63" xfId="0" applyFont="1" applyFill="1" applyBorder="1" applyAlignment="1">
      <alignment horizontal="center" wrapText="1"/>
    </xf>
    <xf numFmtId="0" fontId="8" fillId="2" borderId="63" xfId="0" applyFont="1" applyFill="1" applyBorder="1" applyAlignment="1">
      <alignment horizontal="center" vertical="center"/>
    </xf>
    <xf numFmtId="0" fontId="41" fillId="2" borderId="63" xfId="0" applyFont="1" applyFill="1" applyBorder="1" applyAlignment="1">
      <alignment horizontal="left" vertical="center"/>
    </xf>
    <xf numFmtId="0" fontId="8" fillId="2" borderId="63" xfId="0" applyFont="1" applyFill="1" applyBorder="1" applyAlignment="1">
      <alignment horizontal="left" vertical="center" shrinkToFit="1"/>
    </xf>
    <xf numFmtId="0" fontId="1" fillId="0" borderId="62" xfId="0" applyFont="1" applyBorder="1" applyAlignment="1">
      <alignment horizontal="left" vertical="center"/>
    </xf>
    <xf numFmtId="0" fontId="1" fillId="2" borderId="80" xfId="0" applyFont="1" applyFill="1" applyBorder="1" applyAlignment="1">
      <alignment horizontal="left" vertical="center"/>
    </xf>
    <xf numFmtId="0" fontId="1" fillId="2" borderId="94" xfId="0" applyFont="1" applyFill="1" applyBorder="1" applyAlignment="1">
      <alignment horizontal="left" vertical="center"/>
    </xf>
    <xf numFmtId="0" fontId="12" fillId="0" borderId="63" xfId="0" applyFont="1" applyBorder="1" applyAlignment="1">
      <alignment horizontal="center" shrinkToFit="1"/>
    </xf>
    <xf numFmtId="1" fontId="12" fillId="2" borderId="94" xfId="0" applyNumberFormat="1" applyFont="1" applyFill="1" applyBorder="1" applyAlignment="1">
      <alignment horizontal="center" vertical="center" wrapText="1"/>
    </xf>
    <xf numFmtId="0" fontId="8" fillId="2" borderId="9" xfId="0" applyFont="1" applyFill="1" applyBorder="1"/>
    <xf numFmtId="0" fontId="8" fillId="0" borderId="63" xfId="0" applyFont="1" applyBorder="1" applyAlignment="1">
      <alignment horizontal="left" vertical="center" wrapText="1"/>
    </xf>
    <xf numFmtId="0" fontId="12" fillId="0" borderId="63" xfId="0" applyFont="1" applyBorder="1" applyAlignment="1">
      <alignment horizontal="left" vertical="center" wrapText="1"/>
    </xf>
    <xf numFmtId="1" fontId="12" fillId="0" borderId="52" xfId="0" applyNumberFormat="1" applyFont="1" applyBorder="1" applyAlignment="1">
      <alignment horizontal="center" vertical="center" wrapText="1"/>
    </xf>
    <xf numFmtId="1" fontId="12" fillId="10" borderId="94" xfId="0" applyNumberFormat="1" applyFont="1" applyFill="1" applyBorder="1" applyAlignment="1">
      <alignment horizontal="center" vertical="center" wrapText="1"/>
    </xf>
    <xf numFmtId="0" fontId="12" fillId="0" borderId="63" xfId="0" applyFont="1" applyBorder="1" applyAlignment="1">
      <alignment vertical="center"/>
    </xf>
    <xf numFmtId="0" fontId="8" fillId="2" borderId="84" xfId="0" applyFont="1" applyFill="1" applyBorder="1" applyAlignment="1">
      <alignment horizontal="left" vertical="center" wrapText="1"/>
    </xf>
    <xf numFmtId="3" fontId="12" fillId="2" borderId="94" xfId="0" applyNumberFormat="1" applyFont="1" applyFill="1" applyBorder="1" applyAlignment="1">
      <alignment horizontal="center" vertical="center" wrapText="1"/>
    </xf>
    <xf numFmtId="0" fontId="12" fillId="2" borderId="63" xfId="0" applyFont="1" applyFill="1" applyBorder="1" applyAlignment="1">
      <alignment vertical="center"/>
    </xf>
    <xf numFmtId="0" fontId="14" fillId="2" borderId="63" xfId="0" applyFont="1" applyFill="1" applyBorder="1" applyAlignment="1">
      <alignment horizontal="center" vertical="center" shrinkToFit="1"/>
    </xf>
    <xf numFmtId="0" fontId="30" fillId="0" borderId="53" xfId="0" applyFont="1" applyBorder="1" applyAlignment="1">
      <alignment horizontal="left" vertical="center" wrapText="1"/>
    </xf>
    <xf numFmtId="0" fontId="30" fillId="0" borderId="0" xfId="0" applyFont="1" applyAlignment="1">
      <alignment horizontal="left" vertical="center" wrapText="1"/>
    </xf>
    <xf numFmtId="0" fontId="30" fillId="0" borderId="31" xfId="0" applyFont="1" applyBorder="1" applyAlignment="1">
      <alignment horizontal="left" vertical="center" wrapText="1"/>
    </xf>
    <xf numFmtId="0" fontId="8" fillId="0" borderId="96" xfId="0" applyFont="1" applyBorder="1" applyAlignment="1">
      <alignment horizontal="left" vertical="center" wrapText="1"/>
    </xf>
    <xf numFmtId="0" fontId="8" fillId="0" borderId="97" xfId="0" applyFont="1" applyBorder="1" applyAlignment="1">
      <alignment horizontal="left" vertical="center" wrapText="1"/>
    </xf>
    <xf numFmtId="0" fontId="43" fillId="0" borderId="0" xfId="0" applyFont="1" applyAlignment="1">
      <alignment horizontal="center" vertical="center"/>
    </xf>
    <xf numFmtId="0" fontId="43" fillId="0" borderId="0" xfId="0" applyFont="1" applyAlignment="1">
      <alignment horizontal="center" vertical="center" wrapText="1"/>
    </xf>
    <xf numFmtId="49" fontId="5" fillId="0" borderId="63" xfId="0" applyNumberFormat="1" applyFont="1" applyBorder="1" applyAlignment="1">
      <alignment wrapText="1"/>
    </xf>
    <xf numFmtId="166" fontId="44" fillId="0" borderId="63" xfId="0" applyNumberFormat="1" applyFont="1" applyBorder="1" applyAlignment="1">
      <alignment horizontal="center"/>
    </xf>
    <xf numFmtId="0" fontId="1" fillId="0" borderId="63" xfId="0" applyFont="1" applyBorder="1" applyAlignment="1">
      <alignment vertical="top"/>
    </xf>
    <xf numFmtId="0" fontId="44" fillId="0" borderId="63" xfId="0" applyFont="1" applyBorder="1" applyAlignment="1">
      <alignment horizontal="center" vertical="center"/>
    </xf>
    <xf numFmtId="49" fontId="5" fillId="0" borderId="63" xfId="0" applyNumberFormat="1" applyFont="1" applyBorder="1"/>
    <xf numFmtId="0" fontId="30" fillId="0" borderId="63" xfId="0" applyFont="1" applyBorder="1" applyAlignment="1">
      <alignment horizontal="center" vertical="center"/>
    </xf>
    <xf numFmtId="49" fontId="1" fillId="0" borderId="63" xfId="0" applyNumberFormat="1" applyFont="1" applyBorder="1" applyAlignment="1">
      <alignment wrapText="1"/>
    </xf>
    <xf numFmtId="49" fontId="1" fillId="0" borderId="63" xfId="0" applyNumberFormat="1" applyFont="1" applyBorder="1"/>
    <xf numFmtId="0" fontId="5" fillId="0" borderId="63" xfId="0" applyFont="1" applyBorder="1"/>
    <xf numFmtId="0" fontId="30" fillId="0" borderId="62" xfId="0" applyFont="1" applyBorder="1" applyAlignment="1">
      <alignment horizontal="center" vertical="center"/>
    </xf>
    <xf numFmtId="0" fontId="1" fillId="0" borderId="9" xfId="0" applyFont="1" applyBorder="1"/>
    <xf numFmtId="166" fontId="1" fillId="0" borderId="9" xfId="0" applyNumberFormat="1" applyFont="1" applyBorder="1"/>
    <xf numFmtId="1" fontId="1" fillId="0" borderId="9" xfId="0" applyNumberFormat="1" applyFont="1" applyBorder="1"/>
    <xf numFmtId="1" fontId="8" fillId="0" borderId="59" xfId="0" applyNumberFormat="1" applyFont="1" applyBorder="1" applyAlignment="1">
      <alignment horizontal="center" vertical="center" wrapText="1"/>
    </xf>
    <xf numFmtId="3" fontId="12" fillId="14" borderId="94" xfId="0" applyNumberFormat="1" applyFont="1" applyFill="1" applyBorder="1" applyAlignment="1">
      <alignment horizontal="center" vertical="center" wrapText="1"/>
    </xf>
    <xf numFmtId="1" fontId="12" fillId="14" borderId="63" xfId="0" applyNumberFormat="1" applyFont="1" applyFill="1" applyBorder="1" applyAlignment="1">
      <alignment horizontal="center" vertical="center"/>
    </xf>
    <xf numFmtId="1" fontId="3" fillId="14" borderId="59" xfId="0" applyNumberFormat="1" applyFont="1" applyFill="1" applyBorder="1" applyAlignment="1">
      <alignment horizontal="center" vertical="center" wrapText="1"/>
    </xf>
    <xf numFmtId="0" fontId="1" fillId="0" borderId="9" xfId="0" applyFont="1" applyBorder="1" applyAlignment="1">
      <alignment wrapText="1"/>
    </xf>
    <xf numFmtId="166" fontId="1" fillId="0" borderId="3" xfId="0" applyNumberFormat="1" applyFont="1" applyBorder="1"/>
    <xf numFmtId="166" fontId="1" fillId="0" borderId="5" xfId="0" applyNumberFormat="1" applyFont="1" applyBorder="1"/>
    <xf numFmtId="166" fontId="8" fillId="0" borderId="72" xfId="0" applyNumberFormat="1" applyFont="1" applyBorder="1" applyAlignment="1">
      <alignment horizontal="center" vertical="center" wrapText="1"/>
    </xf>
    <xf numFmtId="166" fontId="8" fillId="14" borderId="63" xfId="0" applyNumberFormat="1" applyFont="1" applyFill="1" applyBorder="1" applyAlignment="1">
      <alignment horizontal="center" vertical="center"/>
    </xf>
    <xf numFmtId="1" fontId="1" fillId="0" borderId="75" xfId="0" applyNumberFormat="1" applyFont="1" applyBorder="1"/>
    <xf numFmtId="0" fontId="1" fillId="0" borderId="75" xfId="0" applyFont="1" applyBorder="1"/>
    <xf numFmtId="0" fontId="18" fillId="2" borderId="61" xfId="0" applyFont="1" applyFill="1" applyBorder="1" applyAlignment="1">
      <alignment horizontal="left" vertical="center"/>
    </xf>
    <xf numFmtId="0" fontId="8" fillId="2" borderId="62" xfId="0" applyFont="1" applyFill="1" applyBorder="1" applyAlignment="1">
      <alignment horizontal="center" vertical="center" shrinkToFit="1"/>
    </xf>
    <xf numFmtId="1" fontId="8" fillId="0" borderId="62" xfId="0" applyNumberFormat="1" applyFont="1" applyBorder="1" applyAlignment="1">
      <alignment horizontal="center" vertical="center" wrapText="1"/>
    </xf>
    <xf numFmtId="0" fontId="4" fillId="0" borderId="100" xfId="0" applyFont="1" applyBorder="1" applyAlignment="1">
      <alignment horizontal="center" vertical="center" wrapText="1"/>
    </xf>
    <xf numFmtId="0" fontId="18" fillId="0" borderId="100" xfId="0" applyFont="1" applyBorder="1" applyAlignment="1">
      <alignment horizontal="left" vertical="center"/>
    </xf>
    <xf numFmtId="0" fontId="48" fillId="0" borderId="100" xfId="0" applyFont="1" applyBorder="1" applyAlignment="1">
      <alignment horizontal="center" vertical="center" wrapText="1"/>
    </xf>
    <xf numFmtId="0" fontId="4" fillId="14" borderId="100" xfId="0" applyFont="1" applyFill="1" applyBorder="1" applyAlignment="1">
      <alignment horizontal="center" vertical="center"/>
    </xf>
    <xf numFmtId="1" fontId="8" fillId="14" borderId="63" xfId="0" applyNumberFormat="1" applyFont="1" applyFill="1" applyBorder="1" applyAlignment="1">
      <alignment horizontal="center" vertical="center" wrapText="1"/>
    </xf>
    <xf numFmtId="3" fontId="1" fillId="0" borderId="0" xfId="0" applyNumberFormat="1" applyFont="1"/>
    <xf numFmtId="3" fontId="1" fillId="0" borderId="9" xfId="0" applyNumberFormat="1" applyFont="1" applyBorder="1"/>
    <xf numFmtId="1" fontId="12" fillId="15" borderId="94" xfId="0" applyNumberFormat="1" applyFont="1" applyFill="1" applyBorder="1" applyAlignment="1">
      <alignment horizontal="center" vertical="center" wrapText="1"/>
    </xf>
    <xf numFmtId="1" fontId="12" fillId="13" borderId="63" xfId="0" applyNumberFormat="1" applyFont="1" applyFill="1" applyBorder="1" applyAlignment="1">
      <alignment horizontal="center" vertical="center"/>
    </xf>
    <xf numFmtId="1" fontId="51" fillId="16" borderId="63" xfId="0" applyNumberFormat="1" applyFont="1" applyFill="1" applyBorder="1" applyAlignment="1">
      <alignment horizontal="center" vertical="center" wrapText="1"/>
    </xf>
    <xf numFmtId="1" fontId="51" fillId="10" borderId="63" xfId="0" applyNumberFormat="1" applyFont="1" applyFill="1" applyBorder="1" applyAlignment="1">
      <alignment horizontal="center" vertical="center" wrapText="1"/>
    </xf>
    <xf numFmtId="1" fontId="51" fillId="15" borderId="63" xfId="0" applyNumberFormat="1" applyFont="1" applyFill="1" applyBorder="1" applyAlignment="1">
      <alignment horizontal="center" vertical="center" wrapText="1"/>
    </xf>
    <xf numFmtId="0" fontId="56" fillId="0" borderId="17" xfId="0" applyFont="1" applyBorder="1" applyAlignment="1">
      <alignment horizontal="center" vertical="center"/>
    </xf>
    <xf numFmtId="1" fontId="52" fillId="16" borderId="63" xfId="0" applyNumberFormat="1" applyFont="1" applyFill="1" applyBorder="1" applyAlignment="1">
      <alignment horizontal="center" vertical="center" wrapText="1"/>
    </xf>
    <xf numFmtId="1" fontId="3" fillId="16" borderId="59" xfId="0" applyNumberFormat="1" applyFont="1" applyFill="1" applyBorder="1" applyAlignment="1">
      <alignment horizontal="center" vertical="center" wrapText="1"/>
    </xf>
    <xf numFmtId="1" fontId="51" fillId="15" borderId="94" xfId="0" applyNumberFormat="1" applyFont="1" applyFill="1" applyBorder="1" applyAlignment="1">
      <alignment horizontal="center" vertical="center" wrapText="1"/>
    </xf>
    <xf numFmtId="0" fontId="1" fillId="0" borderId="75" xfId="0" applyFont="1" applyBorder="1" applyAlignment="1">
      <alignment horizontal="center"/>
    </xf>
    <xf numFmtId="0" fontId="0" fillId="18" borderId="0" xfId="0" applyFill="1"/>
    <xf numFmtId="0" fontId="1" fillId="19" borderId="9" xfId="0" applyFont="1" applyFill="1" applyBorder="1"/>
    <xf numFmtId="166" fontId="1" fillId="19" borderId="9" xfId="0" applyNumberFormat="1" applyFont="1" applyFill="1" applyBorder="1"/>
    <xf numFmtId="0" fontId="1" fillId="19" borderId="9" xfId="0" applyFont="1" applyFill="1" applyBorder="1" applyAlignment="1">
      <alignment wrapText="1"/>
    </xf>
    <xf numFmtId="0" fontId="1" fillId="20" borderId="9" xfId="0" applyFont="1" applyFill="1" applyBorder="1"/>
    <xf numFmtId="0" fontId="1" fillId="18" borderId="0" xfId="0" applyFont="1" applyFill="1" applyAlignment="1">
      <alignment wrapText="1"/>
    </xf>
    <xf numFmtId="0" fontId="1" fillId="18" borderId="0" xfId="0" applyFont="1" applyFill="1"/>
    <xf numFmtId="0" fontId="8" fillId="0" borderId="9" xfId="0" applyFont="1" applyBorder="1"/>
    <xf numFmtId="0" fontId="1" fillId="0" borderId="105" xfId="0" applyFont="1" applyBorder="1"/>
    <xf numFmtId="0" fontId="1" fillId="0" borderId="106" xfId="0" applyFont="1" applyBorder="1"/>
    <xf numFmtId="1" fontId="1" fillId="0" borderId="107" xfId="0" applyNumberFormat="1" applyFont="1" applyBorder="1"/>
    <xf numFmtId="0" fontId="1" fillId="0" borderId="108" xfId="0" applyFont="1" applyBorder="1"/>
    <xf numFmtId="0" fontId="0" fillId="0" borderId="75" xfId="0" applyBorder="1"/>
    <xf numFmtId="1" fontId="1" fillId="0" borderId="109" xfId="0" applyNumberFormat="1" applyFont="1" applyBorder="1"/>
    <xf numFmtId="0" fontId="2" fillId="0" borderId="108" xfId="0" applyFont="1" applyBorder="1" applyAlignment="1">
      <alignment horizontal="center"/>
    </xf>
    <xf numFmtId="0" fontId="3" fillId="0" borderId="75" xfId="0" applyFont="1" applyBorder="1"/>
    <xf numFmtId="0" fontId="1" fillId="0" borderId="108" xfId="0" applyFont="1" applyBorder="1" applyAlignment="1">
      <alignment horizontal="center"/>
    </xf>
    <xf numFmtId="164" fontId="3" fillId="0" borderId="108" xfId="0" applyNumberFormat="1" applyFont="1" applyBorder="1" applyAlignment="1">
      <alignment horizontal="center" vertical="center"/>
    </xf>
    <xf numFmtId="0" fontId="33" fillId="0" borderId="75" xfId="0" applyFont="1" applyBorder="1" applyAlignment="1">
      <alignment horizontal="center" vertical="center"/>
    </xf>
    <xf numFmtId="0" fontId="12" fillId="0" borderId="83" xfId="0" applyFont="1" applyBorder="1" applyAlignment="1">
      <alignment horizontal="center" vertical="center"/>
    </xf>
    <xf numFmtId="1" fontId="12" fillId="0" borderId="119" xfId="0" applyNumberFormat="1" applyFont="1" applyBorder="1" applyAlignment="1">
      <alignment horizontal="center" vertical="center" wrapText="1"/>
    </xf>
    <xf numFmtId="2" fontId="8" fillId="0" borderId="83" xfId="0" applyNumberFormat="1" applyFont="1" applyBorder="1" applyAlignment="1">
      <alignment horizontal="left" vertical="center" wrapText="1"/>
    </xf>
    <xf numFmtId="0" fontId="8" fillId="0" borderId="84" xfId="0" applyFont="1" applyBorder="1" applyAlignment="1">
      <alignment horizontal="left" vertical="center"/>
    </xf>
    <xf numFmtId="2" fontId="8" fillId="0" borderId="83" xfId="0" applyNumberFormat="1" applyFont="1" applyBorder="1" applyAlignment="1">
      <alignment horizontal="center" vertical="center" wrapText="1"/>
    </xf>
    <xf numFmtId="0" fontId="12" fillId="0" borderId="122" xfId="0" applyFont="1" applyBorder="1" applyAlignment="1">
      <alignment vertical="center"/>
    </xf>
    <xf numFmtId="0" fontId="1" fillId="0" borderId="119" xfId="0" applyFont="1" applyBorder="1" applyAlignment="1">
      <alignment horizontal="center" vertical="center"/>
    </xf>
    <xf numFmtId="0" fontId="1" fillId="2" borderId="122" xfId="0" applyFont="1" applyFill="1" applyBorder="1" applyAlignment="1">
      <alignment horizontal="center" vertical="center"/>
    </xf>
    <xf numFmtId="3" fontId="12" fillId="17" borderId="119" xfId="0" applyNumberFormat="1" applyFont="1" applyFill="1" applyBorder="1" applyAlignment="1">
      <alignment horizontal="center" vertical="center" wrapText="1"/>
    </xf>
    <xf numFmtId="1" fontId="12" fillId="15" borderId="124" xfId="0" applyNumberFormat="1" applyFont="1" applyFill="1" applyBorder="1" applyAlignment="1">
      <alignment horizontal="center" vertical="center" wrapText="1"/>
    </xf>
    <xf numFmtId="1" fontId="12" fillId="2" borderId="124" xfId="0" applyNumberFormat="1" applyFont="1" applyFill="1" applyBorder="1" applyAlignment="1">
      <alignment horizontal="center" vertical="center" wrapText="1"/>
    </xf>
    <xf numFmtId="0" fontId="8" fillId="0" borderId="123" xfId="0" applyFont="1" applyBorder="1" applyAlignment="1">
      <alignment horizontal="left" vertical="center"/>
    </xf>
    <xf numFmtId="1" fontId="8" fillId="0" borderId="121" xfId="0" applyNumberFormat="1" applyFont="1" applyBorder="1" applyAlignment="1">
      <alignment horizontal="left" vertical="center"/>
    </xf>
    <xf numFmtId="0" fontId="8" fillId="2" borderId="123" xfId="0" applyFont="1" applyFill="1" applyBorder="1" applyAlignment="1">
      <alignment horizontal="left" vertical="center"/>
    </xf>
    <xf numFmtId="1" fontId="8" fillId="2" borderId="121" xfId="0" applyNumberFormat="1" applyFont="1" applyFill="1" applyBorder="1" applyAlignment="1">
      <alignment horizontal="left" vertical="center"/>
    </xf>
    <xf numFmtId="1" fontId="8" fillId="2" borderId="121" xfId="0" applyNumberFormat="1" applyFont="1" applyFill="1" applyBorder="1" applyAlignment="1">
      <alignment horizontal="left" vertical="center" wrapText="1"/>
    </xf>
    <xf numFmtId="0" fontId="8" fillId="0" borderId="84" xfId="0" applyFont="1" applyBorder="1" applyAlignment="1">
      <alignment horizontal="left" vertical="center" wrapText="1"/>
    </xf>
    <xf numFmtId="1" fontId="8" fillId="0" borderId="121" xfId="0" applyNumberFormat="1" applyFont="1" applyBorder="1" applyAlignment="1">
      <alignment horizontal="left" vertical="center" wrapText="1"/>
    </xf>
    <xf numFmtId="0" fontId="1" fillId="0" borderId="122" xfId="0" applyFont="1" applyBorder="1" applyAlignment="1">
      <alignment horizontal="center" vertical="center"/>
    </xf>
    <xf numFmtId="0" fontId="8" fillId="0" borderId="122" xfId="0" applyFont="1" applyBorder="1" applyAlignment="1">
      <alignment horizontal="left" vertical="center" wrapText="1"/>
    </xf>
    <xf numFmtId="1" fontId="12" fillId="0" borderId="124" xfId="0" applyNumberFormat="1" applyFont="1" applyBorder="1" applyAlignment="1">
      <alignment horizontal="center" vertical="center" wrapText="1"/>
    </xf>
    <xf numFmtId="0" fontId="12" fillId="0" borderId="122" xfId="0" applyFont="1" applyBorder="1" applyAlignment="1">
      <alignment horizontal="center" vertical="center" shrinkToFit="1"/>
    </xf>
    <xf numFmtId="0" fontId="0" fillId="0" borderId="108" xfId="0" applyBorder="1"/>
    <xf numFmtId="0" fontId="0" fillId="0" borderId="109" xfId="0" applyBorder="1"/>
    <xf numFmtId="166" fontId="8" fillId="21" borderId="63" xfId="0" applyNumberFormat="1" applyFont="1" applyFill="1" applyBorder="1" applyAlignment="1">
      <alignment horizontal="center" vertical="center" wrapText="1"/>
    </xf>
    <xf numFmtId="0" fontId="8" fillId="14" borderId="63" xfId="0" applyFont="1" applyFill="1" applyBorder="1" applyAlignment="1">
      <alignment horizontal="center" vertical="center" wrapText="1"/>
    </xf>
    <xf numFmtId="166" fontId="8" fillId="22" borderId="63" xfId="0" applyNumberFormat="1" applyFont="1" applyFill="1" applyBorder="1" applyAlignment="1">
      <alignment horizontal="center" vertical="center" wrapText="1"/>
    </xf>
    <xf numFmtId="166" fontId="8" fillId="14" borderId="63" xfId="0" applyNumberFormat="1" applyFont="1" applyFill="1" applyBorder="1" applyAlignment="1">
      <alignment horizontal="center" vertical="center" wrapText="1"/>
    </xf>
    <xf numFmtId="0" fontId="8" fillId="0" borderId="17" xfId="0" applyFont="1" applyBorder="1" applyAlignment="1">
      <alignment vertical="center" wrapText="1"/>
    </xf>
    <xf numFmtId="0" fontId="4" fillId="0" borderId="18" xfId="0" applyFont="1" applyBorder="1"/>
    <xf numFmtId="0" fontId="4" fillId="0" borderId="19" xfId="0" applyFont="1" applyBorder="1"/>
    <xf numFmtId="0" fontId="8" fillId="0" borderId="17" xfId="0" applyFont="1" applyBorder="1" applyAlignment="1">
      <alignment vertical="center"/>
    </xf>
    <xf numFmtId="0" fontId="12" fillId="0" borderId="17" xfId="0" applyFont="1" applyBorder="1" applyAlignment="1">
      <alignment horizontal="left" vertical="center" wrapText="1"/>
    </xf>
    <xf numFmtId="0" fontId="12" fillId="0" borderId="54" xfId="0" applyFont="1" applyBorder="1" applyAlignment="1">
      <alignment vertical="center" wrapText="1"/>
    </xf>
    <xf numFmtId="0" fontId="4" fillId="0" borderId="16" xfId="0" applyFont="1" applyBorder="1"/>
    <xf numFmtId="0" fontId="4" fillId="0" borderId="55" xfId="0" applyFont="1" applyBorder="1"/>
    <xf numFmtId="0" fontId="3" fillId="0" borderId="17" xfId="0" applyFont="1" applyBorder="1" applyAlignment="1">
      <alignment vertical="center" wrapText="1"/>
    </xf>
    <xf numFmtId="0" fontId="8" fillId="0" borderId="17" xfId="0" applyFont="1" applyBorder="1" applyAlignment="1">
      <alignment horizontal="left" vertical="center"/>
    </xf>
    <xf numFmtId="0" fontId="18" fillId="9" borderId="65" xfId="0" applyFont="1" applyFill="1" applyBorder="1" applyAlignment="1">
      <alignment horizontal="left" vertical="center"/>
    </xf>
    <xf numFmtId="0" fontId="4" fillId="0" borderId="22" xfId="0" applyFont="1" applyBorder="1"/>
    <xf numFmtId="0" fontId="4" fillId="0" borderId="66" xfId="0" applyFont="1" applyBorder="1"/>
    <xf numFmtId="0" fontId="3" fillId="0" borderId="17" xfId="0" applyFont="1" applyBorder="1" applyAlignment="1">
      <alignment horizontal="center" wrapText="1"/>
    </xf>
    <xf numFmtId="0" fontId="3" fillId="2" borderId="17" xfId="0" applyFont="1" applyFill="1" applyBorder="1" applyAlignment="1">
      <alignment horizontal="center" wrapText="1"/>
    </xf>
    <xf numFmtId="0" fontId="3" fillId="2" borderId="81" xfId="0" applyFont="1" applyFill="1" applyBorder="1" applyAlignment="1">
      <alignment horizontal="center" wrapText="1"/>
    </xf>
    <xf numFmtId="0" fontId="4" fillId="0" borderId="7" xfId="0" applyFont="1" applyBorder="1"/>
    <xf numFmtId="0" fontId="4" fillId="0" borderId="82" xfId="0" applyFont="1" applyBorder="1"/>
    <xf numFmtId="0" fontId="12" fillId="0" borderId="60" xfId="0" applyFont="1" applyBorder="1" applyAlignment="1">
      <alignment horizontal="center" vertical="center"/>
    </xf>
    <xf numFmtId="0" fontId="4" fillId="0" borderId="61" xfId="0" applyFont="1" applyBorder="1"/>
    <xf numFmtId="0" fontId="4" fillId="0" borderId="62" xfId="0" applyFont="1" applyBorder="1"/>
    <xf numFmtId="0" fontId="12" fillId="0" borderId="17" xfId="0" applyFont="1" applyBorder="1" applyAlignment="1">
      <alignment vertical="center" wrapText="1"/>
    </xf>
    <xf numFmtId="0" fontId="8" fillId="0" borderId="17" xfId="0" applyFont="1" applyBorder="1" applyAlignment="1">
      <alignment horizontal="left"/>
    </xf>
    <xf numFmtId="0" fontId="18" fillId="9" borderId="67" xfId="0" applyFont="1" applyFill="1" applyBorder="1" applyAlignment="1">
      <alignment horizontal="left" vertical="center"/>
    </xf>
    <xf numFmtId="0" fontId="4" fillId="0" borderId="68" xfId="0" applyFont="1" applyBorder="1"/>
    <xf numFmtId="0" fontId="4" fillId="0" borderId="69" xfId="0" applyFont="1" applyBorder="1"/>
    <xf numFmtId="0" fontId="12" fillId="0" borderId="61" xfId="0" applyFont="1" applyBorder="1" applyAlignment="1">
      <alignment horizontal="center" vertical="center"/>
    </xf>
    <xf numFmtId="0" fontId="3" fillId="0" borderId="17" xfId="0" applyFont="1" applyBorder="1" applyAlignment="1">
      <alignment horizontal="left" vertical="center"/>
    </xf>
    <xf numFmtId="0" fontId="17" fillId="0" borderId="14" xfId="0" applyFont="1" applyBorder="1" applyAlignment="1">
      <alignment horizontal="center" vertical="center"/>
    </xf>
    <xf numFmtId="0" fontId="4" fillId="0" borderId="14" xfId="0" applyFont="1" applyBorder="1"/>
    <xf numFmtId="0" fontId="3" fillId="0" borderId="56" xfId="0" applyFont="1" applyBorder="1" applyAlignment="1">
      <alignment horizontal="center" vertical="center"/>
    </xf>
    <xf numFmtId="0" fontId="4" fillId="0" borderId="57" xfId="0" applyFont="1" applyBorder="1"/>
    <xf numFmtId="0" fontId="3" fillId="0" borderId="56" xfId="0" applyFont="1" applyBorder="1" applyAlignment="1">
      <alignment horizontal="center" vertical="center" wrapText="1"/>
    </xf>
    <xf numFmtId="0" fontId="3" fillId="0" borderId="1" xfId="0" applyFont="1" applyBorder="1" applyAlignment="1">
      <alignment horizontal="center" vertical="center"/>
    </xf>
    <xf numFmtId="0" fontId="4" fillId="0" borderId="2" xfId="0" applyFont="1" applyBorder="1"/>
    <xf numFmtId="0" fontId="4" fillId="0" borderId="3" xfId="0" applyFont="1" applyBorder="1"/>
    <xf numFmtId="0" fontId="4" fillId="0" borderId="13" xfId="0" applyFont="1" applyBorder="1"/>
    <xf numFmtId="0" fontId="4" fillId="0" borderId="15" xfId="0" applyFont="1" applyBorder="1"/>
    <xf numFmtId="1" fontId="3" fillId="0" borderId="56" xfId="0" applyNumberFormat="1" applyFont="1" applyBorder="1" applyAlignment="1">
      <alignment horizontal="center" vertical="center" wrapText="1"/>
    </xf>
    <xf numFmtId="0" fontId="18" fillId="9" borderId="24" xfId="0" applyFont="1" applyFill="1" applyBorder="1" applyAlignment="1">
      <alignment horizontal="left" vertical="center" wrapText="1"/>
    </xf>
    <xf numFmtId="0" fontId="4" fillId="0" borderId="26" xfId="0" applyFont="1" applyBorder="1"/>
    <xf numFmtId="0" fontId="4" fillId="0" borderId="25" xfId="0" applyFont="1" applyBorder="1"/>
    <xf numFmtId="0" fontId="3" fillId="0" borderId="45" xfId="0" applyFont="1" applyBorder="1" applyAlignment="1">
      <alignment horizontal="center" wrapText="1"/>
    </xf>
    <xf numFmtId="0" fontId="4" fillId="0" borderId="44" xfId="0" applyFont="1" applyBorder="1"/>
    <xf numFmtId="0" fontId="18" fillId="9" borderId="46" xfId="0" applyFont="1" applyFill="1" applyBorder="1" applyAlignment="1">
      <alignment horizontal="left" vertical="center" wrapText="1"/>
    </xf>
    <xf numFmtId="0" fontId="4" fillId="0" borderId="78" xfId="0" applyFont="1" applyBorder="1"/>
    <xf numFmtId="0" fontId="4" fillId="0" borderId="79" xfId="0" applyFont="1" applyBorder="1"/>
    <xf numFmtId="0" fontId="8" fillId="0" borderId="50" xfId="0" applyFont="1" applyBorder="1" applyAlignment="1">
      <alignment horizontal="left" vertical="center" wrapText="1"/>
    </xf>
    <xf numFmtId="0" fontId="4" fillId="0" borderId="51" xfId="0" applyFont="1" applyBorder="1"/>
    <xf numFmtId="0" fontId="4" fillId="0" borderId="52" xfId="0" applyFont="1" applyBorder="1"/>
    <xf numFmtId="0" fontId="4" fillId="0" borderId="54" xfId="0" applyFont="1" applyBorder="1"/>
    <xf numFmtId="0" fontId="9" fillId="0" borderId="17" xfId="0" applyFont="1" applyBorder="1" applyAlignment="1">
      <alignment horizontal="left" vertical="center"/>
    </xf>
    <xf numFmtId="0" fontId="22" fillId="6" borderId="74" xfId="0" applyFont="1" applyFill="1" applyBorder="1" applyAlignment="1">
      <alignment horizontal="left" vertical="center"/>
    </xf>
    <xf numFmtId="0" fontId="4" fillId="0" borderId="75" xfId="0" applyFont="1" applyBorder="1"/>
    <xf numFmtId="0" fontId="24" fillId="11" borderId="76" xfId="0" applyFont="1" applyFill="1" applyBorder="1"/>
    <xf numFmtId="0" fontId="4" fillId="0" borderId="77" xfId="0" applyFont="1" applyBorder="1"/>
    <xf numFmtId="0" fontId="1" fillId="0" borderId="16" xfId="0" applyFont="1" applyBorder="1"/>
    <xf numFmtId="0" fontId="15" fillId="0" borderId="50" xfId="0" applyFont="1" applyBorder="1" applyAlignment="1">
      <alignment horizontal="left" vertical="top" wrapText="1"/>
    </xf>
    <xf numFmtId="0" fontId="12" fillId="0" borderId="50" xfId="0" applyFont="1" applyBorder="1" applyAlignment="1">
      <alignment vertical="center" wrapText="1"/>
    </xf>
    <xf numFmtId="0" fontId="1" fillId="2" borderId="6" xfId="0" applyFont="1" applyFill="1" applyBorder="1" applyAlignment="1">
      <alignment horizontal="center"/>
    </xf>
    <xf numFmtId="0" fontId="4" fillId="0" borderId="8" xfId="0" applyFont="1" applyBorder="1"/>
    <xf numFmtId="0" fontId="5" fillId="2" borderId="6" xfId="0" applyFont="1" applyFill="1" applyBorder="1" applyAlignment="1">
      <alignment horizontal="center"/>
    </xf>
    <xf numFmtId="0" fontId="1" fillId="2" borderId="10" xfId="0" applyFont="1" applyFill="1" applyBorder="1" applyAlignment="1">
      <alignment horizontal="center"/>
    </xf>
    <xf numFmtId="0" fontId="4" fillId="0" borderId="11" xfId="0" applyFont="1" applyBorder="1"/>
    <xf numFmtId="0" fontId="4" fillId="0" borderId="12" xfId="0" applyFont="1" applyBorder="1"/>
    <xf numFmtId="0" fontId="5" fillId="2" borderId="10" xfId="0" applyFont="1" applyFill="1" applyBorder="1" applyAlignment="1">
      <alignment horizontal="center"/>
    </xf>
    <xf numFmtId="0" fontId="1" fillId="0" borderId="1" xfId="0" applyFont="1" applyBorder="1" applyAlignment="1">
      <alignment horizontal="center"/>
    </xf>
    <xf numFmtId="0" fontId="1" fillId="0" borderId="13" xfId="0" applyFont="1" applyBorder="1" applyAlignment="1">
      <alignment horizontal="center"/>
    </xf>
    <xf numFmtId="0" fontId="16" fillId="0" borderId="2" xfId="0" applyFont="1" applyBorder="1" applyAlignment="1">
      <alignment horizontal="right"/>
    </xf>
    <xf numFmtId="0" fontId="1" fillId="0" borderId="0" xfId="0" applyFont="1" applyAlignment="1">
      <alignment horizontal="center"/>
    </xf>
    <xf numFmtId="0" fontId="0" fillId="0" borderId="0" xfId="0"/>
    <xf numFmtId="0" fontId="5" fillId="0" borderId="1" xfId="0" applyFont="1" applyBorder="1" applyAlignment="1">
      <alignment horizontal="center"/>
    </xf>
    <xf numFmtId="0" fontId="1" fillId="0" borderId="4" xfId="0" applyFont="1" applyBorder="1" applyAlignment="1">
      <alignment horizontal="center"/>
    </xf>
    <xf numFmtId="0" fontId="4" fillId="0" borderId="5" xfId="0" applyFont="1" applyBorder="1"/>
    <xf numFmtId="0" fontId="5" fillId="0" borderId="4" xfId="0" applyFont="1" applyBorder="1" applyAlignment="1">
      <alignment horizontal="center"/>
    </xf>
    <xf numFmtId="0" fontId="12" fillId="2" borderId="17" xfId="0" applyFont="1" applyFill="1" applyBorder="1" applyAlignment="1">
      <alignment vertical="center" wrapText="1"/>
    </xf>
    <xf numFmtId="0" fontId="4" fillId="0" borderId="71" xfId="0" applyFont="1" applyBorder="1"/>
    <xf numFmtId="0" fontId="12" fillId="2" borderId="60" xfId="0" applyFont="1" applyFill="1" applyBorder="1" applyAlignment="1">
      <alignment horizontal="center" vertical="center"/>
    </xf>
    <xf numFmtId="0" fontId="1" fillId="2" borderId="60" xfId="0" applyFont="1" applyFill="1" applyBorder="1" applyAlignment="1">
      <alignment horizontal="center" vertical="center"/>
    </xf>
    <xf numFmtId="0" fontId="8" fillId="2" borderId="17" xfId="0" applyFont="1" applyFill="1" applyBorder="1" applyAlignment="1">
      <alignment vertical="center" wrapText="1"/>
    </xf>
    <xf numFmtId="0" fontId="8" fillId="2" borderId="17" xfId="0" applyFont="1" applyFill="1" applyBorder="1" applyAlignment="1">
      <alignment horizontal="left" vertical="center"/>
    </xf>
    <xf numFmtId="0" fontId="12" fillId="0" borderId="17" xfId="0" applyFont="1" applyBorder="1" applyAlignment="1">
      <alignment wrapText="1"/>
    </xf>
    <xf numFmtId="0" fontId="8" fillId="2" borderId="50" xfId="0" applyFont="1" applyFill="1" applyBorder="1" applyAlignment="1">
      <alignment horizontal="left" vertical="center" wrapText="1"/>
    </xf>
    <xf numFmtId="0" fontId="12" fillId="2" borderId="17" xfId="0" applyFont="1" applyFill="1" applyBorder="1" applyAlignment="1">
      <alignment horizontal="left" vertical="center" wrapText="1"/>
    </xf>
    <xf numFmtId="0" fontId="12" fillId="2" borderId="17" xfId="0" applyFont="1" applyFill="1" applyBorder="1" applyAlignment="1">
      <alignment wrapText="1"/>
    </xf>
    <xf numFmtId="0" fontId="12" fillId="0" borderId="50" xfId="0" applyFont="1" applyBorder="1" applyAlignment="1">
      <alignment wrapText="1"/>
    </xf>
    <xf numFmtId="0" fontId="21" fillId="2" borderId="17" xfId="0" applyFont="1" applyFill="1" applyBorder="1" applyAlignment="1">
      <alignment vertical="center" wrapText="1"/>
    </xf>
    <xf numFmtId="0" fontId="18" fillId="9" borderId="67" xfId="0" applyFont="1" applyFill="1" applyBorder="1" applyAlignment="1">
      <alignment horizontal="left" vertical="center" wrapText="1"/>
    </xf>
    <xf numFmtId="0" fontId="9" fillId="2" borderId="65" xfId="0" applyFont="1" applyFill="1" applyBorder="1" applyAlignment="1">
      <alignment vertical="center" wrapText="1"/>
    </xf>
    <xf numFmtId="0" fontId="9" fillId="2" borderId="17" xfId="0" applyFont="1" applyFill="1" applyBorder="1" applyAlignment="1">
      <alignment vertical="center" wrapText="1"/>
    </xf>
    <xf numFmtId="0" fontId="8" fillId="2" borderId="17" xfId="0" applyFont="1" applyFill="1" applyBorder="1" applyAlignment="1">
      <alignment horizontal="left" vertical="center" shrinkToFit="1"/>
    </xf>
    <xf numFmtId="0" fontId="8" fillId="2" borderId="17" xfId="0" applyFont="1" applyFill="1" applyBorder="1" applyAlignment="1">
      <alignment vertical="center"/>
    </xf>
    <xf numFmtId="0" fontId="18" fillId="9" borderId="34" xfId="0" applyFont="1" applyFill="1" applyBorder="1" applyAlignment="1">
      <alignment horizontal="left" vertical="center" wrapText="1"/>
    </xf>
    <xf numFmtId="0" fontId="4" fillId="0" borderId="35" xfId="0" applyFont="1" applyBorder="1"/>
    <xf numFmtId="0" fontId="4" fillId="0" borderId="86" xfId="0" applyFont="1" applyBorder="1"/>
    <xf numFmtId="1" fontId="21" fillId="2" borderId="60" xfId="0" applyNumberFormat="1" applyFont="1" applyFill="1" applyBorder="1" applyAlignment="1">
      <alignment horizontal="center" vertical="center" wrapText="1"/>
    </xf>
    <xf numFmtId="0" fontId="8" fillId="0" borderId="28" xfId="0" applyFont="1" applyBorder="1"/>
    <xf numFmtId="0" fontId="4" fillId="0" borderId="29" xfId="0" applyFont="1" applyBorder="1"/>
    <xf numFmtId="0" fontId="4" fillId="0" borderId="30" xfId="0" applyFont="1" applyBorder="1"/>
    <xf numFmtId="0" fontId="8" fillId="0" borderId="34" xfId="0" applyFont="1" applyBorder="1"/>
    <xf numFmtId="0" fontId="4" fillId="0" borderId="36" xfId="0" applyFont="1" applyBorder="1"/>
    <xf numFmtId="0" fontId="13" fillId="8" borderId="1" xfId="0" applyFont="1" applyFill="1" applyBorder="1" applyAlignment="1">
      <alignment vertical="top"/>
    </xf>
    <xf numFmtId="0" fontId="4" fillId="0" borderId="27" xfId="0" applyFont="1" applyBorder="1"/>
    <xf numFmtId="0" fontId="4" fillId="0" borderId="33" xfId="0" applyFont="1" applyBorder="1"/>
    <xf numFmtId="0" fontId="13" fillId="3" borderId="1" xfId="0" applyFont="1" applyFill="1" applyBorder="1" applyAlignment="1">
      <alignment vertical="top"/>
    </xf>
    <xf numFmtId="0" fontId="4" fillId="0" borderId="4" xfId="0" applyFont="1" applyBorder="1"/>
    <xf numFmtId="0" fontId="4" fillId="0" borderId="31" xfId="0" applyFont="1" applyBorder="1"/>
    <xf numFmtId="0" fontId="15" fillId="4" borderId="37" xfId="0" applyFont="1" applyFill="1" applyBorder="1" applyAlignment="1">
      <alignment vertical="top"/>
    </xf>
    <xf numFmtId="0" fontId="4" fillId="0" borderId="39" xfId="0" applyFont="1" applyBorder="1"/>
    <xf numFmtId="0" fontId="4" fillId="0" borderId="40" xfId="0" applyFont="1" applyBorder="1"/>
    <xf numFmtId="0" fontId="15" fillId="5" borderId="24" xfId="0" applyFont="1" applyFill="1" applyBorder="1" applyAlignment="1">
      <alignment vertical="top"/>
    </xf>
    <xf numFmtId="0" fontId="13" fillId="6" borderId="1" xfId="0" applyFont="1" applyFill="1" applyBorder="1" applyAlignment="1">
      <alignment vertical="top" wrapText="1"/>
    </xf>
    <xf numFmtId="0" fontId="8" fillId="0" borderId="41" xfId="0" applyFont="1" applyBorder="1"/>
    <xf numFmtId="0" fontId="4" fillId="0" borderId="42" xfId="0" applyFont="1" applyBorder="1"/>
    <xf numFmtId="0" fontId="4" fillId="0" borderId="43" xfId="0" applyFont="1" applyBorder="1"/>
    <xf numFmtId="0" fontId="8" fillId="0" borderId="45" xfId="0" applyFont="1" applyBorder="1"/>
    <xf numFmtId="0" fontId="15" fillId="7" borderId="46" xfId="0" applyFont="1" applyFill="1" applyBorder="1" applyAlignment="1">
      <alignment vertical="top" wrapText="1"/>
    </xf>
    <xf numFmtId="0" fontId="4" fillId="0" borderId="47" xfId="0" applyFont="1" applyBorder="1"/>
    <xf numFmtId="0" fontId="9" fillId="0" borderId="28" xfId="0" applyFont="1" applyBorder="1"/>
    <xf numFmtId="0" fontId="9" fillId="0" borderId="34" xfId="0" applyFont="1" applyBorder="1"/>
    <xf numFmtId="0" fontId="15" fillId="7" borderId="1" xfId="0" applyFont="1" applyFill="1" applyBorder="1" applyAlignment="1">
      <alignment vertical="top"/>
    </xf>
    <xf numFmtId="0" fontId="8" fillId="0" borderId="17" xfId="0" applyFont="1" applyBorder="1"/>
    <xf numFmtId="0" fontId="4" fillId="0" borderId="32" xfId="0" applyFont="1" applyBorder="1"/>
    <xf numFmtId="0" fontId="8" fillId="2" borderId="34" xfId="0" applyFont="1" applyFill="1" applyBorder="1"/>
    <xf numFmtId="0" fontId="4" fillId="0" borderId="38" xfId="0" applyFont="1" applyBorder="1"/>
    <xf numFmtId="0" fontId="8" fillId="0" borderId="28" xfId="0" applyFont="1" applyBorder="1" applyAlignment="1">
      <alignment vertical="top"/>
    </xf>
    <xf numFmtId="0" fontId="12" fillId="2" borderId="17" xfId="0" applyFont="1" applyFill="1" applyBorder="1"/>
    <xf numFmtId="0" fontId="12" fillId="2" borderId="50" xfId="0" applyFont="1" applyFill="1" applyBorder="1" applyAlignment="1">
      <alignment wrapText="1"/>
    </xf>
    <xf numFmtId="0" fontId="8" fillId="0" borderId="48" xfId="0" applyFont="1" applyBorder="1" applyAlignment="1">
      <alignment vertical="top"/>
    </xf>
    <xf numFmtId="0" fontId="4" fillId="0" borderId="49" xfId="0" applyFont="1" applyBorder="1"/>
    <xf numFmtId="0" fontId="12" fillId="2" borderId="17" xfId="0" applyFont="1" applyFill="1" applyBorder="1" applyAlignment="1">
      <alignment vertical="center" shrinkToFit="1"/>
    </xf>
    <xf numFmtId="0" fontId="12" fillId="2" borderId="17" xfId="0" applyFont="1" applyFill="1" applyBorder="1" applyAlignment="1">
      <alignment horizontal="left" vertical="center" shrinkToFit="1"/>
    </xf>
    <xf numFmtId="0" fontId="12" fillId="2" borderId="50" xfId="0" applyFont="1" applyFill="1" applyBorder="1" applyAlignment="1">
      <alignment horizontal="left" vertical="center" wrapText="1" shrinkToFit="1"/>
    </xf>
    <xf numFmtId="0" fontId="4" fillId="0" borderId="51" xfId="0" applyFont="1" applyBorder="1" applyAlignment="1">
      <alignment wrapText="1"/>
    </xf>
    <xf numFmtId="0" fontId="4" fillId="0" borderId="52" xfId="0" applyFont="1" applyBorder="1" applyAlignment="1">
      <alignment wrapText="1"/>
    </xf>
    <xf numFmtId="0" fontId="4" fillId="0" borderId="53" xfId="0" applyFont="1" applyBorder="1" applyAlignment="1">
      <alignment wrapText="1"/>
    </xf>
    <xf numFmtId="0" fontId="0" fillId="0" borderId="0" xfId="0" applyAlignment="1">
      <alignment wrapText="1"/>
    </xf>
    <xf numFmtId="0" fontId="4" fillId="0" borderId="31" xfId="0" applyFont="1" applyBorder="1" applyAlignment="1">
      <alignment wrapText="1"/>
    </xf>
    <xf numFmtId="0" fontId="4" fillId="0" borderId="54" xfId="0" applyFont="1" applyBorder="1" applyAlignment="1">
      <alignment wrapText="1"/>
    </xf>
    <xf numFmtId="0" fontId="4" fillId="0" borderId="16" xfId="0" applyFont="1" applyBorder="1" applyAlignment="1">
      <alignment wrapText="1"/>
    </xf>
    <xf numFmtId="0" fontId="4" fillId="0" borderId="55" xfId="0" applyFont="1" applyBorder="1" applyAlignment="1">
      <alignment wrapText="1"/>
    </xf>
    <xf numFmtId="0" fontId="8" fillId="2" borderId="21" xfId="0" applyFont="1" applyFill="1" applyBorder="1"/>
    <xf numFmtId="0" fontId="4" fillId="0" borderId="23" xfId="0" applyFont="1" applyBorder="1"/>
    <xf numFmtId="0" fontId="12" fillId="0" borderId="0" xfId="0" applyFont="1" applyAlignment="1">
      <alignment horizontal="center"/>
    </xf>
    <xf numFmtId="0" fontId="12" fillId="0" borderId="24" xfId="0" applyFont="1" applyBorder="1"/>
    <xf numFmtId="0" fontId="8" fillId="2" borderId="17" xfId="0" applyFont="1" applyFill="1" applyBorder="1" applyAlignment="1">
      <alignment horizontal="left"/>
    </xf>
    <xf numFmtId="0" fontId="7" fillId="0" borderId="0" xfId="0" applyFont="1" applyAlignment="1">
      <alignment horizontal="center"/>
    </xf>
    <xf numFmtId="0" fontId="8" fillId="2" borderId="17" xfId="0" applyFont="1" applyFill="1" applyBorder="1" applyAlignment="1">
      <alignment horizontal="left" wrapText="1"/>
    </xf>
    <xf numFmtId="164" fontId="6" fillId="0" borderId="2" xfId="0" applyNumberFormat="1" applyFont="1" applyBorder="1" applyAlignment="1">
      <alignment horizontal="right"/>
    </xf>
    <xf numFmtId="0" fontId="1" fillId="0" borderId="17" xfId="0" applyFont="1" applyBorder="1" applyAlignment="1">
      <alignment horizontal="left" vertical="center" wrapText="1"/>
    </xf>
    <xf numFmtId="0" fontId="1" fillId="2" borderId="17" xfId="0" applyFont="1" applyFill="1" applyBorder="1" applyAlignment="1">
      <alignment horizontal="left" vertical="center" wrapText="1"/>
    </xf>
    <xf numFmtId="0" fontId="1" fillId="0" borderId="60" xfId="0" applyFont="1" applyBorder="1" applyAlignment="1">
      <alignment horizontal="center" vertical="center"/>
    </xf>
    <xf numFmtId="0" fontId="12" fillId="0" borderId="17" xfId="0" applyFont="1" applyBorder="1" applyAlignment="1">
      <alignment vertical="top" wrapText="1"/>
    </xf>
    <xf numFmtId="0" fontId="1" fillId="0" borderId="18" xfId="0" applyFont="1" applyBorder="1" applyAlignment="1">
      <alignment horizontal="center" vertical="center"/>
    </xf>
    <xf numFmtId="0" fontId="18" fillId="9" borderId="17" xfId="0" applyFont="1" applyFill="1" applyBorder="1" applyAlignment="1">
      <alignment horizontal="left" vertical="center" wrapText="1"/>
    </xf>
    <xf numFmtId="0" fontId="8" fillId="0" borderId="60" xfId="0" applyFont="1" applyBorder="1" applyAlignment="1">
      <alignment horizontal="center" vertical="center" shrinkToFit="1"/>
    </xf>
    <xf numFmtId="0" fontId="12" fillId="2" borderId="65" xfId="0" applyFont="1" applyFill="1" applyBorder="1" applyAlignment="1">
      <alignment vertical="center" wrapText="1"/>
    </xf>
    <xf numFmtId="0" fontId="8" fillId="0" borderId="50" xfId="0" applyFont="1" applyBorder="1" applyAlignment="1">
      <alignment vertical="center" wrapText="1"/>
    </xf>
    <xf numFmtId="166" fontId="8" fillId="2" borderId="60" xfId="0" applyNumberFormat="1" applyFont="1" applyFill="1" applyBorder="1" applyAlignment="1">
      <alignment horizontal="center" vertical="center" wrapText="1"/>
    </xf>
    <xf numFmtId="1" fontId="8" fillId="0" borderId="60" xfId="0" applyNumberFormat="1" applyFont="1" applyBorder="1" applyAlignment="1">
      <alignment horizontal="center" vertical="center" wrapText="1"/>
    </xf>
    <xf numFmtId="0" fontId="20" fillId="0" borderId="17" xfId="0" applyFont="1" applyBorder="1" applyAlignment="1">
      <alignment horizontal="left" vertical="center" wrapText="1"/>
    </xf>
    <xf numFmtId="0" fontId="8" fillId="0" borderId="17" xfId="0" applyFont="1" applyBorder="1" applyAlignment="1">
      <alignment horizontal="left" vertical="center" wrapText="1"/>
    </xf>
    <xf numFmtId="1" fontId="52" fillId="15" borderId="60" xfId="0" applyNumberFormat="1" applyFont="1" applyFill="1" applyBorder="1" applyAlignment="1">
      <alignment horizontal="center" vertical="center" wrapText="1"/>
    </xf>
    <xf numFmtId="0" fontId="4" fillId="16" borderId="62" xfId="0" applyFont="1" applyFill="1" applyBorder="1"/>
    <xf numFmtId="1" fontId="8" fillId="14" borderId="60" xfId="0" applyNumberFormat="1" applyFont="1" applyFill="1" applyBorder="1" applyAlignment="1">
      <alignment horizontal="center" vertical="center" wrapText="1"/>
    </xf>
    <xf numFmtId="0" fontId="4" fillId="14" borderId="62" xfId="0" applyFont="1" applyFill="1" applyBorder="1"/>
    <xf numFmtId="0" fontId="17" fillId="0" borderId="0" xfId="0" applyFont="1" applyAlignment="1">
      <alignment horizontal="center" vertical="center"/>
    </xf>
    <xf numFmtId="0" fontId="19" fillId="0" borderId="17" xfId="0" applyFont="1" applyBorder="1" applyAlignment="1">
      <alignment wrapText="1"/>
    </xf>
    <xf numFmtId="0" fontId="54" fillId="9" borderId="28" xfId="0" applyFont="1" applyFill="1" applyBorder="1" applyAlignment="1">
      <alignment horizontal="left" vertical="center" wrapText="1"/>
    </xf>
    <xf numFmtId="0" fontId="55" fillId="0" borderId="29" xfId="0" applyFont="1" applyBorder="1"/>
    <xf numFmtId="0" fontId="55" fillId="0" borderId="58" xfId="0" applyFont="1" applyBorder="1"/>
    <xf numFmtId="0" fontId="12" fillId="12" borderId="60" xfId="0" applyFont="1" applyFill="1" applyBorder="1" applyAlignment="1">
      <alignment horizontal="center" vertical="center"/>
    </xf>
    <xf numFmtId="0" fontId="12" fillId="0" borderId="50" xfId="0" applyFont="1" applyBorder="1" applyAlignment="1">
      <alignment horizontal="left" vertical="center" wrapText="1"/>
    </xf>
    <xf numFmtId="0" fontId="21" fillId="2" borderId="74" xfId="0" applyFont="1" applyFill="1" applyBorder="1" applyAlignment="1">
      <alignment vertical="center" wrapText="1"/>
    </xf>
    <xf numFmtId="0" fontId="12" fillId="0" borderId="60" xfId="0" applyFont="1" applyBorder="1" applyAlignment="1">
      <alignment horizontal="center" vertical="center" wrapText="1"/>
    </xf>
    <xf numFmtId="0" fontId="12" fillId="2" borderId="17" xfId="0" applyFont="1" applyFill="1" applyBorder="1" applyAlignment="1">
      <alignment vertical="top" wrapText="1"/>
    </xf>
    <xf numFmtId="0" fontId="12" fillId="0" borderId="50" xfId="0" applyFont="1" applyBorder="1" applyAlignment="1">
      <alignment vertical="top" wrapText="1"/>
    </xf>
    <xf numFmtId="1" fontId="12" fillId="2" borderId="60" xfId="0" applyNumberFormat="1" applyFont="1" applyFill="1" applyBorder="1" applyAlignment="1">
      <alignment horizontal="center" vertical="center"/>
    </xf>
    <xf numFmtId="0" fontId="8" fillId="2" borderId="17" xfId="0" applyFont="1" applyFill="1" applyBorder="1" applyAlignment="1">
      <alignment horizontal="left" vertical="center" wrapText="1"/>
    </xf>
    <xf numFmtId="0" fontId="8" fillId="2" borderId="65" xfId="0" applyFont="1" applyFill="1" applyBorder="1" applyAlignment="1">
      <alignment vertical="center"/>
    </xf>
    <xf numFmtId="0" fontId="18" fillId="2" borderId="60" xfId="0" applyFont="1" applyFill="1" applyBorder="1" applyAlignment="1">
      <alignment horizontal="left" vertical="center" wrapText="1"/>
    </xf>
    <xf numFmtId="0" fontId="3" fillId="2" borderId="17" xfId="0" applyFont="1" applyFill="1" applyBorder="1" applyAlignment="1">
      <alignment horizontal="left" vertical="center" wrapText="1"/>
    </xf>
    <xf numFmtId="0" fontId="12" fillId="2" borderId="67" xfId="0" applyFont="1" applyFill="1" applyBorder="1" applyAlignment="1">
      <alignment vertical="center" wrapText="1"/>
    </xf>
    <xf numFmtId="0" fontId="3" fillId="2" borderId="17" xfId="0" applyFont="1" applyFill="1" applyBorder="1" applyAlignment="1">
      <alignment horizontal="left" vertical="center"/>
    </xf>
    <xf numFmtId="0" fontId="12" fillId="2" borderId="17" xfId="0" applyFont="1" applyFill="1" applyBorder="1" applyAlignment="1">
      <alignment horizontal="left" vertical="center"/>
    </xf>
    <xf numFmtId="0" fontId="12" fillId="0" borderId="17" xfId="0" applyFont="1" applyBorder="1" applyAlignment="1">
      <alignment horizontal="left" vertical="center"/>
    </xf>
    <xf numFmtId="0" fontId="26" fillId="0" borderId="17" xfId="0" applyFont="1" applyBorder="1" applyAlignment="1">
      <alignment horizontal="left" vertical="center" wrapText="1"/>
    </xf>
    <xf numFmtId="2" fontId="12" fillId="0" borderId="17" xfId="0" applyNumberFormat="1" applyFont="1" applyBorder="1" applyAlignment="1">
      <alignment vertical="center" wrapText="1"/>
    </xf>
    <xf numFmtId="2" fontId="12" fillId="0" borderId="17" xfId="0" applyNumberFormat="1" applyFont="1" applyBorder="1" applyAlignment="1">
      <alignment horizontal="left" vertical="center" wrapText="1"/>
    </xf>
    <xf numFmtId="2" fontId="12" fillId="2" borderId="17" xfId="0" applyNumberFormat="1" applyFont="1" applyFill="1" applyBorder="1" applyAlignment="1">
      <alignment horizontal="left" vertical="center" wrapText="1"/>
    </xf>
    <xf numFmtId="2" fontId="12" fillId="0" borderId="17" xfId="0" applyNumberFormat="1" applyFont="1" applyBorder="1" applyAlignment="1">
      <alignment horizontal="left" wrapText="1"/>
    </xf>
    <xf numFmtId="0" fontId="12" fillId="0" borderId="17" xfId="0" applyFont="1" applyBorder="1" applyAlignment="1">
      <alignment horizontal="center" vertical="center"/>
    </xf>
    <xf numFmtId="0" fontId="19" fillId="0" borderId="17" xfId="0" applyFont="1" applyBorder="1" applyAlignment="1">
      <alignment vertical="center" wrapText="1"/>
    </xf>
    <xf numFmtId="0" fontId="19" fillId="2" borderId="17" xfId="0" applyFont="1" applyFill="1" applyBorder="1" applyAlignment="1">
      <alignment vertical="center" wrapText="1"/>
    </xf>
    <xf numFmtId="2" fontId="8" fillId="0" borderId="17" xfId="0" applyNumberFormat="1" applyFont="1" applyBorder="1" applyAlignment="1">
      <alignment horizontal="left" vertical="center" wrapText="1"/>
    </xf>
    <xf numFmtId="2" fontId="8" fillId="2" borderId="17" xfId="0" applyNumberFormat="1" applyFont="1" applyFill="1" applyBorder="1" applyAlignment="1">
      <alignment horizontal="left" vertical="center" wrapText="1"/>
    </xf>
    <xf numFmtId="166" fontId="3" fillId="2" borderId="56" xfId="0" applyNumberFormat="1" applyFont="1" applyFill="1" applyBorder="1" applyAlignment="1">
      <alignment horizontal="center" vertical="center" wrapText="1"/>
    </xf>
    <xf numFmtId="1" fontId="12" fillId="0" borderId="17" xfId="0" applyNumberFormat="1" applyFont="1" applyBorder="1" applyAlignment="1">
      <alignment horizontal="left" vertical="center" wrapText="1"/>
    </xf>
    <xf numFmtId="1" fontId="8" fillId="0" borderId="17" xfId="0" applyNumberFormat="1" applyFont="1" applyBorder="1" applyAlignment="1">
      <alignment horizontal="left" vertical="center"/>
    </xf>
    <xf numFmtId="0" fontId="18" fillId="9" borderId="28" xfId="0" applyFont="1" applyFill="1" applyBorder="1" applyAlignment="1">
      <alignment horizontal="left" vertical="center" wrapText="1"/>
    </xf>
    <xf numFmtId="0" fontId="4" fillId="0" borderId="58" xfId="0" applyFont="1" applyBorder="1"/>
    <xf numFmtId="0" fontId="8" fillId="0" borderId="17" xfId="0" applyFont="1" applyBorder="1" applyAlignment="1">
      <alignment wrapText="1"/>
    </xf>
    <xf numFmtId="0" fontId="8" fillId="0" borderId="83" xfId="0" applyFont="1" applyBorder="1"/>
    <xf numFmtId="0" fontId="8" fillId="0" borderId="84" xfId="0" applyFont="1" applyBorder="1"/>
    <xf numFmtId="0" fontId="8" fillId="0" borderId="85" xfId="0" applyFont="1" applyBorder="1"/>
    <xf numFmtId="0" fontId="12" fillId="0" borderId="80" xfId="0" applyFont="1" applyBorder="1" applyAlignment="1">
      <alignment horizontal="center" vertical="center"/>
    </xf>
    <xf numFmtId="0" fontId="12" fillId="0" borderId="62" xfId="0" applyFont="1" applyBorder="1" applyAlignment="1">
      <alignment horizontal="center" vertical="center"/>
    </xf>
    <xf numFmtId="2" fontId="12" fillId="0" borderId="83" xfId="0" applyNumberFormat="1" applyFont="1" applyBorder="1" applyAlignment="1">
      <alignment horizontal="left" vertical="center" wrapText="1"/>
    </xf>
    <xf numFmtId="2" fontId="12" fillId="0" borderId="84" xfId="0" applyNumberFormat="1" applyFont="1" applyBorder="1" applyAlignment="1">
      <alignment horizontal="left" vertical="center" wrapText="1"/>
    </xf>
    <xf numFmtId="2" fontId="12" fillId="0" borderId="85" xfId="0" applyNumberFormat="1" applyFont="1" applyBorder="1" applyAlignment="1">
      <alignment horizontal="left" vertical="center" wrapText="1"/>
    </xf>
    <xf numFmtId="0" fontId="12" fillId="0" borderId="17" xfId="0" applyFont="1" applyBorder="1" applyAlignment="1">
      <alignment horizontal="center" vertical="top" wrapText="1"/>
    </xf>
    <xf numFmtId="0" fontId="1" fillId="0" borderId="17" xfId="0" applyFont="1" applyBorder="1" applyAlignment="1">
      <alignment vertical="center"/>
    </xf>
    <xf numFmtId="0" fontId="32" fillId="0" borderId="18" xfId="0" applyFont="1" applyBorder="1" applyAlignment="1">
      <alignment horizontal="left" vertical="center" wrapText="1"/>
    </xf>
    <xf numFmtId="0" fontId="1" fillId="2" borderId="17" xfId="0" applyFont="1" applyFill="1" applyBorder="1" applyAlignment="1">
      <alignment horizontal="left" vertical="center"/>
    </xf>
    <xf numFmtId="0" fontId="1" fillId="0" borderId="17" xfId="0" applyFont="1" applyBorder="1" applyAlignment="1">
      <alignment vertical="center" wrapText="1"/>
    </xf>
    <xf numFmtId="0" fontId="29" fillId="9" borderId="17" xfId="0" applyFont="1" applyFill="1" applyBorder="1" applyAlignment="1">
      <alignment horizontal="left" vertical="center" wrapText="1"/>
    </xf>
    <xf numFmtId="1" fontId="12" fillId="2" borderId="90" xfId="0" applyNumberFormat="1" applyFont="1" applyFill="1" applyBorder="1" applyAlignment="1">
      <alignment horizontal="center" vertical="center" wrapText="1"/>
    </xf>
    <xf numFmtId="0" fontId="4" fillId="0" borderId="91" xfId="0" applyFont="1" applyBorder="1"/>
    <xf numFmtId="0" fontId="4" fillId="0" borderId="92" xfId="0" applyFont="1" applyBorder="1"/>
    <xf numFmtId="1" fontId="12" fillId="2" borderId="90" xfId="0" applyNumberFormat="1" applyFont="1" applyFill="1" applyBorder="1" applyAlignment="1">
      <alignment horizontal="center" vertical="center"/>
    </xf>
    <xf numFmtId="0" fontId="1" fillId="0" borderId="17" xfId="0" applyFont="1" applyBorder="1"/>
    <xf numFmtId="0" fontId="30" fillId="0" borderId="17" xfId="0" applyFont="1" applyBorder="1" applyAlignment="1">
      <alignment vertical="center" wrapText="1"/>
    </xf>
    <xf numFmtId="2" fontId="1" fillId="0" borderId="17" xfId="0" applyNumberFormat="1" applyFont="1" applyBorder="1" applyAlignment="1">
      <alignment horizontal="left" vertical="center" wrapText="1"/>
    </xf>
    <xf numFmtId="0" fontId="12" fillId="0" borderId="50" xfId="0" applyFont="1" applyBorder="1" applyAlignment="1">
      <alignment horizontal="center" vertical="center" shrinkToFit="1"/>
    </xf>
    <xf numFmtId="0" fontId="1" fillId="0" borderId="17" xfId="0" applyFont="1" applyBorder="1" applyAlignment="1">
      <alignment horizontal="left" vertical="center"/>
    </xf>
    <xf numFmtId="0" fontId="1" fillId="0" borderId="17" xfId="0" applyFont="1" applyBorder="1" applyAlignment="1">
      <alignment wrapText="1"/>
    </xf>
    <xf numFmtId="0" fontId="30" fillId="0" borderId="17" xfId="0" applyFont="1" applyBorder="1" applyAlignment="1">
      <alignment wrapText="1"/>
    </xf>
    <xf numFmtId="0" fontId="1" fillId="0" borderId="60" xfId="0" applyFont="1" applyBorder="1" applyAlignment="1">
      <alignment horizontal="center"/>
    </xf>
    <xf numFmtId="0" fontId="31" fillId="2" borderId="60" xfId="0" applyFont="1" applyFill="1" applyBorder="1" applyAlignment="1">
      <alignment horizontal="center" vertical="center"/>
    </xf>
    <xf numFmtId="0" fontId="12" fillId="0" borderId="60" xfId="0" applyFont="1" applyBorder="1" applyAlignment="1">
      <alignment horizontal="center" vertical="center" shrinkToFit="1"/>
    </xf>
    <xf numFmtId="0" fontId="1" fillId="2" borderId="60" xfId="0" applyFont="1" applyFill="1" applyBorder="1" applyAlignment="1">
      <alignment horizontal="center"/>
    </xf>
    <xf numFmtId="0" fontId="12" fillId="0" borderId="60" xfId="0" applyFont="1" applyBorder="1" applyAlignment="1">
      <alignment vertical="center"/>
    </xf>
    <xf numFmtId="0" fontId="12" fillId="0" borderId="50" xfId="0" applyFont="1" applyBorder="1" applyAlignment="1">
      <alignment horizontal="center" vertical="center"/>
    </xf>
    <xf numFmtId="0" fontId="4" fillId="0" borderId="53" xfId="0" applyFont="1" applyBorder="1"/>
    <xf numFmtId="0" fontId="1" fillId="0" borderId="60" xfId="0" applyFont="1" applyBorder="1" applyAlignment="1">
      <alignment vertical="center"/>
    </xf>
    <xf numFmtId="0" fontId="30" fillId="2" borderId="17" xfId="0" applyFont="1" applyFill="1" applyBorder="1" applyAlignment="1">
      <alignment horizontal="left" vertical="center"/>
    </xf>
    <xf numFmtId="0" fontId="18" fillId="9" borderId="76" xfId="0" applyFont="1" applyFill="1" applyBorder="1" applyAlignment="1">
      <alignment horizontal="left" vertical="center"/>
    </xf>
    <xf numFmtId="0" fontId="8" fillId="0" borderId="18" xfId="0" applyFont="1" applyBorder="1" applyAlignment="1">
      <alignment horizontal="left" vertical="center"/>
    </xf>
    <xf numFmtId="0" fontId="1" fillId="2" borderId="65" xfId="0" applyFont="1" applyFill="1" applyBorder="1" applyAlignment="1">
      <alignment horizontal="left" vertical="center" wrapText="1"/>
    </xf>
    <xf numFmtId="0" fontId="3" fillId="0" borderId="17" xfId="0" applyFont="1" applyBorder="1" applyAlignment="1">
      <alignment horizontal="left" vertical="center" wrapText="1"/>
    </xf>
    <xf numFmtId="0" fontId="3" fillId="0" borderId="50" xfId="0" applyFont="1" applyBorder="1" applyAlignment="1">
      <alignment horizontal="left" vertical="center" wrapText="1"/>
    </xf>
    <xf numFmtId="0" fontId="3" fillId="0" borderId="60" xfId="0" applyFont="1" applyBorder="1" applyAlignment="1">
      <alignment horizontal="center" vertical="center" wrapText="1"/>
    </xf>
    <xf numFmtId="0" fontId="1" fillId="0" borderId="50" xfId="0" applyFont="1" applyBorder="1" applyAlignment="1">
      <alignment horizontal="center" vertical="center"/>
    </xf>
    <xf numFmtId="0" fontId="16" fillId="0" borderId="2" xfId="0" applyFont="1" applyBorder="1" applyAlignment="1">
      <alignment horizontal="right" vertical="center"/>
    </xf>
    <xf numFmtId="0" fontId="30" fillId="0" borderId="17" xfId="0" applyFont="1" applyBorder="1" applyAlignment="1">
      <alignment horizontal="left" vertical="center"/>
    </xf>
    <xf numFmtId="0" fontId="30" fillId="0" borderId="17" xfId="0" applyFont="1" applyBorder="1" applyAlignment="1">
      <alignment horizontal="left" vertical="center" wrapText="1"/>
    </xf>
    <xf numFmtId="0" fontId="30" fillId="0" borderId="17" xfId="0" applyFont="1" applyBorder="1" applyAlignment="1">
      <alignment horizontal="left" vertical="top" wrapText="1"/>
    </xf>
    <xf numFmtId="0" fontId="30" fillId="2" borderId="17" xfId="0" applyFont="1" applyFill="1" applyBorder="1" applyAlignment="1">
      <alignment horizontal="left" vertical="center" wrapText="1"/>
    </xf>
    <xf numFmtId="0" fontId="18" fillId="9" borderId="17" xfId="0" applyFont="1" applyFill="1" applyBorder="1" applyAlignment="1">
      <alignment horizontal="left" vertical="center"/>
    </xf>
    <xf numFmtId="0" fontId="3" fillId="2" borderId="50" xfId="0" applyFont="1" applyFill="1" applyBorder="1" applyAlignment="1">
      <alignment horizontal="left" vertical="center" wrapText="1"/>
    </xf>
    <xf numFmtId="0" fontId="37" fillId="0" borderId="50" xfId="0" applyFont="1" applyBorder="1" applyAlignment="1">
      <alignment horizontal="left" vertical="center" shrinkToFit="1"/>
    </xf>
    <xf numFmtId="1" fontId="8" fillId="15" borderId="60" xfId="0" applyNumberFormat="1" applyFont="1" applyFill="1" applyBorder="1" applyAlignment="1">
      <alignment horizontal="center" vertical="center" wrapText="1"/>
    </xf>
    <xf numFmtId="1" fontId="8" fillId="2" borderId="60" xfId="0" applyNumberFormat="1" applyFont="1" applyFill="1" applyBorder="1" applyAlignment="1">
      <alignment horizontal="center" vertical="center" wrapText="1"/>
    </xf>
    <xf numFmtId="0" fontId="8" fillId="0" borderId="60" xfId="0" applyFont="1" applyBorder="1" applyAlignment="1">
      <alignment horizontal="center" shrinkToFit="1"/>
    </xf>
    <xf numFmtId="1" fontId="57" fillId="15" borderId="60" xfId="0" applyNumberFormat="1" applyFont="1" applyFill="1" applyBorder="1" applyAlignment="1">
      <alignment horizontal="center" vertical="center" wrapText="1"/>
    </xf>
    <xf numFmtId="1" fontId="8" fillId="16" borderId="60" xfId="0" applyNumberFormat="1" applyFont="1" applyFill="1" applyBorder="1" applyAlignment="1">
      <alignment horizontal="center" vertical="center" wrapText="1"/>
    </xf>
    <xf numFmtId="0" fontId="3" fillId="0" borderId="93" xfId="0" applyFont="1" applyBorder="1" applyAlignment="1">
      <alignment horizontal="center" vertical="center"/>
    </xf>
    <xf numFmtId="0" fontId="3" fillId="0" borderId="4" xfId="0" applyFont="1" applyBorder="1" applyAlignment="1">
      <alignment horizontal="center" vertical="center"/>
    </xf>
    <xf numFmtId="1" fontId="3" fillId="0" borderId="93" xfId="0" applyNumberFormat="1" applyFont="1" applyBorder="1" applyAlignment="1">
      <alignment horizontal="center" vertical="center"/>
    </xf>
    <xf numFmtId="0" fontId="18" fillId="9" borderId="70" xfId="0" applyFont="1" applyFill="1" applyBorder="1" applyAlignment="1">
      <alignment horizontal="left" vertical="center"/>
    </xf>
    <xf numFmtId="0" fontId="1" fillId="0" borderId="60" xfId="0" applyFont="1" applyBorder="1"/>
    <xf numFmtId="0" fontId="1" fillId="0" borderId="17" xfId="0" applyFont="1" applyBorder="1" applyAlignment="1">
      <alignment horizontal="left" vertical="center" shrinkToFit="1"/>
    </xf>
    <xf numFmtId="0" fontId="1" fillId="2" borderId="17" xfId="0" applyFont="1" applyFill="1" applyBorder="1" applyAlignment="1">
      <alignment horizontal="center" vertical="center" wrapText="1"/>
    </xf>
    <xf numFmtId="0" fontId="8" fillId="2" borderId="65" xfId="0" applyFont="1" applyFill="1" applyBorder="1" applyAlignment="1">
      <alignment horizontal="center" vertical="center" wrapText="1"/>
    </xf>
    <xf numFmtId="0" fontId="8" fillId="2" borderId="50" xfId="0" applyFont="1" applyFill="1" applyBorder="1" applyAlignment="1">
      <alignment vertical="center" wrapText="1"/>
    </xf>
    <xf numFmtId="0" fontId="8" fillId="2" borderId="17" xfId="0" applyFont="1" applyFill="1" applyBorder="1" applyAlignment="1">
      <alignment horizontal="center" vertical="center" wrapText="1"/>
    </xf>
    <xf numFmtId="0" fontId="41" fillId="2" borderId="60" xfId="0" applyFont="1" applyFill="1" applyBorder="1" applyAlignment="1">
      <alignment horizontal="left" vertical="center"/>
    </xf>
    <xf numFmtId="0" fontId="1" fillId="2" borderId="50" xfId="0" applyFont="1" applyFill="1" applyBorder="1" applyAlignment="1">
      <alignment horizontal="left" vertical="center"/>
    </xf>
    <xf numFmtId="0" fontId="30" fillId="2" borderId="50" xfId="0" applyFont="1" applyFill="1" applyBorder="1" applyAlignment="1">
      <alignment horizontal="left" vertical="center" wrapText="1"/>
    </xf>
    <xf numFmtId="0" fontId="4" fillId="0" borderId="94" xfId="0" applyFont="1" applyBorder="1"/>
    <xf numFmtId="0" fontId="8" fillId="2" borderId="67" xfId="0" applyFont="1" applyFill="1" applyBorder="1" applyAlignment="1">
      <alignment horizontal="left" vertical="center" wrapText="1"/>
    </xf>
    <xf numFmtId="0" fontId="58" fillId="0" borderId="102" xfId="0" applyFont="1" applyBorder="1" applyAlignment="1">
      <alignment horizontal="left" vertical="top" wrapText="1"/>
    </xf>
    <xf numFmtId="0" fontId="58" fillId="0" borderId="103" xfId="0" applyFont="1" applyBorder="1" applyAlignment="1">
      <alignment horizontal="left" vertical="top"/>
    </xf>
    <xf numFmtId="0" fontId="58" fillId="0" borderId="104" xfId="0" applyFont="1" applyBorder="1" applyAlignment="1">
      <alignment horizontal="left" vertical="top"/>
    </xf>
    <xf numFmtId="0" fontId="48" fillId="0" borderId="101" xfId="0" applyFont="1" applyBorder="1" applyAlignment="1">
      <alignment horizontal="center" vertical="center" wrapText="1"/>
    </xf>
    <xf numFmtId="0" fontId="50" fillId="0" borderId="100" xfId="0" applyFont="1" applyBorder="1" applyAlignment="1">
      <alignment horizontal="left" vertical="center" wrapText="1"/>
    </xf>
    <xf numFmtId="0" fontId="4" fillId="0" borderId="101" xfId="0" applyFont="1" applyBorder="1" applyAlignment="1">
      <alignment horizontal="center" vertical="center" wrapText="1"/>
    </xf>
    <xf numFmtId="0" fontId="4" fillId="0" borderId="100" xfId="0" applyFont="1" applyBorder="1" applyAlignment="1">
      <alignment horizontal="center" vertical="center" wrapText="1"/>
    </xf>
    <xf numFmtId="0" fontId="18" fillId="0" borderId="101" xfId="0" applyFont="1" applyBorder="1" applyAlignment="1">
      <alignment horizontal="center" vertical="center" wrapText="1"/>
    </xf>
    <xf numFmtId="0" fontId="18" fillId="0" borderId="100" xfId="0" applyFont="1" applyBorder="1" applyAlignment="1">
      <alignment horizontal="center" vertical="center" wrapText="1"/>
    </xf>
    <xf numFmtId="0" fontId="4" fillId="14" borderId="101" xfId="0" applyFont="1" applyFill="1" applyBorder="1" applyAlignment="1">
      <alignment horizontal="center" vertical="center" wrapText="1"/>
    </xf>
    <xf numFmtId="0" fontId="4" fillId="14" borderId="100" xfId="0" applyFont="1" applyFill="1" applyBorder="1" applyAlignment="1">
      <alignment horizontal="center" vertical="center" wrapText="1"/>
    </xf>
    <xf numFmtId="0" fontId="4" fillId="0" borderId="102" xfId="0" applyFont="1" applyBorder="1" applyAlignment="1">
      <alignment horizontal="left" vertical="top" wrapText="1"/>
    </xf>
    <xf numFmtId="0" fontId="4" fillId="0" borderId="103" xfId="0" applyFont="1" applyBorder="1" applyAlignment="1">
      <alignment horizontal="left" vertical="top" wrapText="1"/>
    </xf>
    <xf numFmtId="0" fontId="4" fillId="0" borderId="104" xfId="0" applyFont="1" applyBorder="1" applyAlignment="1">
      <alignment horizontal="left" vertical="top" wrapText="1"/>
    </xf>
    <xf numFmtId="0" fontId="18" fillId="2" borderId="60" xfId="0" applyFont="1" applyFill="1" applyBorder="1" applyAlignment="1">
      <alignment horizontal="left" vertical="center"/>
    </xf>
    <xf numFmtId="0" fontId="8" fillId="2" borderId="60" xfId="0" applyFont="1" applyFill="1" applyBorder="1" applyAlignment="1">
      <alignment horizontal="center" vertical="center" shrinkToFit="1"/>
    </xf>
    <xf numFmtId="166" fontId="8" fillId="0" borderId="60" xfId="0" applyNumberFormat="1" applyFont="1" applyBorder="1" applyAlignment="1">
      <alignment horizontal="center" vertical="center" wrapText="1"/>
    </xf>
    <xf numFmtId="0" fontId="1" fillId="2" borderId="50" xfId="0" applyFont="1" applyFill="1" applyBorder="1" applyAlignment="1">
      <alignment horizontal="center" vertical="center" wrapText="1"/>
    </xf>
    <xf numFmtId="0" fontId="1" fillId="2" borderId="50" xfId="0" applyFont="1" applyFill="1" applyBorder="1" applyAlignment="1">
      <alignment vertical="center" wrapText="1"/>
    </xf>
    <xf numFmtId="0" fontId="1" fillId="2" borderId="17" xfId="0" applyFont="1" applyFill="1" applyBorder="1" applyAlignment="1">
      <alignment vertical="center" wrapText="1"/>
    </xf>
    <xf numFmtId="0" fontId="40" fillId="0" borderId="17" xfId="0" applyFont="1" applyBorder="1" applyAlignment="1">
      <alignment vertical="center" wrapText="1"/>
    </xf>
    <xf numFmtId="0" fontId="18" fillId="3" borderId="70" xfId="0" applyFont="1" applyFill="1" applyBorder="1" applyAlignment="1">
      <alignment horizontal="left" vertical="center" wrapText="1"/>
    </xf>
    <xf numFmtId="166" fontId="3" fillId="0" borderId="93" xfId="0" applyNumberFormat="1" applyFont="1" applyBorder="1" applyAlignment="1">
      <alignment horizontal="center" vertical="center"/>
    </xf>
    <xf numFmtId="0" fontId="40" fillId="2" borderId="17" xfId="0" applyFont="1" applyFill="1" applyBorder="1" applyAlignment="1">
      <alignment vertical="center" wrapText="1"/>
    </xf>
    <xf numFmtId="0" fontId="12" fillId="2" borderId="17" xfId="0" applyFont="1" applyFill="1" applyBorder="1" applyAlignment="1">
      <alignment horizontal="center" shrinkToFit="1"/>
    </xf>
    <xf numFmtId="0" fontId="42" fillId="0" borderId="17" xfId="0" applyFont="1" applyBorder="1" applyAlignment="1">
      <alignment vertical="center" wrapText="1"/>
    </xf>
    <xf numFmtId="0" fontId="8" fillId="0" borderId="18" xfId="0" applyFont="1" applyBorder="1" applyAlignment="1">
      <alignment horizontal="left" vertical="center" wrapText="1"/>
    </xf>
    <xf numFmtId="0" fontId="52" fillId="0" borderId="17" xfId="0" applyFont="1" applyBorder="1" applyAlignment="1">
      <alignment horizontal="left" vertical="center"/>
    </xf>
    <xf numFmtId="0" fontId="52" fillId="0" borderId="18" xfId="0" applyFont="1" applyBorder="1" applyAlignment="1">
      <alignment horizontal="left" vertical="center" wrapText="1"/>
    </xf>
    <xf numFmtId="0" fontId="52" fillId="2" borderId="17" xfId="0" applyFont="1" applyFill="1" applyBorder="1" applyAlignment="1">
      <alignment vertical="center" wrapText="1"/>
    </xf>
    <xf numFmtId="0" fontId="52" fillId="0" borderId="17" xfId="0" applyFont="1" applyBorder="1" applyAlignment="1">
      <alignment vertical="center" wrapText="1"/>
    </xf>
    <xf numFmtId="0" fontId="53" fillId="0" borderId="17" xfId="0" applyFont="1" applyBorder="1" applyAlignment="1">
      <alignment vertical="center" wrapText="1"/>
    </xf>
    <xf numFmtId="0" fontId="48" fillId="0" borderId="18" xfId="0" applyFont="1" applyBorder="1"/>
    <xf numFmtId="0" fontId="48" fillId="0" borderId="19" xfId="0" applyFont="1" applyBorder="1"/>
    <xf numFmtId="0" fontId="52" fillId="0" borderId="17" xfId="0" applyFont="1" applyBorder="1" applyAlignment="1">
      <alignment horizontal="left" vertical="center" wrapText="1"/>
    </xf>
    <xf numFmtId="1" fontId="3" fillId="0" borderId="56" xfId="0" applyNumberFormat="1" applyFont="1" applyBorder="1" applyAlignment="1">
      <alignment horizontal="center" vertical="center"/>
    </xf>
    <xf numFmtId="0" fontId="3" fillId="0" borderId="13" xfId="0" applyFont="1" applyBorder="1" applyAlignment="1">
      <alignment horizontal="center" vertical="center"/>
    </xf>
    <xf numFmtId="0" fontId="12" fillId="0" borderId="83" xfId="0" applyFont="1" applyBorder="1" applyAlignment="1">
      <alignment vertical="center" wrapText="1"/>
    </xf>
    <xf numFmtId="0" fontId="4" fillId="0" borderId="84" xfId="0" applyFont="1" applyBorder="1"/>
    <xf numFmtId="0" fontId="4" fillId="0" borderId="85" xfId="0" applyFont="1" applyBorder="1"/>
    <xf numFmtId="0" fontId="8" fillId="0" borderId="123" xfId="0" applyFont="1" applyBorder="1" applyAlignment="1">
      <alignment horizontal="left" vertical="center" wrapText="1"/>
    </xf>
    <xf numFmtId="0" fontId="4" fillId="0" borderId="121" xfId="0" applyFont="1" applyBorder="1"/>
    <xf numFmtId="0" fontId="12" fillId="2" borderId="123" xfId="0" applyFont="1" applyFill="1" applyBorder="1" applyAlignment="1">
      <alignment horizontal="center" shrinkToFit="1"/>
    </xf>
    <xf numFmtId="0" fontId="12" fillId="2" borderId="83" xfId="0" applyFont="1" applyFill="1" applyBorder="1" applyAlignment="1">
      <alignment vertical="center" wrapText="1"/>
    </xf>
    <xf numFmtId="0" fontId="12" fillId="2" borderId="123" xfId="0" applyFont="1" applyFill="1" applyBorder="1" applyAlignment="1">
      <alignment vertical="center" wrapText="1"/>
    </xf>
    <xf numFmtId="0" fontId="8" fillId="2" borderId="125" xfId="0" applyFont="1" applyFill="1" applyBorder="1" applyAlignment="1">
      <alignment vertical="center" wrapText="1"/>
    </xf>
    <xf numFmtId="0" fontId="4" fillId="0" borderId="124" xfId="0" applyFont="1" applyBorder="1"/>
    <xf numFmtId="0" fontId="4" fillId="0" borderId="116" xfId="0" applyFont="1" applyBorder="1"/>
    <xf numFmtId="0" fontId="4" fillId="0" borderId="117" xfId="0" applyFont="1" applyBorder="1"/>
    <xf numFmtId="0" fontId="8" fillId="2" borderId="123" xfId="0" applyFont="1" applyFill="1" applyBorder="1" applyAlignment="1">
      <alignment horizontal="left" vertical="center"/>
    </xf>
    <xf numFmtId="0" fontId="8" fillId="2" borderId="123" xfId="0" applyFont="1" applyFill="1" applyBorder="1" applyAlignment="1">
      <alignment horizontal="left" vertical="center" wrapText="1"/>
    </xf>
    <xf numFmtId="0" fontId="12" fillId="0" borderId="123" xfId="0" applyFont="1" applyBorder="1" applyAlignment="1">
      <alignment horizontal="center" shrinkToFit="1"/>
    </xf>
    <xf numFmtId="0" fontId="12" fillId="0" borderId="123" xfId="0" applyFont="1" applyBorder="1" applyAlignment="1">
      <alignment horizontal="center" vertical="center"/>
    </xf>
    <xf numFmtId="0" fontId="12" fillId="0" borderId="83" xfId="0" applyFont="1" applyBorder="1" applyAlignment="1">
      <alignment vertical="center" shrinkToFit="1"/>
    </xf>
    <xf numFmtId="0" fontId="12" fillId="0" borderId="123" xfId="0" applyFont="1" applyBorder="1" applyAlignment="1">
      <alignment vertical="center" wrapText="1"/>
    </xf>
    <xf numFmtId="0" fontId="8" fillId="0" borderId="125" xfId="0" applyFont="1" applyBorder="1" applyAlignment="1">
      <alignment vertical="center" wrapText="1"/>
    </xf>
    <xf numFmtId="0" fontId="8" fillId="0" borderId="123" xfId="0" applyFont="1" applyBorder="1" applyAlignment="1">
      <alignment vertical="center" wrapText="1"/>
    </xf>
    <xf numFmtId="0" fontId="18" fillId="9" borderId="123" xfId="0" applyFont="1" applyFill="1" applyBorder="1" applyAlignment="1">
      <alignment horizontal="left" vertical="center"/>
    </xf>
    <xf numFmtId="0" fontId="12" fillId="2" borderId="123" xfId="0" applyFont="1" applyFill="1" applyBorder="1" applyAlignment="1">
      <alignment horizontal="center" vertical="center"/>
    </xf>
    <xf numFmtId="0" fontId="12" fillId="2" borderId="83" xfId="0" applyFont="1" applyFill="1" applyBorder="1" applyAlignment="1">
      <alignment vertical="center" shrinkToFit="1"/>
    </xf>
    <xf numFmtId="0" fontId="8" fillId="2" borderId="123" xfId="0" applyFont="1" applyFill="1" applyBorder="1" applyAlignment="1">
      <alignment vertical="center" wrapText="1"/>
    </xf>
    <xf numFmtId="0" fontId="3" fillId="0" borderId="123" xfId="0" applyFont="1" applyBorder="1" applyAlignment="1">
      <alignment horizontal="left" vertical="center"/>
    </xf>
    <xf numFmtId="0" fontId="12" fillId="2" borderId="123" xfId="0" applyFont="1" applyFill="1" applyBorder="1" applyAlignment="1">
      <alignment horizontal="center"/>
    </xf>
    <xf numFmtId="0" fontId="18" fillId="9" borderId="116" xfId="0" applyFont="1" applyFill="1" applyBorder="1" applyAlignment="1">
      <alignment horizontal="left" vertical="center"/>
    </xf>
    <xf numFmtId="0" fontId="12" fillId="0" borderId="65" xfId="0" applyFont="1" applyBorder="1" applyAlignment="1">
      <alignment vertical="center" wrapText="1"/>
    </xf>
    <xf numFmtId="0" fontId="1" fillId="2" borderId="108" xfId="0" applyFont="1" applyFill="1" applyBorder="1" applyAlignment="1">
      <alignment horizontal="center"/>
    </xf>
    <xf numFmtId="0" fontId="4" fillId="0" borderId="89" xfId="0" applyFont="1" applyBorder="1"/>
    <xf numFmtId="0" fontId="4" fillId="0" borderId="109" xfId="0" applyFont="1" applyBorder="1"/>
    <xf numFmtId="0" fontId="1" fillId="2" borderId="112" xfId="0" applyFont="1" applyFill="1" applyBorder="1" applyAlignment="1">
      <alignment horizontal="center"/>
    </xf>
    <xf numFmtId="0" fontId="5" fillId="2" borderId="13" xfId="0" applyFont="1" applyFill="1" applyBorder="1" applyAlignment="1">
      <alignment horizontal="center"/>
    </xf>
    <xf numFmtId="0" fontId="4" fillId="0" borderId="113" xfId="0" applyFont="1" applyBorder="1"/>
    <xf numFmtId="0" fontId="1" fillId="0" borderId="110" xfId="0" applyFont="1" applyBorder="1" applyAlignment="1">
      <alignment horizontal="center"/>
    </xf>
    <xf numFmtId="0" fontId="4" fillId="0" borderId="111" xfId="0" applyFont="1" applyBorder="1"/>
    <xf numFmtId="2" fontId="8" fillId="0" borderId="83" xfId="0" applyNumberFormat="1" applyFont="1" applyBorder="1" applyAlignment="1">
      <alignment horizontal="left" vertical="center" wrapText="1"/>
    </xf>
    <xf numFmtId="2" fontId="12" fillId="0" borderId="83" xfId="0" applyNumberFormat="1" applyFont="1" applyBorder="1" applyAlignment="1">
      <alignment horizontal="left" vertical="center"/>
    </xf>
    <xf numFmtId="0" fontId="1" fillId="0" borderId="112" xfId="0" applyFont="1" applyBorder="1" applyAlignment="1">
      <alignment horizontal="center"/>
    </xf>
    <xf numFmtId="0" fontId="16" fillId="0" borderId="78" xfId="0" applyFont="1" applyBorder="1" applyAlignment="1">
      <alignment horizontal="right" vertical="center"/>
    </xf>
    <xf numFmtId="0" fontId="3" fillId="0" borderId="108" xfId="0" applyFont="1" applyBorder="1" applyAlignment="1">
      <alignment horizontal="center" vertical="center"/>
    </xf>
    <xf numFmtId="0" fontId="3" fillId="0" borderId="6" xfId="0" applyFont="1" applyBorder="1" applyAlignment="1">
      <alignment horizontal="center" vertical="center"/>
    </xf>
    <xf numFmtId="0" fontId="0" fillId="0" borderId="75" xfId="0" applyBorder="1"/>
    <xf numFmtId="1" fontId="3" fillId="0" borderId="114" xfId="0" applyNumberFormat="1" applyFont="1" applyBorder="1" applyAlignment="1">
      <alignment horizontal="center" vertical="center"/>
    </xf>
    <xf numFmtId="0" fontId="4" fillId="0" borderId="115" xfId="0" applyFont="1" applyBorder="1"/>
    <xf numFmtId="0" fontId="3" fillId="0" borderId="112" xfId="0" applyFont="1" applyBorder="1" applyAlignment="1">
      <alignment horizontal="center" vertical="center"/>
    </xf>
    <xf numFmtId="0" fontId="12" fillId="0" borderId="118" xfId="0" applyFont="1" applyBorder="1" applyAlignment="1">
      <alignment horizontal="center" vertical="center"/>
    </xf>
    <xf numFmtId="0" fontId="4" fillId="0" borderId="120" xfId="0" applyFont="1" applyBorder="1"/>
    <xf numFmtId="0" fontId="8" fillId="0" borderId="84" xfId="0" applyFont="1" applyBorder="1" applyAlignment="1">
      <alignment horizontal="left" vertical="center"/>
    </xf>
    <xf numFmtId="2" fontId="8" fillId="0" borderId="83" xfId="0" applyNumberFormat="1" applyFont="1" applyBorder="1" applyAlignment="1">
      <alignment horizontal="center" vertical="center" wrapText="1"/>
    </xf>
    <xf numFmtId="0" fontId="1" fillId="0" borderId="75" xfId="0" applyFont="1" applyBorder="1" applyAlignment="1">
      <alignment horizontal="center"/>
    </xf>
    <xf numFmtId="0" fontId="4" fillId="0" borderId="88" xfId="0" applyFont="1" applyBorder="1"/>
    <xf numFmtId="0" fontId="5" fillId="0" borderId="46" xfId="0" applyFont="1" applyBorder="1" applyAlignment="1">
      <alignment horizontal="center"/>
    </xf>
    <xf numFmtId="0" fontId="1" fillId="0" borderId="108" xfId="0" applyFont="1" applyBorder="1" applyAlignment="1">
      <alignment horizontal="center"/>
    </xf>
    <xf numFmtId="0" fontId="5" fillId="0" borderId="6" xfId="0" applyFont="1" applyBorder="1" applyAlignment="1">
      <alignment horizontal="center"/>
    </xf>
    <xf numFmtId="0" fontId="16" fillId="0" borderId="26" xfId="0" applyFont="1" applyBorder="1" applyAlignment="1">
      <alignment horizontal="right" vertical="center"/>
    </xf>
    <xf numFmtId="0" fontId="1" fillId="0" borderId="50" xfId="0" applyFont="1" applyBorder="1" applyAlignment="1">
      <alignment horizontal="center" vertical="center" wrapText="1"/>
    </xf>
    <xf numFmtId="0" fontId="4" fillId="0" borderId="98" xfId="0" applyFont="1" applyBorder="1"/>
    <xf numFmtId="0" fontId="1" fillId="0" borderId="99" xfId="0" applyFont="1" applyBorder="1" applyAlignment="1">
      <alignment horizontal="left" vertical="center" wrapText="1"/>
    </xf>
    <xf numFmtId="0" fontId="8" fillId="0" borderId="95" xfId="0" applyFont="1" applyBorder="1" applyAlignment="1">
      <alignment horizontal="left" vertical="center" wrapText="1"/>
    </xf>
    <xf numFmtId="0" fontId="1" fillId="0" borderId="17" xfId="0" applyFont="1" applyBorder="1" applyAlignment="1">
      <alignment horizontal="center" vertical="center" wrapText="1"/>
    </xf>
    <xf numFmtId="0" fontId="44" fillId="0" borderId="60" xfId="0" applyFont="1" applyBorder="1" applyAlignment="1">
      <alignment horizontal="center" vertical="center"/>
    </xf>
    <xf numFmtId="0" fontId="43" fillId="0" borderId="0" xfId="0" applyFont="1" applyAlignment="1">
      <alignment horizontal="left" vertical="center" wrapText="1"/>
    </xf>
    <xf numFmtId="0" fontId="1" fillId="0" borderId="17" xfId="0" applyFont="1" applyBorder="1" applyAlignment="1">
      <alignment vertical="top"/>
    </xf>
    <xf numFmtId="0" fontId="30" fillId="0" borderId="60" xfId="0" applyFont="1" applyBorder="1" applyAlignment="1">
      <alignment horizontal="center" vertical="center"/>
    </xf>
    <xf numFmtId="0" fontId="30" fillId="0" borderId="60" xfId="0" applyFont="1" applyBorder="1" applyAlignment="1">
      <alignment horizontal="center" vertical="center" wrapText="1"/>
    </xf>
  </cellXfs>
  <cellStyles count="1">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30" Type="http://customschemas.google.com/relationships/workbookmetadata" Target="metadata"/></Relationships>
</file>

<file path=xl/drawings/_rels/drawing1.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_rels/drawing2.xml.rels><?xml version="1.0" encoding="UTF-8" standalone="yes"?>
<Relationships xmlns="http://schemas.openxmlformats.org/package/2006/relationships"><Relationship Id="rId8" Type="http://schemas.openxmlformats.org/officeDocument/2006/relationships/image" Target="../media/image13.png"/><Relationship Id="rId13" Type="http://schemas.openxmlformats.org/officeDocument/2006/relationships/image" Target="../media/image5.png"/><Relationship Id="rId18" Type="http://schemas.openxmlformats.org/officeDocument/2006/relationships/image" Target="../media/image20.png"/><Relationship Id="rId3" Type="http://schemas.openxmlformats.org/officeDocument/2006/relationships/image" Target="../media/image9.png"/><Relationship Id="rId21" Type="http://schemas.openxmlformats.org/officeDocument/2006/relationships/image" Target="../media/image23.jpg"/><Relationship Id="rId7" Type="http://schemas.openxmlformats.org/officeDocument/2006/relationships/image" Target="../media/image12.png"/><Relationship Id="rId12" Type="http://schemas.openxmlformats.org/officeDocument/2006/relationships/image" Target="../media/image4.png"/><Relationship Id="rId17" Type="http://schemas.openxmlformats.org/officeDocument/2006/relationships/image" Target="../media/image19.jpg"/><Relationship Id="rId25" Type="http://schemas.openxmlformats.org/officeDocument/2006/relationships/image" Target="../media/image27.png"/><Relationship Id="rId2" Type="http://schemas.openxmlformats.org/officeDocument/2006/relationships/image" Target="../media/image8.png"/><Relationship Id="rId16" Type="http://schemas.openxmlformats.org/officeDocument/2006/relationships/image" Target="../media/image18.png"/><Relationship Id="rId20" Type="http://schemas.openxmlformats.org/officeDocument/2006/relationships/image" Target="../media/image22.png"/><Relationship Id="rId1" Type="http://schemas.openxmlformats.org/officeDocument/2006/relationships/image" Target="../media/image7.png"/><Relationship Id="rId6" Type="http://schemas.openxmlformats.org/officeDocument/2006/relationships/image" Target="../media/image11.png"/><Relationship Id="rId11" Type="http://schemas.openxmlformats.org/officeDocument/2006/relationships/image" Target="../media/image3.png"/><Relationship Id="rId24" Type="http://schemas.openxmlformats.org/officeDocument/2006/relationships/image" Target="../media/image26.png"/><Relationship Id="rId5" Type="http://schemas.openxmlformats.org/officeDocument/2006/relationships/image" Target="../media/image2.png"/><Relationship Id="rId15" Type="http://schemas.openxmlformats.org/officeDocument/2006/relationships/image" Target="../media/image17.jpg"/><Relationship Id="rId23" Type="http://schemas.openxmlformats.org/officeDocument/2006/relationships/image" Target="../media/image25.png"/><Relationship Id="rId10" Type="http://schemas.openxmlformats.org/officeDocument/2006/relationships/image" Target="../media/image15.png"/><Relationship Id="rId19" Type="http://schemas.openxmlformats.org/officeDocument/2006/relationships/image" Target="../media/image21.png"/><Relationship Id="rId4" Type="http://schemas.openxmlformats.org/officeDocument/2006/relationships/image" Target="../media/image10.png"/><Relationship Id="rId9" Type="http://schemas.openxmlformats.org/officeDocument/2006/relationships/image" Target="../media/image14.png"/><Relationship Id="rId14" Type="http://schemas.openxmlformats.org/officeDocument/2006/relationships/image" Target="../media/image16.jpg"/><Relationship Id="rId22" Type="http://schemas.openxmlformats.org/officeDocument/2006/relationships/image" Target="../media/image24.png"/></Relationships>
</file>

<file path=xl/drawings/_rels/drawing3.xml.rels><?xml version="1.0" encoding="UTF-8" standalone="yes"?>
<Relationships xmlns="http://schemas.openxmlformats.org/package/2006/relationships"><Relationship Id="rId13" Type="http://schemas.openxmlformats.org/officeDocument/2006/relationships/image" Target="../media/image40.png"/><Relationship Id="rId18" Type="http://schemas.openxmlformats.org/officeDocument/2006/relationships/image" Target="../media/image45.png"/><Relationship Id="rId26" Type="http://schemas.openxmlformats.org/officeDocument/2006/relationships/image" Target="../media/image53.png"/><Relationship Id="rId39" Type="http://schemas.openxmlformats.org/officeDocument/2006/relationships/image" Target="../media/image5.png"/><Relationship Id="rId21" Type="http://schemas.openxmlformats.org/officeDocument/2006/relationships/image" Target="../media/image48.png"/><Relationship Id="rId34" Type="http://schemas.openxmlformats.org/officeDocument/2006/relationships/image" Target="../media/image61.png"/><Relationship Id="rId42" Type="http://schemas.openxmlformats.org/officeDocument/2006/relationships/image" Target="../media/image21.png"/><Relationship Id="rId47" Type="http://schemas.openxmlformats.org/officeDocument/2006/relationships/image" Target="../media/image69.png"/><Relationship Id="rId50" Type="http://schemas.openxmlformats.org/officeDocument/2006/relationships/image" Target="../media/image72.png"/><Relationship Id="rId7" Type="http://schemas.openxmlformats.org/officeDocument/2006/relationships/image" Target="../media/image34.png"/><Relationship Id="rId2" Type="http://schemas.openxmlformats.org/officeDocument/2006/relationships/image" Target="../media/image29.png"/><Relationship Id="rId16" Type="http://schemas.openxmlformats.org/officeDocument/2006/relationships/image" Target="../media/image43.jpg"/><Relationship Id="rId29" Type="http://schemas.openxmlformats.org/officeDocument/2006/relationships/image" Target="../media/image56.png"/><Relationship Id="rId11" Type="http://schemas.openxmlformats.org/officeDocument/2006/relationships/image" Target="../media/image38.png"/><Relationship Id="rId24" Type="http://schemas.openxmlformats.org/officeDocument/2006/relationships/image" Target="../media/image51.jpg"/><Relationship Id="rId32" Type="http://schemas.openxmlformats.org/officeDocument/2006/relationships/image" Target="../media/image59.jpg"/><Relationship Id="rId37" Type="http://schemas.openxmlformats.org/officeDocument/2006/relationships/image" Target="../media/image3.png"/><Relationship Id="rId40" Type="http://schemas.openxmlformats.org/officeDocument/2006/relationships/image" Target="../media/image64.jpg"/><Relationship Id="rId45" Type="http://schemas.openxmlformats.org/officeDocument/2006/relationships/image" Target="../media/image67.jpg"/><Relationship Id="rId53" Type="http://schemas.openxmlformats.org/officeDocument/2006/relationships/image" Target="../media/image27.png"/><Relationship Id="rId5" Type="http://schemas.openxmlformats.org/officeDocument/2006/relationships/image" Target="../media/image32.png"/><Relationship Id="rId10" Type="http://schemas.openxmlformats.org/officeDocument/2006/relationships/image" Target="../media/image37.png"/><Relationship Id="rId19" Type="http://schemas.openxmlformats.org/officeDocument/2006/relationships/image" Target="../media/image46.jpg"/><Relationship Id="rId31" Type="http://schemas.openxmlformats.org/officeDocument/2006/relationships/image" Target="../media/image58.png"/><Relationship Id="rId44" Type="http://schemas.openxmlformats.org/officeDocument/2006/relationships/image" Target="../media/image66.jpg"/><Relationship Id="rId52" Type="http://schemas.openxmlformats.org/officeDocument/2006/relationships/image" Target="../media/image74.png"/><Relationship Id="rId4" Type="http://schemas.openxmlformats.org/officeDocument/2006/relationships/image" Target="../media/image31.png"/><Relationship Id="rId9" Type="http://schemas.openxmlformats.org/officeDocument/2006/relationships/image" Target="../media/image36.jpg"/><Relationship Id="rId14" Type="http://schemas.openxmlformats.org/officeDocument/2006/relationships/image" Target="../media/image41.png"/><Relationship Id="rId22" Type="http://schemas.openxmlformats.org/officeDocument/2006/relationships/image" Target="../media/image49.png"/><Relationship Id="rId27" Type="http://schemas.openxmlformats.org/officeDocument/2006/relationships/image" Target="../media/image54.png"/><Relationship Id="rId30" Type="http://schemas.openxmlformats.org/officeDocument/2006/relationships/image" Target="../media/image57.png"/><Relationship Id="rId35" Type="http://schemas.openxmlformats.org/officeDocument/2006/relationships/image" Target="../media/image62.png"/><Relationship Id="rId43" Type="http://schemas.openxmlformats.org/officeDocument/2006/relationships/image" Target="../media/image22.png"/><Relationship Id="rId48" Type="http://schemas.openxmlformats.org/officeDocument/2006/relationships/image" Target="../media/image70.jpg"/><Relationship Id="rId8" Type="http://schemas.openxmlformats.org/officeDocument/2006/relationships/image" Target="../media/image35.png"/><Relationship Id="rId51" Type="http://schemas.openxmlformats.org/officeDocument/2006/relationships/image" Target="../media/image73.png"/><Relationship Id="rId3" Type="http://schemas.openxmlformats.org/officeDocument/2006/relationships/image" Target="../media/image30.png"/><Relationship Id="rId12" Type="http://schemas.openxmlformats.org/officeDocument/2006/relationships/image" Target="../media/image39.png"/><Relationship Id="rId17" Type="http://schemas.openxmlformats.org/officeDocument/2006/relationships/image" Target="../media/image44.jpg"/><Relationship Id="rId25" Type="http://schemas.openxmlformats.org/officeDocument/2006/relationships/image" Target="../media/image52.png"/><Relationship Id="rId33" Type="http://schemas.openxmlformats.org/officeDocument/2006/relationships/image" Target="../media/image60.png"/><Relationship Id="rId38" Type="http://schemas.openxmlformats.org/officeDocument/2006/relationships/image" Target="../media/image4.png"/><Relationship Id="rId46" Type="http://schemas.openxmlformats.org/officeDocument/2006/relationships/image" Target="../media/image68.jpg"/><Relationship Id="rId20" Type="http://schemas.openxmlformats.org/officeDocument/2006/relationships/image" Target="../media/image47.jpg"/><Relationship Id="rId41" Type="http://schemas.openxmlformats.org/officeDocument/2006/relationships/image" Target="../media/image65.jpg"/><Relationship Id="rId54" Type="http://schemas.openxmlformats.org/officeDocument/2006/relationships/image" Target="../media/image75.jpg"/><Relationship Id="rId1" Type="http://schemas.openxmlformats.org/officeDocument/2006/relationships/image" Target="../media/image2.png"/><Relationship Id="rId6" Type="http://schemas.openxmlformats.org/officeDocument/2006/relationships/image" Target="../media/image33.png"/><Relationship Id="rId15" Type="http://schemas.openxmlformats.org/officeDocument/2006/relationships/image" Target="../media/image42.png"/><Relationship Id="rId23" Type="http://schemas.openxmlformats.org/officeDocument/2006/relationships/image" Target="../media/image50.jpg"/><Relationship Id="rId28" Type="http://schemas.openxmlformats.org/officeDocument/2006/relationships/image" Target="../media/image55.jpg"/><Relationship Id="rId36" Type="http://schemas.openxmlformats.org/officeDocument/2006/relationships/image" Target="../media/image63.png"/><Relationship Id="rId49" Type="http://schemas.openxmlformats.org/officeDocument/2006/relationships/image" Target="../media/image71.jpg"/></Relationships>
</file>

<file path=xl/drawings/_rels/drawing4.xml.rels><?xml version="1.0" encoding="UTF-8" standalone="yes"?>
<Relationships xmlns="http://schemas.openxmlformats.org/package/2006/relationships"><Relationship Id="rId8" Type="http://schemas.openxmlformats.org/officeDocument/2006/relationships/image" Target="../media/image79.png"/><Relationship Id="rId13" Type="http://schemas.openxmlformats.org/officeDocument/2006/relationships/image" Target="../media/image84.png"/><Relationship Id="rId18" Type="http://schemas.openxmlformats.org/officeDocument/2006/relationships/image" Target="../media/image89.png"/><Relationship Id="rId3" Type="http://schemas.openxmlformats.org/officeDocument/2006/relationships/image" Target="../media/image4.png"/><Relationship Id="rId21" Type="http://schemas.openxmlformats.org/officeDocument/2006/relationships/image" Target="../media/image92.png"/><Relationship Id="rId7" Type="http://schemas.openxmlformats.org/officeDocument/2006/relationships/image" Target="../media/image78.png"/><Relationship Id="rId12" Type="http://schemas.openxmlformats.org/officeDocument/2006/relationships/image" Target="../media/image83.png"/><Relationship Id="rId17" Type="http://schemas.openxmlformats.org/officeDocument/2006/relationships/image" Target="../media/image88.png"/><Relationship Id="rId2" Type="http://schemas.openxmlformats.org/officeDocument/2006/relationships/image" Target="../media/image3.png"/><Relationship Id="rId16" Type="http://schemas.openxmlformats.org/officeDocument/2006/relationships/image" Target="../media/image87.png"/><Relationship Id="rId20" Type="http://schemas.openxmlformats.org/officeDocument/2006/relationships/image" Target="../media/image91.png"/><Relationship Id="rId1" Type="http://schemas.openxmlformats.org/officeDocument/2006/relationships/image" Target="../media/image2.png"/><Relationship Id="rId6" Type="http://schemas.openxmlformats.org/officeDocument/2006/relationships/image" Target="../media/image77.jpg"/><Relationship Id="rId11" Type="http://schemas.openxmlformats.org/officeDocument/2006/relationships/image" Target="../media/image82.png"/><Relationship Id="rId5" Type="http://schemas.openxmlformats.org/officeDocument/2006/relationships/image" Target="../media/image76.jpg"/><Relationship Id="rId15" Type="http://schemas.openxmlformats.org/officeDocument/2006/relationships/image" Target="../media/image86.png"/><Relationship Id="rId10" Type="http://schemas.openxmlformats.org/officeDocument/2006/relationships/image" Target="../media/image81.jpg"/><Relationship Id="rId19" Type="http://schemas.openxmlformats.org/officeDocument/2006/relationships/image" Target="../media/image90.png"/><Relationship Id="rId4" Type="http://schemas.openxmlformats.org/officeDocument/2006/relationships/image" Target="../media/image5.png"/><Relationship Id="rId9" Type="http://schemas.openxmlformats.org/officeDocument/2006/relationships/image" Target="../media/image80.png"/><Relationship Id="rId14" Type="http://schemas.openxmlformats.org/officeDocument/2006/relationships/image" Target="../media/image85.png"/></Relationships>
</file>

<file path=xl/drawings/_rels/drawing5.xml.rels><?xml version="1.0" encoding="UTF-8" standalone="yes"?>
<Relationships xmlns="http://schemas.openxmlformats.org/package/2006/relationships"><Relationship Id="rId8" Type="http://schemas.openxmlformats.org/officeDocument/2006/relationships/image" Target="../media/image5.png"/><Relationship Id="rId13" Type="http://schemas.openxmlformats.org/officeDocument/2006/relationships/image" Target="../media/image102.jpg"/><Relationship Id="rId3" Type="http://schemas.openxmlformats.org/officeDocument/2006/relationships/image" Target="../media/image94.jpg"/><Relationship Id="rId7" Type="http://schemas.openxmlformats.org/officeDocument/2006/relationships/image" Target="../media/image4.png"/><Relationship Id="rId12" Type="http://schemas.openxmlformats.org/officeDocument/2006/relationships/image" Target="../media/image101.png"/><Relationship Id="rId2" Type="http://schemas.openxmlformats.org/officeDocument/2006/relationships/image" Target="../media/image3.png"/><Relationship Id="rId1" Type="http://schemas.openxmlformats.org/officeDocument/2006/relationships/image" Target="../media/image2.png"/><Relationship Id="rId6" Type="http://schemas.openxmlformats.org/officeDocument/2006/relationships/image" Target="../media/image97.png"/><Relationship Id="rId11" Type="http://schemas.openxmlformats.org/officeDocument/2006/relationships/image" Target="../media/image100.png"/><Relationship Id="rId5" Type="http://schemas.openxmlformats.org/officeDocument/2006/relationships/image" Target="../media/image96.png"/><Relationship Id="rId15" Type="http://schemas.openxmlformats.org/officeDocument/2006/relationships/image" Target="../media/image104.png"/><Relationship Id="rId10" Type="http://schemas.openxmlformats.org/officeDocument/2006/relationships/image" Target="../media/image99.jpg"/><Relationship Id="rId4" Type="http://schemas.openxmlformats.org/officeDocument/2006/relationships/image" Target="../media/image95.png"/><Relationship Id="rId9" Type="http://schemas.openxmlformats.org/officeDocument/2006/relationships/image" Target="../media/image98.jpg"/><Relationship Id="rId14" Type="http://schemas.openxmlformats.org/officeDocument/2006/relationships/image" Target="../media/image103.png"/></Relationships>
</file>

<file path=xl/drawings/_rels/drawing6.xml.rels><?xml version="1.0" encoding="UTF-8" standalone="yes"?>
<Relationships xmlns="http://schemas.openxmlformats.org/package/2006/relationships"><Relationship Id="rId13" Type="http://schemas.openxmlformats.org/officeDocument/2006/relationships/image" Target="../media/image121.png"/><Relationship Id="rId18" Type="http://schemas.openxmlformats.org/officeDocument/2006/relationships/image" Target="../media/image126.jpg"/><Relationship Id="rId26" Type="http://schemas.openxmlformats.org/officeDocument/2006/relationships/image" Target="../media/image134.png"/><Relationship Id="rId39" Type="http://schemas.openxmlformats.org/officeDocument/2006/relationships/image" Target="../media/image143.png"/><Relationship Id="rId21" Type="http://schemas.openxmlformats.org/officeDocument/2006/relationships/image" Target="../media/image129.jpg"/><Relationship Id="rId34" Type="http://schemas.openxmlformats.org/officeDocument/2006/relationships/image" Target="../media/image138.jpg"/><Relationship Id="rId7" Type="http://schemas.openxmlformats.org/officeDocument/2006/relationships/image" Target="../media/image115.png"/><Relationship Id="rId2" Type="http://schemas.openxmlformats.org/officeDocument/2006/relationships/image" Target="../media/image110.jpg"/><Relationship Id="rId16" Type="http://schemas.openxmlformats.org/officeDocument/2006/relationships/image" Target="../media/image124.jpg"/><Relationship Id="rId20" Type="http://schemas.openxmlformats.org/officeDocument/2006/relationships/image" Target="../media/image128.jpg"/><Relationship Id="rId29" Type="http://schemas.openxmlformats.org/officeDocument/2006/relationships/image" Target="../media/image2.png"/><Relationship Id="rId41" Type="http://schemas.openxmlformats.org/officeDocument/2006/relationships/image" Target="../media/image145.png"/><Relationship Id="rId1" Type="http://schemas.openxmlformats.org/officeDocument/2006/relationships/image" Target="../media/image109.png"/><Relationship Id="rId6" Type="http://schemas.openxmlformats.org/officeDocument/2006/relationships/image" Target="../media/image114.jpg"/><Relationship Id="rId11" Type="http://schemas.openxmlformats.org/officeDocument/2006/relationships/image" Target="../media/image119.png"/><Relationship Id="rId24" Type="http://schemas.openxmlformats.org/officeDocument/2006/relationships/image" Target="../media/image132.png"/><Relationship Id="rId32" Type="http://schemas.openxmlformats.org/officeDocument/2006/relationships/image" Target="../media/image5.png"/><Relationship Id="rId37" Type="http://schemas.openxmlformats.org/officeDocument/2006/relationships/image" Target="../media/image141.png"/><Relationship Id="rId40" Type="http://schemas.openxmlformats.org/officeDocument/2006/relationships/image" Target="../media/image144.png"/><Relationship Id="rId5" Type="http://schemas.openxmlformats.org/officeDocument/2006/relationships/image" Target="../media/image113.jpg"/><Relationship Id="rId15" Type="http://schemas.openxmlformats.org/officeDocument/2006/relationships/image" Target="../media/image123.png"/><Relationship Id="rId23" Type="http://schemas.openxmlformats.org/officeDocument/2006/relationships/image" Target="../media/image131.png"/><Relationship Id="rId28" Type="http://schemas.openxmlformats.org/officeDocument/2006/relationships/image" Target="../media/image136.png"/><Relationship Id="rId36" Type="http://schemas.openxmlformats.org/officeDocument/2006/relationships/image" Target="../media/image140.jpg"/><Relationship Id="rId10" Type="http://schemas.openxmlformats.org/officeDocument/2006/relationships/image" Target="../media/image118.jpg"/><Relationship Id="rId19" Type="http://schemas.openxmlformats.org/officeDocument/2006/relationships/image" Target="../media/image127.png"/><Relationship Id="rId31" Type="http://schemas.openxmlformats.org/officeDocument/2006/relationships/image" Target="../media/image4.png"/><Relationship Id="rId4" Type="http://schemas.openxmlformats.org/officeDocument/2006/relationships/image" Target="../media/image112.jpg"/><Relationship Id="rId9" Type="http://schemas.openxmlformats.org/officeDocument/2006/relationships/image" Target="../media/image117.png"/><Relationship Id="rId14" Type="http://schemas.openxmlformats.org/officeDocument/2006/relationships/image" Target="../media/image122.jpg"/><Relationship Id="rId22" Type="http://schemas.openxmlformats.org/officeDocument/2006/relationships/image" Target="../media/image130.png"/><Relationship Id="rId27" Type="http://schemas.openxmlformats.org/officeDocument/2006/relationships/image" Target="../media/image135.png"/><Relationship Id="rId30" Type="http://schemas.openxmlformats.org/officeDocument/2006/relationships/image" Target="../media/image3.png"/><Relationship Id="rId35" Type="http://schemas.openxmlformats.org/officeDocument/2006/relationships/image" Target="../media/image139.png"/><Relationship Id="rId8" Type="http://schemas.openxmlformats.org/officeDocument/2006/relationships/image" Target="../media/image116.png"/><Relationship Id="rId3" Type="http://schemas.openxmlformats.org/officeDocument/2006/relationships/image" Target="../media/image111.jpg"/><Relationship Id="rId12" Type="http://schemas.openxmlformats.org/officeDocument/2006/relationships/image" Target="../media/image120.jpg"/><Relationship Id="rId17" Type="http://schemas.openxmlformats.org/officeDocument/2006/relationships/image" Target="../media/image125.jpg"/><Relationship Id="rId25" Type="http://schemas.openxmlformats.org/officeDocument/2006/relationships/image" Target="../media/image133.png"/><Relationship Id="rId33" Type="http://schemas.openxmlformats.org/officeDocument/2006/relationships/image" Target="../media/image137.jpg"/><Relationship Id="rId38" Type="http://schemas.openxmlformats.org/officeDocument/2006/relationships/image" Target="../media/image142.png"/></Relationships>
</file>

<file path=xl/drawings/_rels/drawing7.xml.rels><?xml version="1.0" encoding="UTF-8" standalone="yes"?>
<Relationships xmlns="http://schemas.openxmlformats.org/package/2006/relationships"><Relationship Id="rId8" Type="http://schemas.openxmlformats.org/officeDocument/2006/relationships/image" Target="../media/image2.png"/><Relationship Id="rId13" Type="http://schemas.openxmlformats.org/officeDocument/2006/relationships/image" Target="../media/image155.jpg"/><Relationship Id="rId3" Type="http://schemas.openxmlformats.org/officeDocument/2006/relationships/image" Target="../media/image149.jpg"/><Relationship Id="rId7" Type="http://schemas.openxmlformats.org/officeDocument/2006/relationships/image" Target="../media/image153.jpg"/><Relationship Id="rId12" Type="http://schemas.openxmlformats.org/officeDocument/2006/relationships/image" Target="../media/image154.jpg"/><Relationship Id="rId2" Type="http://schemas.openxmlformats.org/officeDocument/2006/relationships/image" Target="../media/image148.jpg"/><Relationship Id="rId1" Type="http://schemas.openxmlformats.org/officeDocument/2006/relationships/image" Target="../media/image147.jpg"/><Relationship Id="rId6" Type="http://schemas.openxmlformats.org/officeDocument/2006/relationships/image" Target="../media/image152.png"/><Relationship Id="rId11" Type="http://schemas.openxmlformats.org/officeDocument/2006/relationships/image" Target="../media/image5.png"/><Relationship Id="rId5" Type="http://schemas.openxmlformats.org/officeDocument/2006/relationships/image" Target="../media/image151.jpg"/><Relationship Id="rId15" Type="http://schemas.openxmlformats.org/officeDocument/2006/relationships/image" Target="../media/image157.jpg"/><Relationship Id="rId10" Type="http://schemas.openxmlformats.org/officeDocument/2006/relationships/image" Target="../media/image4.png"/><Relationship Id="rId4" Type="http://schemas.openxmlformats.org/officeDocument/2006/relationships/image" Target="../media/image150.png"/><Relationship Id="rId9" Type="http://schemas.openxmlformats.org/officeDocument/2006/relationships/image" Target="../media/image3.png"/><Relationship Id="rId14" Type="http://schemas.openxmlformats.org/officeDocument/2006/relationships/image" Target="../media/image156.jpg"/></Relationships>
</file>

<file path=xl/drawings/_rels/drawing8.xml.rels><?xml version="1.0" encoding="UTF-8" standalone="yes"?>
<Relationships xmlns="http://schemas.openxmlformats.org/package/2006/relationships"><Relationship Id="rId8" Type="http://schemas.openxmlformats.org/officeDocument/2006/relationships/image" Target="../media/image166.png"/><Relationship Id="rId13" Type="http://schemas.openxmlformats.org/officeDocument/2006/relationships/image" Target="../media/image171.png"/><Relationship Id="rId18" Type="http://schemas.openxmlformats.org/officeDocument/2006/relationships/image" Target="../media/image176.png"/><Relationship Id="rId26" Type="http://schemas.openxmlformats.org/officeDocument/2006/relationships/image" Target="../media/image4.png"/><Relationship Id="rId3" Type="http://schemas.openxmlformats.org/officeDocument/2006/relationships/image" Target="../media/image161.jpg"/><Relationship Id="rId21" Type="http://schemas.openxmlformats.org/officeDocument/2006/relationships/image" Target="../media/image179.png"/><Relationship Id="rId7" Type="http://schemas.openxmlformats.org/officeDocument/2006/relationships/image" Target="../media/image165.jpg"/><Relationship Id="rId12" Type="http://schemas.openxmlformats.org/officeDocument/2006/relationships/image" Target="../media/image170.png"/><Relationship Id="rId17" Type="http://schemas.openxmlformats.org/officeDocument/2006/relationships/image" Target="../media/image175.png"/><Relationship Id="rId25" Type="http://schemas.openxmlformats.org/officeDocument/2006/relationships/image" Target="../media/image3.png"/><Relationship Id="rId2" Type="http://schemas.openxmlformats.org/officeDocument/2006/relationships/image" Target="../media/image160.jpg"/><Relationship Id="rId16" Type="http://schemas.openxmlformats.org/officeDocument/2006/relationships/image" Target="../media/image174.png"/><Relationship Id="rId20" Type="http://schemas.openxmlformats.org/officeDocument/2006/relationships/image" Target="../media/image178.png"/><Relationship Id="rId29" Type="http://schemas.openxmlformats.org/officeDocument/2006/relationships/image" Target="../media/image183.jpg"/><Relationship Id="rId1" Type="http://schemas.openxmlformats.org/officeDocument/2006/relationships/image" Target="../media/image159.png"/><Relationship Id="rId6" Type="http://schemas.openxmlformats.org/officeDocument/2006/relationships/image" Target="../media/image164.jpg"/><Relationship Id="rId11" Type="http://schemas.openxmlformats.org/officeDocument/2006/relationships/image" Target="../media/image169.png"/><Relationship Id="rId24" Type="http://schemas.openxmlformats.org/officeDocument/2006/relationships/image" Target="../media/image2.png"/><Relationship Id="rId32" Type="http://schemas.openxmlformats.org/officeDocument/2006/relationships/image" Target="../media/image186.jpg"/><Relationship Id="rId5" Type="http://schemas.openxmlformats.org/officeDocument/2006/relationships/image" Target="../media/image163.jpg"/><Relationship Id="rId15" Type="http://schemas.openxmlformats.org/officeDocument/2006/relationships/image" Target="../media/image173.png"/><Relationship Id="rId23" Type="http://schemas.openxmlformats.org/officeDocument/2006/relationships/image" Target="../media/image181.jpg"/><Relationship Id="rId28" Type="http://schemas.openxmlformats.org/officeDocument/2006/relationships/image" Target="../media/image182.jpg"/><Relationship Id="rId10" Type="http://schemas.openxmlformats.org/officeDocument/2006/relationships/image" Target="../media/image168.png"/><Relationship Id="rId19" Type="http://schemas.openxmlformats.org/officeDocument/2006/relationships/image" Target="../media/image177.png"/><Relationship Id="rId31" Type="http://schemas.openxmlformats.org/officeDocument/2006/relationships/image" Target="../media/image185.png"/><Relationship Id="rId4" Type="http://schemas.openxmlformats.org/officeDocument/2006/relationships/image" Target="../media/image162.jpg"/><Relationship Id="rId9" Type="http://schemas.openxmlformats.org/officeDocument/2006/relationships/image" Target="../media/image167.png"/><Relationship Id="rId14" Type="http://schemas.openxmlformats.org/officeDocument/2006/relationships/image" Target="../media/image172.jpg"/><Relationship Id="rId22" Type="http://schemas.openxmlformats.org/officeDocument/2006/relationships/image" Target="../media/image180.jpg"/><Relationship Id="rId27" Type="http://schemas.openxmlformats.org/officeDocument/2006/relationships/image" Target="../media/image5.png"/><Relationship Id="rId30" Type="http://schemas.openxmlformats.org/officeDocument/2006/relationships/image" Target="../media/image184.png"/></Relationships>
</file>

<file path=xl/drawings/_rels/drawing9.xml.rels><?xml version="1.0" encoding="UTF-8" standalone="yes"?>
<Relationships xmlns="http://schemas.openxmlformats.org/package/2006/relationships"><Relationship Id="rId8" Type="http://schemas.openxmlformats.org/officeDocument/2006/relationships/image" Target="../media/image195.png"/><Relationship Id="rId13" Type="http://schemas.openxmlformats.org/officeDocument/2006/relationships/image" Target="../media/image200.jpg"/><Relationship Id="rId18" Type="http://schemas.openxmlformats.org/officeDocument/2006/relationships/image" Target="../media/image201.png"/><Relationship Id="rId26" Type="http://schemas.openxmlformats.org/officeDocument/2006/relationships/image" Target="../media/image209.png"/><Relationship Id="rId3" Type="http://schemas.openxmlformats.org/officeDocument/2006/relationships/image" Target="../media/image190.png"/><Relationship Id="rId21" Type="http://schemas.openxmlformats.org/officeDocument/2006/relationships/image" Target="../media/image204.png"/><Relationship Id="rId7" Type="http://schemas.openxmlformats.org/officeDocument/2006/relationships/image" Target="../media/image194.png"/><Relationship Id="rId12" Type="http://schemas.openxmlformats.org/officeDocument/2006/relationships/image" Target="../media/image199.png"/><Relationship Id="rId17" Type="http://schemas.openxmlformats.org/officeDocument/2006/relationships/image" Target="../media/image5.png"/><Relationship Id="rId25" Type="http://schemas.openxmlformats.org/officeDocument/2006/relationships/image" Target="../media/image208.jpg"/><Relationship Id="rId2" Type="http://schemas.openxmlformats.org/officeDocument/2006/relationships/image" Target="../media/image189.png"/><Relationship Id="rId16" Type="http://schemas.openxmlformats.org/officeDocument/2006/relationships/image" Target="../media/image4.png"/><Relationship Id="rId20" Type="http://schemas.openxmlformats.org/officeDocument/2006/relationships/image" Target="../media/image203.png"/><Relationship Id="rId1" Type="http://schemas.openxmlformats.org/officeDocument/2006/relationships/image" Target="../media/image188.png"/><Relationship Id="rId6" Type="http://schemas.openxmlformats.org/officeDocument/2006/relationships/image" Target="../media/image193.png"/><Relationship Id="rId11" Type="http://schemas.openxmlformats.org/officeDocument/2006/relationships/image" Target="../media/image198.png"/><Relationship Id="rId24" Type="http://schemas.openxmlformats.org/officeDocument/2006/relationships/image" Target="../media/image207.png"/><Relationship Id="rId5" Type="http://schemas.openxmlformats.org/officeDocument/2006/relationships/image" Target="../media/image192.png"/><Relationship Id="rId15" Type="http://schemas.openxmlformats.org/officeDocument/2006/relationships/image" Target="../media/image3.png"/><Relationship Id="rId23" Type="http://schemas.openxmlformats.org/officeDocument/2006/relationships/image" Target="../media/image206.jpg"/><Relationship Id="rId10" Type="http://schemas.openxmlformats.org/officeDocument/2006/relationships/image" Target="../media/image197.png"/><Relationship Id="rId19" Type="http://schemas.openxmlformats.org/officeDocument/2006/relationships/image" Target="../media/image202.png"/><Relationship Id="rId4" Type="http://schemas.openxmlformats.org/officeDocument/2006/relationships/image" Target="../media/image191.png"/><Relationship Id="rId9" Type="http://schemas.openxmlformats.org/officeDocument/2006/relationships/image" Target="../media/image196.png"/><Relationship Id="rId14" Type="http://schemas.openxmlformats.org/officeDocument/2006/relationships/image" Target="../media/image2.png"/><Relationship Id="rId22" Type="http://schemas.openxmlformats.org/officeDocument/2006/relationships/image" Target="../media/image205.png"/><Relationship Id="rId27" Type="http://schemas.openxmlformats.org/officeDocument/2006/relationships/image" Target="../media/image210.png"/></Relationships>
</file>

<file path=xl/drawings/_rels/drawing10.xml.rels><?xml version="1.0" encoding="UTF-8" standalone="yes"?>
<Relationships xmlns="http://schemas.openxmlformats.org/package/2006/relationships"><Relationship Id="rId8" Type="http://schemas.openxmlformats.org/officeDocument/2006/relationships/image" Target="../media/image219.jpg"/><Relationship Id="rId13" Type="http://schemas.openxmlformats.org/officeDocument/2006/relationships/image" Target="../media/image3.png"/><Relationship Id="rId3" Type="http://schemas.openxmlformats.org/officeDocument/2006/relationships/image" Target="../media/image214.png"/><Relationship Id="rId7" Type="http://schemas.openxmlformats.org/officeDocument/2006/relationships/image" Target="../media/image218.png"/><Relationship Id="rId12" Type="http://schemas.openxmlformats.org/officeDocument/2006/relationships/image" Target="../media/image223.png"/><Relationship Id="rId2" Type="http://schemas.openxmlformats.org/officeDocument/2006/relationships/image" Target="../media/image213.png"/><Relationship Id="rId16" Type="http://schemas.openxmlformats.org/officeDocument/2006/relationships/image" Target="../media/image224.png"/><Relationship Id="rId1" Type="http://schemas.openxmlformats.org/officeDocument/2006/relationships/image" Target="../media/image2.png"/><Relationship Id="rId6" Type="http://schemas.openxmlformats.org/officeDocument/2006/relationships/image" Target="../media/image217.png"/><Relationship Id="rId11" Type="http://schemas.openxmlformats.org/officeDocument/2006/relationships/image" Target="../media/image222.jpg"/><Relationship Id="rId5" Type="http://schemas.openxmlformats.org/officeDocument/2006/relationships/image" Target="../media/image216.png"/><Relationship Id="rId15" Type="http://schemas.openxmlformats.org/officeDocument/2006/relationships/image" Target="../media/image5.png"/><Relationship Id="rId10" Type="http://schemas.openxmlformats.org/officeDocument/2006/relationships/image" Target="../media/image221.jpg"/><Relationship Id="rId4" Type="http://schemas.openxmlformats.org/officeDocument/2006/relationships/image" Target="../media/image215.png"/><Relationship Id="rId9" Type="http://schemas.openxmlformats.org/officeDocument/2006/relationships/image" Target="../media/image220.jpg"/><Relationship Id="rId14" Type="http://schemas.openxmlformats.org/officeDocument/2006/relationships/image" Target="../media/image4.png"/></Relationships>
</file>

<file path=xl/drawings/_rels/drawing11.xml.rels><?xml version="1.0" encoding="UTF-8" standalone="yes"?>
<Relationships xmlns="http://schemas.openxmlformats.org/package/2006/relationships"><Relationship Id="rId13" Type="http://schemas.openxmlformats.org/officeDocument/2006/relationships/image" Target="../media/image237.png"/><Relationship Id="rId18" Type="http://schemas.openxmlformats.org/officeDocument/2006/relationships/image" Target="../media/image242.png"/><Relationship Id="rId26" Type="http://schemas.openxmlformats.org/officeDocument/2006/relationships/image" Target="../media/image250.jpg"/><Relationship Id="rId39" Type="http://schemas.openxmlformats.org/officeDocument/2006/relationships/image" Target="../media/image260.jpg"/><Relationship Id="rId21" Type="http://schemas.openxmlformats.org/officeDocument/2006/relationships/image" Target="../media/image245.png"/><Relationship Id="rId34" Type="http://schemas.openxmlformats.org/officeDocument/2006/relationships/image" Target="../media/image255.png"/><Relationship Id="rId42" Type="http://schemas.openxmlformats.org/officeDocument/2006/relationships/image" Target="../media/image263.png"/><Relationship Id="rId7" Type="http://schemas.openxmlformats.org/officeDocument/2006/relationships/image" Target="../media/image231.jpg"/><Relationship Id="rId2" Type="http://schemas.openxmlformats.org/officeDocument/2006/relationships/image" Target="../media/image226.png"/><Relationship Id="rId16" Type="http://schemas.openxmlformats.org/officeDocument/2006/relationships/image" Target="../media/image240.jpg"/><Relationship Id="rId20" Type="http://schemas.openxmlformats.org/officeDocument/2006/relationships/image" Target="../media/image244.jpg"/><Relationship Id="rId29" Type="http://schemas.openxmlformats.org/officeDocument/2006/relationships/image" Target="../media/image4.png"/><Relationship Id="rId41" Type="http://schemas.openxmlformats.org/officeDocument/2006/relationships/image" Target="../media/image262.png"/><Relationship Id="rId1" Type="http://schemas.openxmlformats.org/officeDocument/2006/relationships/image" Target="../media/image2.png"/><Relationship Id="rId6" Type="http://schemas.openxmlformats.org/officeDocument/2006/relationships/image" Target="../media/image230.png"/><Relationship Id="rId11" Type="http://schemas.openxmlformats.org/officeDocument/2006/relationships/image" Target="../media/image235.png"/><Relationship Id="rId24" Type="http://schemas.openxmlformats.org/officeDocument/2006/relationships/image" Target="../media/image248.jpg"/><Relationship Id="rId32" Type="http://schemas.openxmlformats.org/officeDocument/2006/relationships/image" Target="../media/image253.png"/><Relationship Id="rId37" Type="http://schemas.openxmlformats.org/officeDocument/2006/relationships/image" Target="../media/image258.jpg"/><Relationship Id="rId40" Type="http://schemas.openxmlformats.org/officeDocument/2006/relationships/image" Target="../media/image261.png"/><Relationship Id="rId5" Type="http://schemas.openxmlformats.org/officeDocument/2006/relationships/image" Target="../media/image229.jpg"/><Relationship Id="rId15" Type="http://schemas.openxmlformats.org/officeDocument/2006/relationships/image" Target="../media/image239.png"/><Relationship Id="rId23" Type="http://schemas.openxmlformats.org/officeDocument/2006/relationships/image" Target="../media/image247.jpg"/><Relationship Id="rId28" Type="http://schemas.openxmlformats.org/officeDocument/2006/relationships/image" Target="../media/image3.png"/><Relationship Id="rId36" Type="http://schemas.openxmlformats.org/officeDocument/2006/relationships/image" Target="../media/image257.jpg"/><Relationship Id="rId10" Type="http://schemas.openxmlformats.org/officeDocument/2006/relationships/image" Target="../media/image234.png"/><Relationship Id="rId19" Type="http://schemas.openxmlformats.org/officeDocument/2006/relationships/image" Target="../media/image243.png"/><Relationship Id="rId31" Type="http://schemas.openxmlformats.org/officeDocument/2006/relationships/image" Target="../media/image252.jpg"/><Relationship Id="rId4" Type="http://schemas.openxmlformats.org/officeDocument/2006/relationships/image" Target="../media/image228.png"/><Relationship Id="rId9" Type="http://schemas.openxmlformats.org/officeDocument/2006/relationships/image" Target="../media/image233.png"/><Relationship Id="rId14" Type="http://schemas.openxmlformats.org/officeDocument/2006/relationships/image" Target="../media/image238.png"/><Relationship Id="rId22" Type="http://schemas.openxmlformats.org/officeDocument/2006/relationships/image" Target="../media/image246.png"/><Relationship Id="rId27" Type="http://schemas.openxmlformats.org/officeDocument/2006/relationships/image" Target="../media/image251.jpg"/><Relationship Id="rId30" Type="http://schemas.openxmlformats.org/officeDocument/2006/relationships/image" Target="../media/image5.png"/><Relationship Id="rId35" Type="http://schemas.openxmlformats.org/officeDocument/2006/relationships/image" Target="../media/image256.png"/><Relationship Id="rId8" Type="http://schemas.openxmlformats.org/officeDocument/2006/relationships/image" Target="../media/image232.jpg"/><Relationship Id="rId3" Type="http://schemas.openxmlformats.org/officeDocument/2006/relationships/image" Target="../media/image227.png"/><Relationship Id="rId12" Type="http://schemas.openxmlformats.org/officeDocument/2006/relationships/image" Target="../media/image236.png"/><Relationship Id="rId17" Type="http://schemas.openxmlformats.org/officeDocument/2006/relationships/image" Target="../media/image241.png"/><Relationship Id="rId25" Type="http://schemas.openxmlformats.org/officeDocument/2006/relationships/image" Target="../media/image249.jpg"/><Relationship Id="rId33" Type="http://schemas.openxmlformats.org/officeDocument/2006/relationships/image" Target="../media/image254.png"/><Relationship Id="rId38" Type="http://schemas.openxmlformats.org/officeDocument/2006/relationships/image" Target="../media/image259.jpg"/></Relationships>
</file>

<file path=xl/drawings/_rels/drawing12.xml.rels><?xml version="1.0" encoding="UTF-8" standalone="yes"?>
<Relationships xmlns="http://schemas.openxmlformats.org/package/2006/relationships"><Relationship Id="rId8" Type="http://schemas.openxmlformats.org/officeDocument/2006/relationships/image" Target="../media/image268.jpg"/><Relationship Id="rId13" Type="http://schemas.openxmlformats.org/officeDocument/2006/relationships/image" Target="../media/image273.jpg"/><Relationship Id="rId18" Type="http://schemas.openxmlformats.org/officeDocument/2006/relationships/image" Target="../media/image278.jpg"/><Relationship Id="rId26" Type="http://schemas.openxmlformats.org/officeDocument/2006/relationships/image" Target="../media/image286.png"/><Relationship Id="rId3" Type="http://schemas.openxmlformats.org/officeDocument/2006/relationships/image" Target="../media/image4.png"/><Relationship Id="rId21" Type="http://schemas.openxmlformats.org/officeDocument/2006/relationships/image" Target="../media/image281.png"/><Relationship Id="rId7" Type="http://schemas.openxmlformats.org/officeDocument/2006/relationships/image" Target="../media/image5.png"/><Relationship Id="rId12" Type="http://schemas.openxmlformats.org/officeDocument/2006/relationships/image" Target="../media/image272.png"/><Relationship Id="rId17" Type="http://schemas.openxmlformats.org/officeDocument/2006/relationships/image" Target="../media/image277.png"/><Relationship Id="rId25" Type="http://schemas.openxmlformats.org/officeDocument/2006/relationships/image" Target="../media/image285.png"/><Relationship Id="rId2" Type="http://schemas.openxmlformats.org/officeDocument/2006/relationships/image" Target="../media/image266.jpg"/><Relationship Id="rId16" Type="http://schemas.openxmlformats.org/officeDocument/2006/relationships/image" Target="../media/image276.jpg"/><Relationship Id="rId20" Type="http://schemas.openxmlformats.org/officeDocument/2006/relationships/image" Target="../media/image280.jpg"/><Relationship Id="rId29" Type="http://schemas.openxmlformats.org/officeDocument/2006/relationships/image" Target="../media/image289.png"/><Relationship Id="rId1" Type="http://schemas.openxmlformats.org/officeDocument/2006/relationships/image" Target="../media/image265.jpg"/><Relationship Id="rId6" Type="http://schemas.openxmlformats.org/officeDocument/2006/relationships/image" Target="../media/image267.png"/><Relationship Id="rId11" Type="http://schemas.openxmlformats.org/officeDocument/2006/relationships/image" Target="../media/image271.png"/><Relationship Id="rId24" Type="http://schemas.openxmlformats.org/officeDocument/2006/relationships/image" Target="../media/image284.png"/><Relationship Id="rId5" Type="http://schemas.openxmlformats.org/officeDocument/2006/relationships/image" Target="../media/image3.png"/><Relationship Id="rId15" Type="http://schemas.openxmlformats.org/officeDocument/2006/relationships/image" Target="../media/image275.jpg"/><Relationship Id="rId23" Type="http://schemas.openxmlformats.org/officeDocument/2006/relationships/image" Target="../media/image283.png"/><Relationship Id="rId28" Type="http://schemas.openxmlformats.org/officeDocument/2006/relationships/image" Target="../media/image288.png"/><Relationship Id="rId10" Type="http://schemas.openxmlformats.org/officeDocument/2006/relationships/image" Target="../media/image270.png"/><Relationship Id="rId19" Type="http://schemas.openxmlformats.org/officeDocument/2006/relationships/image" Target="../media/image279.jpg"/><Relationship Id="rId4" Type="http://schemas.openxmlformats.org/officeDocument/2006/relationships/image" Target="../media/image2.png"/><Relationship Id="rId9" Type="http://schemas.openxmlformats.org/officeDocument/2006/relationships/image" Target="../media/image269.jpg"/><Relationship Id="rId14" Type="http://schemas.openxmlformats.org/officeDocument/2006/relationships/image" Target="../media/image274.png"/><Relationship Id="rId22" Type="http://schemas.openxmlformats.org/officeDocument/2006/relationships/image" Target="../media/image282.png"/><Relationship Id="rId27" Type="http://schemas.openxmlformats.org/officeDocument/2006/relationships/image" Target="../media/image287.png"/><Relationship Id="rId30" Type="http://schemas.openxmlformats.org/officeDocument/2006/relationships/image" Target="../media/image290.jpg"/></Relationships>
</file>

<file path=xl/drawings/_rels/drawing13.xml.rels><?xml version="1.0" encoding="UTF-8" standalone="yes"?>
<Relationships xmlns="http://schemas.openxmlformats.org/package/2006/relationships"><Relationship Id="rId8" Type="http://schemas.openxmlformats.org/officeDocument/2006/relationships/image" Target="../media/image293.png"/><Relationship Id="rId13" Type="http://schemas.openxmlformats.org/officeDocument/2006/relationships/image" Target="../media/image298.png"/><Relationship Id="rId3" Type="http://schemas.openxmlformats.org/officeDocument/2006/relationships/image" Target="../media/image4.png"/><Relationship Id="rId7" Type="http://schemas.openxmlformats.org/officeDocument/2006/relationships/image" Target="../media/image292.png"/><Relationship Id="rId12" Type="http://schemas.openxmlformats.org/officeDocument/2006/relationships/image" Target="../media/image297.png"/><Relationship Id="rId17" Type="http://schemas.openxmlformats.org/officeDocument/2006/relationships/image" Target="../media/image302.png"/><Relationship Id="rId2" Type="http://schemas.openxmlformats.org/officeDocument/2006/relationships/image" Target="../media/image3.png"/><Relationship Id="rId16" Type="http://schemas.openxmlformats.org/officeDocument/2006/relationships/image" Target="../media/image301.png"/><Relationship Id="rId1" Type="http://schemas.openxmlformats.org/officeDocument/2006/relationships/image" Target="../media/image2.png"/><Relationship Id="rId6" Type="http://schemas.openxmlformats.org/officeDocument/2006/relationships/image" Target="../media/image291.jpg"/><Relationship Id="rId11" Type="http://schemas.openxmlformats.org/officeDocument/2006/relationships/image" Target="../media/image296.png"/><Relationship Id="rId5" Type="http://schemas.openxmlformats.org/officeDocument/2006/relationships/image" Target="../media/image5.png"/><Relationship Id="rId15" Type="http://schemas.openxmlformats.org/officeDocument/2006/relationships/image" Target="../media/image300.png"/><Relationship Id="rId10" Type="http://schemas.openxmlformats.org/officeDocument/2006/relationships/image" Target="../media/image295.jpg"/><Relationship Id="rId4" Type="http://schemas.openxmlformats.org/officeDocument/2006/relationships/image" Target="../media/image267.png"/><Relationship Id="rId9" Type="http://schemas.openxmlformats.org/officeDocument/2006/relationships/image" Target="../media/image294.png"/><Relationship Id="rId14" Type="http://schemas.openxmlformats.org/officeDocument/2006/relationships/image" Target="../media/image299.png"/></Relationships>
</file>

<file path=xl/drawings/_rels/drawing14.xml.rels><?xml version="1.0" encoding="UTF-8" standalone="yes"?>
<Relationships xmlns="http://schemas.openxmlformats.org/package/2006/relationships"><Relationship Id="rId3" Type="http://schemas.openxmlformats.org/officeDocument/2006/relationships/image" Target="../media/image305.png"/><Relationship Id="rId7" Type="http://schemas.openxmlformats.org/officeDocument/2006/relationships/image" Target="../media/image5.png"/><Relationship Id="rId2" Type="http://schemas.openxmlformats.org/officeDocument/2006/relationships/image" Target="../media/image304.jpg"/><Relationship Id="rId1" Type="http://schemas.openxmlformats.org/officeDocument/2006/relationships/image" Target="../media/image267.png"/><Relationship Id="rId6" Type="http://schemas.openxmlformats.org/officeDocument/2006/relationships/image" Target="../media/image4.png"/><Relationship Id="rId5" Type="http://schemas.openxmlformats.org/officeDocument/2006/relationships/image" Target="../media/image3.png"/><Relationship Id="rId4" Type="http://schemas.openxmlformats.org/officeDocument/2006/relationships/image" Target="../media/image2.png"/></Relationships>
</file>

<file path=xl/drawings/_rels/drawing15.xml.rels><?xml version="1.0" encoding="UTF-8" standalone="yes"?>
<Relationships xmlns="http://schemas.openxmlformats.org/package/2006/relationships"><Relationship Id="rId8" Type="http://schemas.openxmlformats.org/officeDocument/2006/relationships/image" Target="../media/image2.png"/><Relationship Id="rId3" Type="http://schemas.openxmlformats.org/officeDocument/2006/relationships/image" Target="../media/image308.png"/><Relationship Id="rId7" Type="http://schemas.openxmlformats.org/officeDocument/2006/relationships/image" Target="../media/image312.jpg"/><Relationship Id="rId2" Type="http://schemas.openxmlformats.org/officeDocument/2006/relationships/image" Target="../media/image307.png"/><Relationship Id="rId1" Type="http://schemas.openxmlformats.org/officeDocument/2006/relationships/image" Target="../media/image267.png"/><Relationship Id="rId6" Type="http://schemas.openxmlformats.org/officeDocument/2006/relationships/image" Target="../media/image311.png"/><Relationship Id="rId11" Type="http://schemas.openxmlformats.org/officeDocument/2006/relationships/image" Target="../media/image5.png"/><Relationship Id="rId5" Type="http://schemas.openxmlformats.org/officeDocument/2006/relationships/image" Target="../media/image310.png"/><Relationship Id="rId10" Type="http://schemas.openxmlformats.org/officeDocument/2006/relationships/image" Target="../media/image4.png"/><Relationship Id="rId4" Type="http://schemas.openxmlformats.org/officeDocument/2006/relationships/image" Target="../media/image309.png"/><Relationship Id="rId9" Type="http://schemas.openxmlformats.org/officeDocument/2006/relationships/image" Target="../media/image3.png"/></Relationships>
</file>

<file path=xl/drawings/_rels/drawing16.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6" Type="http://schemas.openxmlformats.org/officeDocument/2006/relationships/image" Target="../media/image313.png"/><Relationship Id="rId5" Type="http://schemas.openxmlformats.org/officeDocument/2006/relationships/image" Target="../media/image5.png"/><Relationship Id="rId4" Type="http://schemas.openxmlformats.org/officeDocument/2006/relationships/image" Target="../media/image267.png"/></Relationships>
</file>

<file path=xl/drawings/_rels/drawing17.xml.rels><?xml version="1.0" encoding="UTF-8" standalone="yes"?>
<Relationships xmlns="http://schemas.openxmlformats.org/package/2006/relationships"><Relationship Id="rId8" Type="http://schemas.openxmlformats.org/officeDocument/2006/relationships/image" Target="../media/image3.png"/><Relationship Id="rId13" Type="http://schemas.openxmlformats.org/officeDocument/2006/relationships/image" Target="../media/image320.png"/><Relationship Id="rId18" Type="http://schemas.openxmlformats.org/officeDocument/2006/relationships/image" Target="../media/image325.png"/><Relationship Id="rId3" Type="http://schemas.openxmlformats.org/officeDocument/2006/relationships/image" Target="../media/image315.png"/><Relationship Id="rId21" Type="http://schemas.openxmlformats.org/officeDocument/2006/relationships/image" Target="../media/image328.png"/><Relationship Id="rId7" Type="http://schemas.openxmlformats.org/officeDocument/2006/relationships/image" Target="../media/image2.png"/><Relationship Id="rId12" Type="http://schemas.openxmlformats.org/officeDocument/2006/relationships/image" Target="../media/image319.png"/><Relationship Id="rId17" Type="http://schemas.openxmlformats.org/officeDocument/2006/relationships/image" Target="../media/image324.png"/><Relationship Id="rId2" Type="http://schemas.openxmlformats.org/officeDocument/2006/relationships/image" Target="../media/image309.png"/><Relationship Id="rId16" Type="http://schemas.openxmlformats.org/officeDocument/2006/relationships/image" Target="../media/image323.png"/><Relationship Id="rId20" Type="http://schemas.openxmlformats.org/officeDocument/2006/relationships/image" Target="../media/image327.png"/><Relationship Id="rId1" Type="http://schemas.openxmlformats.org/officeDocument/2006/relationships/image" Target="../media/image314.jpg"/><Relationship Id="rId6" Type="http://schemas.openxmlformats.org/officeDocument/2006/relationships/image" Target="../media/image318.jpg"/><Relationship Id="rId11" Type="http://schemas.openxmlformats.org/officeDocument/2006/relationships/image" Target="../media/image5.png"/><Relationship Id="rId5" Type="http://schemas.openxmlformats.org/officeDocument/2006/relationships/image" Target="../media/image317.png"/><Relationship Id="rId15" Type="http://schemas.openxmlformats.org/officeDocument/2006/relationships/image" Target="../media/image322.png"/><Relationship Id="rId23" Type="http://schemas.openxmlformats.org/officeDocument/2006/relationships/image" Target="../media/image330.png"/><Relationship Id="rId10" Type="http://schemas.openxmlformats.org/officeDocument/2006/relationships/image" Target="../media/image267.png"/><Relationship Id="rId19" Type="http://schemas.openxmlformats.org/officeDocument/2006/relationships/image" Target="../media/image326.png"/><Relationship Id="rId4" Type="http://schemas.openxmlformats.org/officeDocument/2006/relationships/image" Target="../media/image316.jpg"/><Relationship Id="rId9" Type="http://schemas.openxmlformats.org/officeDocument/2006/relationships/image" Target="../media/image4.png"/><Relationship Id="rId14" Type="http://schemas.openxmlformats.org/officeDocument/2006/relationships/image" Target="../media/image321.png"/><Relationship Id="rId22" Type="http://schemas.openxmlformats.org/officeDocument/2006/relationships/image" Target="../media/image329.png"/></Relationships>
</file>

<file path=xl/drawings/_rels/drawing18.xml.rels><?xml version="1.0" encoding="UTF-8" standalone="yes"?>
<Relationships xmlns="http://schemas.openxmlformats.org/package/2006/relationships"><Relationship Id="rId8" Type="http://schemas.openxmlformats.org/officeDocument/2006/relationships/image" Target="../media/image338.jpg"/><Relationship Id="rId13" Type="http://schemas.openxmlformats.org/officeDocument/2006/relationships/image" Target="../media/image267.png"/><Relationship Id="rId18" Type="http://schemas.openxmlformats.org/officeDocument/2006/relationships/image" Target="../media/image343.png"/><Relationship Id="rId3" Type="http://schemas.openxmlformats.org/officeDocument/2006/relationships/image" Target="../media/image333.jpg"/><Relationship Id="rId21" Type="http://schemas.openxmlformats.org/officeDocument/2006/relationships/image" Target="../media/image345.jpg"/><Relationship Id="rId7" Type="http://schemas.openxmlformats.org/officeDocument/2006/relationships/image" Target="../media/image337.jpg"/><Relationship Id="rId12" Type="http://schemas.openxmlformats.org/officeDocument/2006/relationships/image" Target="../media/image4.png"/><Relationship Id="rId17" Type="http://schemas.openxmlformats.org/officeDocument/2006/relationships/image" Target="../media/image342.png"/><Relationship Id="rId2" Type="http://schemas.openxmlformats.org/officeDocument/2006/relationships/image" Target="../media/image332.jpg"/><Relationship Id="rId16" Type="http://schemas.openxmlformats.org/officeDocument/2006/relationships/image" Target="../media/image341.png"/><Relationship Id="rId20" Type="http://schemas.openxmlformats.org/officeDocument/2006/relationships/image" Target="../media/image344.jpg"/><Relationship Id="rId1" Type="http://schemas.openxmlformats.org/officeDocument/2006/relationships/image" Target="../media/image331.jpg"/><Relationship Id="rId6" Type="http://schemas.openxmlformats.org/officeDocument/2006/relationships/image" Target="../media/image336.jpg"/><Relationship Id="rId11" Type="http://schemas.openxmlformats.org/officeDocument/2006/relationships/image" Target="../media/image3.png"/><Relationship Id="rId5" Type="http://schemas.openxmlformats.org/officeDocument/2006/relationships/image" Target="../media/image335.jpg"/><Relationship Id="rId15" Type="http://schemas.openxmlformats.org/officeDocument/2006/relationships/image" Target="../media/image340.jpg"/><Relationship Id="rId23" Type="http://schemas.openxmlformats.org/officeDocument/2006/relationships/image" Target="../media/image347.png"/><Relationship Id="rId10" Type="http://schemas.openxmlformats.org/officeDocument/2006/relationships/image" Target="../media/image2.png"/><Relationship Id="rId19" Type="http://schemas.openxmlformats.org/officeDocument/2006/relationships/image" Target="../media/image24.png"/><Relationship Id="rId4" Type="http://schemas.openxmlformats.org/officeDocument/2006/relationships/image" Target="../media/image334.jpg"/><Relationship Id="rId9" Type="http://schemas.openxmlformats.org/officeDocument/2006/relationships/image" Target="../media/image339.jpg"/><Relationship Id="rId14" Type="http://schemas.openxmlformats.org/officeDocument/2006/relationships/image" Target="../media/image5.png"/><Relationship Id="rId22" Type="http://schemas.openxmlformats.org/officeDocument/2006/relationships/image" Target="../media/image346.png"/></Relationships>
</file>

<file path=xl/drawings/_rels/drawing19.xml.rels><?xml version="1.0" encoding="UTF-8" standalone="yes"?>
<Relationships xmlns="http://schemas.openxmlformats.org/package/2006/relationships"><Relationship Id="rId13" Type="http://schemas.openxmlformats.org/officeDocument/2006/relationships/image" Target="../media/image305.png"/><Relationship Id="rId18" Type="http://schemas.openxmlformats.org/officeDocument/2006/relationships/image" Target="../media/image267.png"/><Relationship Id="rId26" Type="http://schemas.openxmlformats.org/officeDocument/2006/relationships/image" Target="../media/image368.png"/><Relationship Id="rId3" Type="http://schemas.openxmlformats.org/officeDocument/2006/relationships/image" Target="../media/image351.png"/><Relationship Id="rId21" Type="http://schemas.openxmlformats.org/officeDocument/2006/relationships/image" Target="../media/image363.jpg"/><Relationship Id="rId34" Type="http://schemas.openxmlformats.org/officeDocument/2006/relationships/image" Target="../media/image376.jpg"/><Relationship Id="rId7" Type="http://schemas.openxmlformats.org/officeDocument/2006/relationships/image" Target="../media/image355.png"/><Relationship Id="rId12" Type="http://schemas.openxmlformats.org/officeDocument/2006/relationships/image" Target="../media/image360.png"/><Relationship Id="rId17" Type="http://schemas.openxmlformats.org/officeDocument/2006/relationships/image" Target="../media/image4.png"/><Relationship Id="rId25" Type="http://schemas.openxmlformats.org/officeDocument/2006/relationships/image" Target="../media/image367.png"/><Relationship Id="rId33" Type="http://schemas.openxmlformats.org/officeDocument/2006/relationships/image" Target="../media/image375.png"/><Relationship Id="rId2" Type="http://schemas.openxmlformats.org/officeDocument/2006/relationships/image" Target="../media/image350.png"/><Relationship Id="rId16" Type="http://schemas.openxmlformats.org/officeDocument/2006/relationships/image" Target="../media/image3.png"/><Relationship Id="rId20" Type="http://schemas.openxmlformats.org/officeDocument/2006/relationships/image" Target="../media/image362.png"/><Relationship Id="rId29" Type="http://schemas.openxmlformats.org/officeDocument/2006/relationships/image" Target="../media/image371.png"/><Relationship Id="rId1" Type="http://schemas.openxmlformats.org/officeDocument/2006/relationships/image" Target="../media/image349.jpg"/><Relationship Id="rId6" Type="http://schemas.openxmlformats.org/officeDocument/2006/relationships/image" Target="../media/image354.png"/><Relationship Id="rId11" Type="http://schemas.openxmlformats.org/officeDocument/2006/relationships/image" Target="../media/image359.jpg"/><Relationship Id="rId24" Type="http://schemas.openxmlformats.org/officeDocument/2006/relationships/image" Target="../media/image366.png"/><Relationship Id="rId32" Type="http://schemas.openxmlformats.org/officeDocument/2006/relationships/image" Target="../media/image374.jpg"/><Relationship Id="rId5" Type="http://schemas.openxmlformats.org/officeDocument/2006/relationships/image" Target="../media/image353.png"/><Relationship Id="rId15" Type="http://schemas.openxmlformats.org/officeDocument/2006/relationships/image" Target="../media/image2.png"/><Relationship Id="rId23" Type="http://schemas.openxmlformats.org/officeDocument/2006/relationships/image" Target="../media/image365.jpg"/><Relationship Id="rId28" Type="http://schemas.openxmlformats.org/officeDocument/2006/relationships/image" Target="../media/image370.png"/><Relationship Id="rId10" Type="http://schemas.openxmlformats.org/officeDocument/2006/relationships/image" Target="../media/image358.png"/><Relationship Id="rId19" Type="http://schemas.openxmlformats.org/officeDocument/2006/relationships/image" Target="../media/image5.png"/><Relationship Id="rId31" Type="http://schemas.openxmlformats.org/officeDocument/2006/relationships/image" Target="../media/image373.png"/><Relationship Id="rId4" Type="http://schemas.openxmlformats.org/officeDocument/2006/relationships/image" Target="../media/image352.png"/><Relationship Id="rId9" Type="http://schemas.openxmlformats.org/officeDocument/2006/relationships/image" Target="../media/image357.jpg"/><Relationship Id="rId14" Type="http://schemas.openxmlformats.org/officeDocument/2006/relationships/image" Target="../media/image361.png"/><Relationship Id="rId22" Type="http://schemas.openxmlformats.org/officeDocument/2006/relationships/image" Target="../media/image364.png"/><Relationship Id="rId27" Type="http://schemas.openxmlformats.org/officeDocument/2006/relationships/image" Target="../media/image369.jpg"/><Relationship Id="rId30" Type="http://schemas.openxmlformats.org/officeDocument/2006/relationships/image" Target="../media/image372.png"/><Relationship Id="rId8" Type="http://schemas.openxmlformats.org/officeDocument/2006/relationships/image" Target="../media/image356.jpg"/></Relationships>
</file>

<file path=xl/drawings/_rels/drawing20.xml.rels><?xml version="1.0" encoding="UTF-8" standalone="yes"?>
<Relationships xmlns="http://schemas.openxmlformats.org/package/2006/relationships"><Relationship Id="rId117" Type="http://schemas.openxmlformats.org/officeDocument/2006/relationships/image" Target="../media/image488.jpg"/><Relationship Id="rId21" Type="http://schemas.openxmlformats.org/officeDocument/2006/relationships/image" Target="../media/image397.png"/><Relationship Id="rId42" Type="http://schemas.openxmlformats.org/officeDocument/2006/relationships/image" Target="../media/image418.png"/><Relationship Id="rId63" Type="http://schemas.openxmlformats.org/officeDocument/2006/relationships/image" Target="../media/image439.jpg"/><Relationship Id="rId84" Type="http://schemas.openxmlformats.org/officeDocument/2006/relationships/image" Target="../media/image460.jpg"/><Relationship Id="rId16" Type="http://schemas.openxmlformats.org/officeDocument/2006/relationships/image" Target="../media/image392.png"/><Relationship Id="rId107" Type="http://schemas.openxmlformats.org/officeDocument/2006/relationships/image" Target="../media/image3.png"/><Relationship Id="rId11" Type="http://schemas.openxmlformats.org/officeDocument/2006/relationships/image" Target="../media/image387.png"/><Relationship Id="rId32" Type="http://schemas.openxmlformats.org/officeDocument/2006/relationships/image" Target="../media/image408.png"/><Relationship Id="rId37" Type="http://schemas.openxmlformats.org/officeDocument/2006/relationships/image" Target="../media/image413.jpg"/><Relationship Id="rId53" Type="http://schemas.openxmlformats.org/officeDocument/2006/relationships/image" Target="../media/image429.jpg"/><Relationship Id="rId58" Type="http://schemas.openxmlformats.org/officeDocument/2006/relationships/image" Target="../media/image434.jpg"/><Relationship Id="rId74" Type="http://schemas.openxmlformats.org/officeDocument/2006/relationships/image" Target="../media/image450.jpg"/><Relationship Id="rId79" Type="http://schemas.openxmlformats.org/officeDocument/2006/relationships/image" Target="../media/image455.png"/><Relationship Id="rId102" Type="http://schemas.openxmlformats.org/officeDocument/2006/relationships/image" Target="../media/image478.png"/><Relationship Id="rId123" Type="http://schemas.openxmlformats.org/officeDocument/2006/relationships/image" Target="../media/image494.png"/><Relationship Id="rId128" Type="http://schemas.openxmlformats.org/officeDocument/2006/relationships/image" Target="../media/image499.jpg"/><Relationship Id="rId5" Type="http://schemas.openxmlformats.org/officeDocument/2006/relationships/image" Target="../media/image381.png"/><Relationship Id="rId90" Type="http://schemas.openxmlformats.org/officeDocument/2006/relationships/image" Target="../media/image466.jpg"/><Relationship Id="rId95" Type="http://schemas.openxmlformats.org/officeDocument/2006/relationships/image" Target="../media/image471.png"/><Relationship Id="rId22" Type="http://schemas.openxmlformats.org/officeDocument/2006/relationships/image" Target="../media/image398.jpg"/><Relationship Id="rId27" Type="http://schemas.openxmlformats.org/officeDocument/2006/relationships/image" Target="../media/image403.png"/><Relationship Id="rId43" Type="http://schemas.openxmlformats.org/officeDocument/2006/relationships/image" Target="../media/image419.png"/><Relationship Id="rId48" Type="http://schemas.openxmlformats.org/officeDocument/2006/relationships/image" Target="../media/image424.png"/><Relationship Id="rId64" Type="http://schemas.openxmlformats.org/officeDocument/2006/relationships/image" Target="../media/image440.jpg"/><Relationship Id="rId69" Type="http://schemas.openxmlformats.org/officeDocument/2006/relationships/image" Target="../media/image445.png"/><Relationship Id="rId113" Type="http://schemas.openxmlformats.org/officeDocument/2006/relationships/image" Target="../media/image484.jpg"/><Relationship Id="rId118" Type="http://schemas.openxmlformats.org/officeDocument/2006/relationships/image" Target="../media/image489.jpg"/><Relationship Id="rId134" Type="http://schemas.openxmlformats.org/officeDocument/2006/relationships/image" Target="../media/image505.png"/><Relationship Id="rId80" Type="http://schemas.openxmlformats.org/officeDocument/2006/relationships/image" Target="../media/image456.png"/><Relationship Id="rId85" Type="http://schemas.openxmlformats.org/officeDocument/2006/relationships/image" Target="../media/image461.jpg"/><Relationship Id="rId12" Type="http://schemas.openxmlformats.org/officeDocument/2006/relationships/image" Target="../media/image388.png"/><Relationship Id="rId17" Type="http://schemas.openxmlformats.org/officeDocument/2006/relationships/image" Target="../media/image393.jpg"/><Relationship Id="rId33" Type="http://schemas.openxmlformats.org/officeDocument/2006/relationships/image" Target="../media/image409.png"/><Relationship Id="rId38" Type="http://schemas.openxmlformats.org/officeDocument/2006/relationships/image" Target="../media/image414.png"/><Relationship Id="rId59" Type="http://schemas.openxmlformats.org/officeDocument/2006/relationships/image" Target="../media/image435.png"/><Relationship Id="rId103" Type="http://schemas.openxmlformats.org/officeDocument/2006/relationships/image" Target="../media/image479.jpg"/><Relationship Id="rId108" Type="http://schemas.openxmlformats.org/officeDocument/2006/relationships/image" Target="../media/image4.png"/><Relationship Id="rId124" Type="http://schemas.openxmlformats.org/officeDocument/2006/relationships/image" Target="../media/image495.png"/><Relationship Id="rId129" Type="http://schemas.openxmlformats.org/officeDocument/2006/relationships/image" Target="../media/image500.jpg"/><Relationship Id="rId54" Type="http://schemas.openxmlformats.org/officeDocument/2006/relationships/image" Target="../media/image430.jpg"/><Relationship Id="rId70" Type="http://schemas.openxmlformats.org/officeDocument/2006/relationships/image" Target="../media/image446.jpg"/><Relationship Id="rId75" Type="http://schemas.openxmlformats.org/officeDocument/2006/relationships/image" Target="../media/image451.jpg"/><Relationship Id="rId91" Type="http://schemas.openxmlformats.org/officeDocument/2006/relationships/image" Target="../media/image467.png"/><Relationship Id="rId96" Type="http://schemas.openxmlformats.org/officeDocument/2006/relationships/image" Target="../media/image472.png"/><Relationship Id="rId1" Type="http://schemas.openxmlformats.org/officeDocument/2006/relationships/image" Target="../media/image377.png"/><Relationship Id="rId6" Type="http://schemas.openxmlformats.org/officeDocument/2006/relationships/image" Target="../media/image382.png"/><Relationship Id="rId23" Type="http://schemas.openxmlformats.org/officeDocument/2006/relationships/image" Target="../media/image399.png"/><Relationship Id="rId28" Type="http://schemas.openxmlformats.org/officeDocument/2006/relationships/image" Target="../media/image404.png"/><Relationship Id="rId49" Type="http://schemas.openxmlformats.org/officeDocument/2006/relationships/image" Target="../media/image425.png"/><Relationship Id="rId114" Type="http://schemas.openxmlformats.org/officeDocument/2006/relationships/image" Target="../media/image485.jpg"/><Relationship Id="rId119" Type="http://schemas.openxmlformats.org/officeDocument/2006/relationships/image" Target="../media/image490.jpg"/><Relationship Id="rId44" Type="http://schemas.openxmlformats.org/officeDocument/2006/relationships/image" Target="../media/image420.jpg"/><Relationship Id="rId60" Type="http://schemas.openxmlformats.org/officeDocument/2006/relationships/image" Target="../media/image436.png"/><Relationship Id="rId65" Type="http://schemas.openxmlformats.org/officeDocument/2006/relationships/image" Target="../media/image441.jpg"/><Relationship Id="rId81" Type="http://schemas.openxmlformats.org/officeDocument/2006/relationships/image" Target="../media/image457.jpg"/><Relationship Id="rId86" Type="http://schemas.openxmlformats.org/officeDocument/2006/relationships/image" Target="../media/image462.jpg"/><Relationship Id="rId130" Type="http://schemas.openxmlformats.org/officeDocument/2006/relationships/image" Target="../media/image501.jpg"/><Relationship Id="rId135" Type="http://schemas.openxmlformats.org/officeDocument/2006/relationships/image" Target="../media/image506.png"/><Relationship Id="rId13" Type="http://schemas.openxmlformats.org/officeDocument/2006/relationships/image" Target="../media/image389.jpg"/><Relationship Id="rId18" Type="http://schemas.openxmlformats.org/officeDocument/2006/relationships/image" Target="../media/image394.jpg"/><Relationship Id="rId39" Type="http://schemas.openxmlformats.org/officeDocument/2006/relationships/image" Target="../media/image415.png"/><Relationship Id="rId109" Type="http://schemas.openxmlformats.org/officeDocument/2006/relationships/image" Target="../media/image267.png"/><Relationship Id="rId34" Type="http://schemas.openxmlformats.org/officeDocument/2006/relationships/image" Target="../media/image410.png"/><Relationship Id="rId50" Type="http://schemas.openxmlformats.org/officeDocument/2006/relationships/image" Target="../media/image426.png"/><Relationship Id="rId55" Type="http://schemas.openxmlformats.org/officeDocument/2006/relationships/image" Target="../media/image431.png"/><Relationship Id="rId76" Type="http://schemas.openxmlformats.org/officeDocument/2006/relationships/image" Target="../media/image452.jpg"/><Relationship Id="rId97" Type="http://schemas.openxmlformats.org/officeDocument/2006/relationships/image" Target="../media/image473.jpg"/><Relationship Id="rId104" Type="http://schemas.openxmlformats.org/officeDocument/2006/relationships/image" Target="../media/image480.jpg"/><Relationship Id="rId120" Type="http://schemas.openxmlformats.org/officeDocument/2006/relationships/image" Target="../media/image491.png"/><Relationship Id="rId125" Type="http://schemas.openxmlformats.org/officeDocument/2006/relationships/image" Target="../media/image496.png"/><Relationship Id="rId7" Type="http://schemas.openxmlformats.org/officeDocument/2006/relationships/image" Target="../media/image383.jpg"/><Relationship Id="rId71" Type="http://schemas.openxmlformats.org/officeDocument/2006/relationships/image" Target="../media/image447.png"/><Relationship Id="rId92" Type="http://schemas.openxmlformats.org/officeDocument/2006/relationships/image" Target="../media/image468.jpg"/><Relationship Id="rId2" Type="http://schemas.openxmlformats.org/officeDocument/2006/relationships/image" Target="../media/image378.jpg"/><Relationship Id="rId29" Type="http://schemas.openxmlformats.org/officeDocument/2006/relationships/image" Target="../media/image405.png"/><Relationship Id="rId24" Type="http://schemas.openxmlformats.org/officeDocument/2006/relationships/image" Target="../media/image400.png"/><Relationship Id="rId40" Type="http://schemas.openxmlformats.org/officeDocument/2006/relationships/image" Target="../media/image416.png"/><Relationship Id="rId45" Type="http://schemas.openxmlformats.org/officeDocument/2006/relationships/image" Target="../media/image421.jpg"/><Relationship Id="rId66" Type="http://schemas.openxmlformats.org/officeDocument/2006/relationships/image" Target="../media/image442.png"/><Relationship Id="rId87" Type="http://schemas.openxmlformats.org/officeDocument/2006/relationships/image" Target="../media/image463.jpg"/><Relationship Id="rId110" Type="http://schemas.openxmlformats.org/officeDocument/2006/relationships/image" Target="../media/image5.png"/><Relationship Id="rId115" Type="http://schemas.openxmlformats.org/officeDocument/2006/relationships/image" Target="../media/image486.jpg"/><Relationship Id="rId131" Type="http://schemas.openxmlformats.org/officeDocument/2006/relationships/image" Target="../media/image502.jpg"/><Relationship Id="rId136" Type="http://schemas.openxmlformats.org/officeDocument/2006/relationships/image" Target="../media/image507.png"/><Relationship Id="rId61" Type="http://schemas.openxmlformats.org/officeDocument/2006/relationships/image" Target="../media/image437.png"/><Relationship Id="rId82" Type="http://schemas.openxmlformats.org/officeDocument/2006/relationships/image" Target="../media/image458.png"/><Relationship Id="rId19" Type="http://schemas.openxmlformats.org/officeDocument/2006/relationships/image" Target="../media/image395.png"/><Relationship Id="rId14" Type="http://schemas.openxmlformats.org/officeDocument/2006/relationships/image" Target="../media/image390.png"/><Relationship Id="rId30" Type="http://schemas.openxmlformats.org/officeDocument/2006/relationships/image" Target="../media/image406.png"/><Relationship Id="rId35" Type="http://schemas.openxmlformats.org/officeDocument/2006/relationships/image" Target="../media/image411.png"/><Relationship Id="rId56" Type="http://schemas.openxmlformats.org/officeDocument/2006/relationships/image" Target="../media/image432.jpg"/><Relationship Id="rId77" Type="http://schemas.openxmlformats.org/officeDocument/2006/relationships/image" Target="../media/image453.png"/><Relationship Id="rId100" Type="http://schemas.openxmlformats.org/officeDocument/2006/relationships/image" Target="../media/image476.png"/><Relationship Id="rId105" Type="http://schemas.openxmlformats.org/officeDocument/2006/relationships/image" Target="../media/image481.jpg"/><Relationship Id="rId126" Type="http://schemas.openxmlformats.org/officeDocument/2006/relationships/image" Target="../media/image497.png"/><Relationship Id="rId8" Type="http://schemas.openxmlformats.org/officeDocument/2006/relationships/image" Target="../media/image384.png"/><Relationship Id="rId51" Type="http://schemas.openxmlformats.org/officeDocument/2006/relationships/image" Target="../media/image427.png"/><Relationship Id="rId72" Type="http://schemas.openxmlformats.org/officeDocument/2006/relationships/image" Target="../media/image448.png"/><Relationship Id="rId93" Type="http://schemas.openxmlformats.org/officeDocument/2006/relationships/image" Target="../media/image469.png"/><Relationship Id="rId98" Type="http://schemas.openxmlformats.org/officeDocument/2006/relationships/image" Target="../media/image474.png"/><Relationship Id="rId121" Type="http://schemas.openxmlformats.org/officeDocument/2006/relationships/image" Target="../media/image492.jpg"/><Relationship Id="rId3" Type="http://schemas.openxmlformats.org/officeDocument/2006/relationships/image" Target="../media/image379.jpg"/><Relationship Id="rId25" Type="http://schemas.openxmlformats.org/officeDocument/2006/relationships/image" Target="../media/image401.png"/><Relationship Id="rId46" Type="http://schemas.openxmlformats.org/officeDocument/2006/relationships/image" Target="../media/image422.png"/><Relationship Id="rId67" Type="http://schemas.openxmlformats.org/officeDocument/2006/relationships/image" Target="../media/image443.png"/><Relationship Id="rId116" Type="http://schemas.openxmlformats.org/officeDocument/2006/relationships/image" Target="../media/image487.jpg"/><Relationship Id="rId20" Type="http://schemas.openxmlformats.org/officeDocument/2006/relationships/image" Target="../media/image396.jpg"/><Relationship Id="rId41" Type="http://schemas.openxmlformats.org/officeDocument/2006/relationships/image" Target="../media/image417.png"/><Relationship Id="rId62" Type="http://schemas.openxmlformats.org/officeDocument/2006/relationships/image" Target="../media/image438.png"/><Relationship Id="rId83" Type="http://schemas.openxmlformats.org/officeDocument/2006/relationships/image" Target="../media/image459.png"/><Relationship Id="rId88" Type="http://schemas.openxmlformats.org/officeDocument/2006/relationships/image" Target="../media/image464.jpg"/><Relationship Id="rId111" Type="http://schemas.openxmlformats.org/officeDocument/2006/relationships/image" Target="../media/image482.png"/><Relationship Id="rId132" Type="http://schemas.openxmlformats.org/officeDocument/2006/relationships/image" Target="../media/image503.png"/><Relationship Id="rId15" Type="http://schemas.openxmlformats.org/officeDocument/2006/relationships/image" Target="../media/image391.png"/><Relationship Id="rId36" Type="http://schemas.openxmlformats.org/officeDocument/2006/relationships/image" Target="../media/image412.png"/><Relationship Id="rId57" Type="http://schemas.openxmlformats.org/officeDocument/2006/relationships/image" Target="../media/image433.jpg"/><Relationship Id="rId106" Type="http://schemas.openxmlformats.org/officeDocument/2006/relationships/image" Target="../media/image2.png"/><Relationship Id="rId127" Type="http://schemas.openxmlformats.org/officeDocument/2006/relationships/image" Target="../media/image498.jpg"/><Relationship Id="rId10" Type="http://schemas.openxmlformats.org/officeDocument/2006/relationships/image" Target="../media/image386.png"/><Relationship Id="rId31" Type="http://schemas.openxmlformats.org/officeDocument/2006/relationships/image" Target="../media/image407.png"/><Relationship Id="rId52" Type="http://schemas.openxmlformats.org/officeDocument/2006/relationships/image" Target="../media/image428.jpg"/><Relationship Id="rId73" Type="http://schemas.openxmlformats.org/officeDocument/2006/relationships/image" Target="../media/image449.png"/><Relationship Id="rId78" Type="http://schemas.openxmlformats.org/officeDocument/2006/relationships/image" Target="../media/image454.jpg"/><Relationship Id="rId94" Type="http://schemas.openxmlformats.org/officeDocument/2006/relationships/image" Target="../media/image470.png"/><Relationship Id="rId99" Type="http://schemas.openxmlformats.org/officeDocument/2006/relationships/image" Target="../media/image475.jpg"/><Relationship Id="rId101" Type="http://schemas.openxmlformats.org/officeDocument/2006/relationships/image" Target="../media/image477.jpg"/><Relationship Id="rId122" Type="http://schemas.openxmlformats.org/officeDocument/2006/relationships/image" Target="../media/image493.png"/><Relationship Id="rId4" Type="http://schemas.openxmlformats.org/officeDocument/2006/relationships/image" Target="../media/image380.png"/><Relationship Id="rId9" Type="http://schemas.openxmlformats.org/officeDocument/2006/relationships/image" Target="../media/image385.png"/><Relationship Id="rId26" Type="http://schemas.openxmlformats.org/officeDocument/2006/relationships/image" Target="../media/image402.png"/><Relationship Id="rId47" Type="http://schemas.openxmlformats.org/officeDocument/2006/relationships/image" Target="../media/image423.png"/><Relationship Id="rId68" Type="http://schemas.openxmlformats.org/officeDocument/2006/relationships/image" Target="../media/image444.png"/><Relationship Id="rId89" Type="http://schemas.openxmlformats.org/officeDocument/2006/relationships/image" Target="../media/image465.jpg"/><Relationship Id="rId112" Type="http://schemas.openxmlformats.org/officeDocument/2006/relationships/image" Target="../media/image483.jpg"/><Relationship Id="rId133" Type="http://schemas.openxmlformats.org/officeDocument/2006/relationships/image" Target="../media/image504.png"/></Relationships>
</file>

<file path=xl/drawings/_rels/drawing21.xml.rels><?xml version="1.0" encoding="UTF-8" standalone="yes"?>
<Relationships xmlns="http://schemas.openxmlformats.org/package/2006/relationships"><Relationship Id="rId8" Type="http://schemas.openxmlformats.org/officeDocument/2006/relationships/image" Target="../media/image2.png"/><Relationship Id="rId13" Type="http://schemas.openxmlformats.org/officeDocument/2006/relationships/image" Target="../media/image513.jpg"/><Relationship Id="rId3" Type="http://schemas.openxmlformats.org/officeDocument/2006/relationships/image" Target="../media/image438.png"/><Relationship Id="rId7" Type="http://schemas.openxmlformats.org/officeDocument/2006/relationships/image" Target="../media/image512.jpg"/><Relationship Id="rId12" Type="http://schemas.openxmlformats.org/officeDocument/2006/relationships/image" Target="../media/image5.png"/><Relationship Id="rId2" Type="http://schemas.openxmlformats.org/officeDocument/2006/relationships/image" Target="../media/image382.png"/><Relationship Id="rId1" Type="http://schemas.openxmlformats.org/officeDocument/2006/relationships/image" Target="../media/image508.png"/><Relationship Id="rId6" Type="http://schemas.openxmlformats.org/officeDocument/2006/relationships/image" Target="../media/image511.png"/><Relationship Id="rId11" Type="http://schemas.openxmlformats.org/officeDocument/2006/relationships/image" Target="../media/image267.png"/><Relationship Id="rId5" Type="http://schemas.openxmlformats.org/officeDocument/2006/relationships/image" Target="../media/image510.jpg"/><Relationship Id="rId10" Type="http://schemas.openxmlformats.org/officeDocument/2006/relationships/image" Target="../media/image4.png"/><Relationship Id="rId4" Type="http://schemas.openxmlformats.org/officeDocument/2006/relationships/image" Target="../media/image509.png"/><Relationship Id="rId9" Type="http://schemas.openxmlformats.org/officeDocument/2006/relationships/image" Target="../media/image3.png"/></Relationships>
</file>

<file path=xl/drawings/_rels/drawing22.xml.rels><?xml version="1.0" encoding="UTF-8" standalone="yes"?>
<Relationships xmlns="http://schemas.openxmlformats.org/package/2006/relationships"><Relationship Id="rId13" Type="http://schemas.openxmlformats.org/officeDocument/2006/relationships/image" Target="../media/image521.png"/><Relationship Id="rId18" Type="http://schemas.openxmlformats.org/officeDocument/2006/relationships/image" Target="../media/image526.png"/><Relationship Id="rId26" Type="http://schemas.openxmlformats.org/officeDocument/2006/relationships/image" Target="../media/image534.png"/><Relationship Id="rId39" Type="http://schemas.openxmlformats.org/officeDocument/2006/relationships/image" Target="../media/image547.jpg"/><Relationship Id="rId21" Type="http://schemas.openxmlformats.org/officeDocument/2006/relationships/image" Target="../media/image529.png"/><Relationship Id="rId34" Type="http://schemas.openxmlformats.org/officeDocument/2006/relationships/image" Target="../media/image542.jpg"/><Relationship Id="rId42" Type="http://schemas.openxmlformats.org/officeDocument/2006/relationships/image" Target="../media/image548.png"/><Relationship Id="rId7" Type="http://schemas.openxmlformats.org/officeDocument/2006/relationships/image" Target="../media/image4.png"/><Relationship Id="rId2" Type="http://schemas.openxmlformats.org/officeDocument/2006/relationships/image" Target="../media/image515.png"/><Relationship Id="rId16" Type="http://schemas.openxmlformats.org/officeDocument/2006/relationships/image" Target="../media/image524.png"/><Relationship Id="rId29" Type="http://schemas.openxmlformats.org/officeDocument/2006/relationships/image" Target="../media/image537.png"/><Relationship Id="rId1" Type="http://schemas.openxmlformats.org/officeDocument/2006/relationships/image" Target="../media/image514.jpg"/><Relationship Id="rId6" Type="http://schemas.openxmlformats.org/officeDocument/2006/relationships/image" Target="../media/image3.png"/><Relationship Id="rId11" Type="http://schemas.openxmlformats.org/officeDocument/2006/relationships/image" Target="../media/image519.png"/><Relationship Id="rId24" Type="http://schemas.openxmlformats.org/officeDocument/2006/relationships/image" Target="../media/image532.png"/><Relationship Id="rId32" Type="http://schemas.openxmlformats.org/officeDocument/2006/relationships/image" Target="../media/image540.jpg"/><Relationship Id="rId37" Type="http://schemas.openxmlformats.org/officeDocument/2006/relationships/image" Target="../media/image545.jpg"/><Relationship Id="rId40" Type="http://schemas.openxmlformats.org/officeDocument/2006/relationships/image" Target="../media/image512.jpg"/><Relationship Id="rId45" Type="http://schemas.microsoft.com/office/2007/relationships/hdphoto" Target="../media/hdphoto1.wdp"/><Relationship Id="rId5" Type="http://schemas.openxmlformats.org/officeDocument/2006/relationships/image" Target="../media/image2.png"/><Relationship Id="rId15" Type="http://schemas.openxmlformats.org/officeDocument/2006/relationships/image" Target="../media/image523.png"/><Relationship Id="rId23" Type="http://schemas.openxmlformats.org/officeDocument/2006/relationships/image" Target="../media/image531.png"/><Relationship Id="rId28" Type="http://schemas.openxmlformats.org/officeDocument/2006/relationships/image" Target="../media/image536.png"/><Relationship Id="rId36" Type="http://schemas.openxmlformats.org/officeDocument/2006/relationships/image" Target="../media/image544.png"/><Relationship Id="rId10" Type="http://schemas.openxmlformats.org/officeDocument/2006/relationships/image" Target="../media/image518.png"/><Relationship Id="rId19" Type="http://schemas.openxmlformats.org/officeDocument/2006/relationships/image" Target="../media/image527.png"/><Relationship Id="rId31" Type="http://schemas.openxmlformats.org/officeDocument/2006/relationships/image" Target="../media/image539.jpg"/><Relationship Id="rId44" Type="http://schemas.openxmlformats.org/officeDocument/2006/relationships/image" Target="../media/image550.png"/><Relationship Id="rId4" Type="http://schemas.openxmlformats.org/officeDocument/2006/relationships/image" Target="../media/image517.png"/><Relationship Id="rId9" Type="http://schemas.openxmlformats.org/officeDocument/2006/relationships/image" Target="../media/image5.png"/><Relationship Id="rId14" Type="http://schemas.openxmlformats.org/officeDocument/2006/relationships/image" Target="../media/image522.png"/><Relationship Id="rId22" Type="http://schemas.openxmlformats.org/officeDocument/2006/relationships/image" Target="../media/image530.png"/><Relationship Id="rId27" Type="http://schemas.openxmlformats.org/officeDocument/2006/relationships/image" Target="../media/image535.png"/><Relationship Id="rId30" Type="http://schemas.openxmlformats.org/officeDocument/2006/relationships/image" Target="../media/image538.png"/><Relationship Id="rId35" Type="http://schemas.openxmlformats.org/officeDocument/2006/relationships/image" Target="../media/image543.png"/><Relationship Id="rId43" Type="http://schemas.openxmlformats.org/officeDocument/2006/relationships/image" Target="../media/image549.jpeg"/><Relationship Id="rId8" Type="http://schemas.openxmlformats.org/officeDocument/2006/relationships/image" Target="../media/image267.png"/><Relationship Id="rId3" Type="http://schemas.openxmlformats.org/officeDocument/2006/relationships/image" Target="../media/image516.png"/><Relationship Id="rId12" Type="http://schemas.openxmlformats.org/officeDocument/2006/relationships/image" Target="../media/image520.png"/><Relationship Id="rId17" Type="http://schemas.openxmlformats.org/officeDocument/2006/relationships/image" Target="../media/image525.png"/><Relationship Id="rId25" Type="http://schemas.openxmlformats.org/officeDocument/2006/relationships/image" Target="../media/image533.png"/><Relationship Id="rId33" Type="http://schemas.openxmlformats.org/officeDocument/2006/relationships/image" Target="../media/image541.jpg"/><Relationship Id="rId38" Type="http://schemas.openxmlformats.org/officeDocument/2006/relationships/image" Target="../media/image546.jpg"/><Relationship Id="rId20" Type="http://schemas.openxmlformats.org/officeDocument/2006/relationships/image" Target="../media/image528.png"/><Relationship Id="rId41" Type="http://schemas.openxmlformats.org/officeDocument/2006/relationships/image" Target="../media/image382.png"/></Relationships>
</file>

<file path=xl/drawings/_rels/drawing23.xml.rels><?xml version="1.0" encoding="UTF-8" standalone="yes"?>
<Relationships xmlns="http://schemas.openxmlformats.org/package/2006/relationships"><Relationship Id="rId13" Type="http://schemas.openxmlformats.org/officeDocument/2006/relationships/image" Target="../media/image564.jpg"/><Relationship Id="rId18" Type="http://schemas.openxmlformats.org/officeDocument/2006/relationships/image" Target="../media/image569.png"/><Relationship Id="rId26" Type="http://schemas.openxmlformats.org/officeDocument/2006/relationships/image" Target="../media/image577.png"/><Relationship Id="rId39" Type="http://schemas.openxmlformats.org/officeDocument/2006/relationships/image" Target="../media/image581.png"/><Relationship Id="rId21" Type="http://schemas.openxmlformats.org/officeDocument/2006/relationships/image" Target="../media/image572.jpg"/><Relationship Id="rId34" Type="http://schemas.openxmlformats.org/officeDocument/2006/relationships/image" Target="../media/image523.png"/><Relationship Id="rId42" Type="http://schemas.openxmlformats.org/officeDocument/2006/relationships/image" Target="../media/image584.jpg"/><Relationship Id="rId7" Type="http://schemas.openxmlformats.org/officeDocument/2006/relationships/image" Target="../media/image558.jpg"/><Relationship Id="rId2" Type="http://schemas.openxmlformats.org/officeDocument/2006/relationships/image" Target="../media/image553.jpg"/><Relationship Id="rId16" Type="http://schemas.openxmlformats.org/officeDocument/2006/relationships/image" Target="../media/image567.jpg"/><Relationship Id="rId29" Type="http://schemas.openxmlformats.org/officeDocument/2006/relationships/image" Target="../media/image4.png"/><Relationship Id="rId1" Type="http://schemas.openxmlformats.org/officeDocument/2006/relationships/image" Target="../media/image552.jpg"/><Relationship Id="rId6" Type="http://schemas.openxmlformats.org/officeDocument/2006/relationships/image" Target="../media/image557.jpg"/><Relationship Id="rId11" Type="http://schemas.openxmlformats.org/officeDocument/2006/relationships/image" Target="../media/image562.png"/><Relationship Id="rId24" Type="http://schemas.openxmlformats.org/officeDocument/2006/relationships/image" Target="../media/image575.jpg"/><Relationship Id="rId32" Type="http://schemas.openxmlformats.org/officeDocument/2006/relationships/image" Target="../media/image522.png"/><Relationship Id="rId37" Type="http://schemas.openxmlformats.org/officeDocument/2006/relationships/image" Target="../media/image579.png"/><Relationship Id="rId40" Type="http://schemas.openxmlformats.org/officeDocument/2006/relationships/image" Target="../media/image582.png"/><Relationship Id="rId45" Type="http://schemas.openxmlformats.org/officeDocument/2006/relationships/image" Target="../media/image587.jpg"/><Relationship Id="rId5" Type="http://schemas.openxmlformats.org/officeDocument/2006/relationships/image" Target="../media/image556.jpg"/><Relationship Id="rId15" Type="http://schemas.openxmlformats.org/officeDocument/2006/relationships/image" Target="../media/image566.jpg"/><Relationship Id="rId23" Type="http://schemas.openxmlformats.org/officeDocument/2006/relationships/image" Target="../media/image574.jpg"/><Relationship Id="rId28" Type="http://schemas.openxmlformats.org/officeDocument/2006/relationships/image" Target="../media/image3.png"/><Relationship Id="rId36" Type="http://schemas.openxmlformats.org/officeDocument/2006/relationships/image" Target="../media/image526.png"/><Relationship Id="rId10" Type="http://schemas.openxmlformats.org/officeDocument/2006/relationships/image" Target="../media/image561.png"/><Relationship Id="rId19" Type="http://schemas.openxmlformats.org/officeDocument/2006/relationships/image" Target="../media/image570.jpg"/><Relationship Id="rId31" Type="http://schemas.openxmlformats.org/officeDocument/2006/relationships/image" Target="../media/image5.png"/><Relationship Id="rId44" Type="http://schemas.openxmlformats.org/officeDocument/2006/relationships/image" Target="../media/image586.jpg"/><Relationship Id="rId4" Type="http://schemas.openxmlformats.org/officeDocument/2006/relationships/image" Target="../media/image555.png"/><Relationship Id="rId9" Type="http://schemas.openxmlformats.org/officeDocument/2006/relationships/image" Target="../media/image560.png"/><Relationship Id="rId14" Type="http://schemas.openxmlformats.org/officeDocument/2006/relationships/image" Target="../media/image565.png"/><Relationship Id="rId22" Type="http://schemas.openxmlformats.org/officeDocument/2006/relationships/image" Target="../media/image573.jpg"/><Relationship Id="rId27" Type="http://schemas.openxmlformats.org/officeDocument/2006/relationships/image" Target="../media/image2.png"/><Relationship Id="rId30" Type="http://schemas.openxmlformats.org/officeDocument/2006/relationships/image" Target="../media/image267.png"/><Relationship Id="rId35" Type="http://schemas.openxmlformats.org/officeDocument/2006/relationships/image" Target="../media/image578.png"/><Relationship Id="rId43" Type="http://schemas.openxmlformats.org/officeDocument/2006/relationships/image" Target="../media/image585.jpg"/><Relationship Id="rId8" Type="http://schemas.openxmlformats.org/officeDocument/2006/relationships/image" Target="../media/image559.png"/><Relationship Id="rId3" Type="http://schemas.openxmlformats.org/officeDocument/2006/relationships/image" Target="../media/image554.png"/><Relationship Id="rId12" Type="http://schemas.openxmlformats.org/officeDocument/2006/relationships/image" Target="../media/image563.jpg"/><Relationship Id="rId17" Type="http://schemas.openxmlformats.org/officeDocument/2006/relationships/image" Target="../media/image568.png"/><Relationship Id="rId25" Type="http://schemas.openxmlformats.org/officeDocument/2006/relationships/image" Target="../media/image576.jpg"/><Relationship Id="rId33" Type="http://schemas.openxmlformats.org/officeDocument/2006/relationships/image" Target="../media/image524.png"/><Relationship Id="rId38" Type="http://schemas.openxmlformats.org/officeDocument/2006/relationships/image" Target="../media/image580.jpg"/><Relationship Id="rId20" Type="http://schemas.openxmlformats.org/officeDocument/2006/relationships/image" Target="../media/image571.jpg"/><Relationship Id="rId41" Type="http://schemas.openxmlformats.org/officeDocument/2006/relationships/image" Target="../media/image583.jpg"/></Relationships>
</file>

<file path=xl/drawings/_rels/drawing24.xml.rels><?xml version="1.0" encoding="UTF-8" standalone="yes"?>
<Relationships xmlns="http://schemas.openxmlformats.org/package/2006/relationships"><Relationship Id="rId8" Type="http://schemas.openxmlformats.org/officeDocument/2006/relationships/image" Target="../media/image595.png"/><Relationship Id="rId13" Type="http://schemas.openxmlformats.org/officeDocument/2006/relationships/image" Target="../media/image600.jpg"/><Relationship Id="rId18" Type="http://schemas.openxmlformats.org/officeDocument/2006/relationships/image" Target="../media/image3.png"/><Relationship Id="rId26" Type="http://schemas.openxmlformats.org/officeDocument/2006/relationships/image" Target="../media/image607.jpg"/><Relationship Id="rId3" Type="http://schemas.openxmlformats.org/officeDocument/2006/relationships/image" Target="../media/image590.png"/><Relationship Id="rId21" Type="http://schemas.openxmlformats.org/officeDocument/2006/relationships/image" Target="../media/image5.png"/><Relationship Id="rId7" Type="http://schemas.openxmlformats.org/officeDocument/2006/relationships/image" Target="../media/image594.png"/><Relationship Id="rId12" Type="http://schemas.openxmlformats.org/officeDocument/2006/relationships/image" Target="../media/image599.jpg"/><Relationship Id="rId17" Type="http://schemas.openxmlformats.org/officeDocument/2006/relationships/image" Target="../media/image2.png"/><Relationship Id="rId25" Type="http://schemas.openxmlformats.org/officeDocument/2006/relationships/image" Target="../media/image606.png"/><Relationship Id="rId2" Type="http://schemas.openxmlformats.org/officeDocument/2006/relationships/image" Target="../media/image589.png"/><Relationship Id="rId16" Type="http://schemas.openxmlformats.org/officeDocument/2006/relationships/image" Target="../media/image602.png"/><Relationship Id="rId20" Type="http://schemas.openxmlformats.org/officeDocument/2006/relationships/image" Target="../media/image267.png"/><Relationship Id="rId29" Type="http://schemas.openxmlformats.org/officeDocument/2006/relationships/image" Target="../media/image610.png"/><Relationship Id="rId1" Type="http://schemas.openxmlformats.org/officeDocument/2006/relationships/image" Target="../media/image588.png"/><Relationship Id="rId6" Type="http://schemas.openxmlformats.org/officeDocument/2006/relationships/image" Target="../media/image593.png"/><Relationship Id="rId11" Type="http://schemas.openxmlformats.org/officeDocument/2006/relationships/image" Target="../media/image598.png"/><Relationship Id="rId24" Type="http://schemas.openxmlformats.org/officeDocument/2006/relationships/image" Target="../media/image605.jpg"/><Relationship Id="rId5" Type="http://schemas.openxmlformats.org/officeDocument/2006/relationships/image" Target="../media/image592.png"/><Relationship Id="rId15" Type="http://schemas.openxmlformats.org/officeDocument/2006/relationships/image" Target="../media/image542.jpg"/><Relationship Id="rId23" Type="http://schemas.openxmlformats.org/officeDocument/2006/relationships/image" Target="../media/image604.jpg"/><Relationship Id="rId28" Type="http://schemas.openxmlformats.org/officeDocument/2006/relationships/image" Target="../media/image609.png"/><Relationship Id="rId10" Type="http://schemas.openxmlformats.org/officeDocument/2006/relationships/image" Target="../media/image597.png"/><Relationship Id="rId19" Type="http://schemas.openxmlformats.org/officeDocument/2006/relationships/image" Target="../media/image4.png"/><Relationship Id="rId4" Type="http://schemas.openxmlformats.org/officeDocument/2006/relationships/image" Target="../media/image591.png"/><Relationship Id="rId9" Type="http://schemas.openxmlformats.org/officeDocument/2006/relationships/image" Target="../media/image596.png"/><Relationship Id="rId14" Type="http://schemas.openxmlformats.org/officeDocument/2006/relationships/image" Target="../media/image601.jpg"/><Relationship Id="rId22" Type="http://schemas.openxmlformats.org/officeDocument/2006/relationships/image" Target="../media/image603.png"/><Relationship Id="rId27" Type="http://schemas.openxmlformats.org/officeDocument/2006/relationships/image" Target="../media/image608.jpg"/><Relationship Id="rId30" Type="http://schemas.openxmlformats.org/officeDocument/2006/relationships/image" Target="../media/image538.png"/></Relationships>
</file>

<file path=xl/drawings/_rels/drawing25.xml.rels><?xml version="1.0" encoding="UTF-8" standalone="yes"?>
<Relationships xmlns="http://schemas.openxmlformats.org/package/2006/relationships"><Relationship Id="rId8" Type="http://schemas.openxmlformats.org/officeDocument/2006/relationships/image" Target="../media/image4.png"/><Relationship Id="rId3" Type="http://schemas.openxmlformats.org/officeDocument/2006/relationships/image" Target="../media/image18.png"/><Relationship Id="rId7" Type="http://schemas.openxmlformats.org/officeDocument/2006/relationships/image" Target="../media/image3.png"/><Relationship Id="rId2" Type="http://schemas.openxmlformats.org/officeDocument/2006/relationships/image" Target="../media/image569.png"/><Relationship Id="rId1" Type="http://schemas.openxmlformats.org/officeDocument/2006/relationships/image" Target="../media/image611.png"/><Relationship Id="rId6" Type="http://schemas.openxmlformats.org/officeDocument/2006/relationships/image" Target="../media/image2.png"/><Relationship Id="rId5" Type="http://schemas.openxmlformats.org/officeDocument/2006/relationships/image" Target="../media/image613.png"/><Relationship Id="rId10" Type="http://schemas.openxmlformats.org/officeDocument/2006/relationships/image" Target="../media/image5.png"/><Relationship Id="rId4" Type="http://schemas.openxmlformats.org/officeDocument/2006/relationships/image" Target="../media/image612.png"/><Relationship Id="rId9" Type="http://schemas.openxmlformats.org/officeDocument/2006/relationships/image" Target="../media/image267.png"/></Relationships>
</file>

<file path=xl/drawings/_rels/drawing26.xml.rels><?xml version="1.0" encoding="UTF-8" standalone="yes"?>
<Relationships xmlns="http://schemas.openxmlformats.org/package/2006/relationships"><Relationship Id="rId8" Type="http://schemas.openxmlformats.org/officeDocument/2006/relationships/image" Target="../media/image619.png"/><Relationship Id="rId3" Type="http://schemas.openxmlformats.org/officeDocument/2006/relationships/image" Target="../media/image617.jpg"/><Relationship Id="rId7" Type="http://schemas.openxmlformats.org/officeDocument/2006/relationships/image" Target="../media/image5.png"/><Relationship Id="rId12" Type="http://schemas.openxmlformats.org/officeDocument/2006/relationships/image" Target="../media/image623.png"/><Relationship Id="rId2" Type="http://schemas.openxmlformats.org/officeDocument/2006/relationships/image" Target="../media/image616.png"/><Relationship Id="rId1" Type="http://schemas.openxmlformats.org/officeDocument/2006/relationships/image" Target="../media/image2.png"/><Relationship Id="rId6" Type="http://schemas.openxmlformats.org/officeDocument/2006/relationships/image" Target="../media/image4.png"/><Relationship Id="rId11" Type="http://schemas.openxmlformats.org/officeDocument/2006/relationships/image" Target="../media/image622.png"/><Relationship Id="rId5" Type="http://schemas.openxmlformats.org/officeDocument/2006/relationships/image" Target="../media/image3.png"/><Relationship Id="rId10" Type="http://schemas.openxmlformats.org/officeDocument/2006/relationships/image" Target="../media/image621.png"/><Relationship Id="rId4" Type="http://schemas.openxmlformats.org/officeDocument/2006/relationships/image" Target="../media/image618.jpg"/><Relationship Id="rId9" Type="http://schemas.openxmlformats.org/officeDocument/2006/relationships/image" Target="../media/image620.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png"/></Relationships>
</file>

<file path=xl/drawings/_rels/vmlDrawing2.vml.rels><?xml version="1.0" encoding="UTF-8" standalone="yes"?>
<Relationships xmlns="http://schemas.openxmlformats.org/package/2006/relationships"><Relationship Id="rId1" Type="http://schemas.openxmlformats.org/officeDocument/2006/relationships/image" Target="../media/image6.pn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8.pn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8.png"/></Relationships>
</file>

<file path=xl/drawings/_rels/vmlDrawing5.vml.rels><?xml version="1.0" encoding="UTF-8" standalone="yes"?>
<Relationships xmlns="http://schemas.openxmlformats.org/package/2006/relationships"><Relationship Id="rId1" Type="http://schemas.openxmlformats.org/officeDocument/2006/relationships/image" Target="../media/image93.png"/></Relationships>
</file>

<file path=xl/drawings/_rels/vmlDrawing6.vml.rels><?xml version="1.0" encoding="UTF-8" standalone="yes"?>
<Relationships xmlns="http://schemas.openxmlformats.org/package/2006/relationships"><Relationship Id="rId3" Type="http://schemas.openxmlformats.org/officeDocument/2006/relationships/image" Target="../media/image107.png"/><Relationship Id="rId2" Type="http://schemas.openxmlformats.org/officeDocument/2006/relationships/image" Target="../media/image106.png"/><Relationship Id="rId1" Type="http://schemas.openxmlformats.org/officeDocument/2006/relationships/image" Target="../media/image105.png"/><Relationship Id="rId4" Type="http://schemas.openxmlformats.org/officeDocument/2006/relationships/image" Target="../media/image108.png"/></Relationships>
</file>

<file path=xl/drawings/_rels/vmlDrawing7.vml.rels><?xml version="1.0" encoding="UTF-8" standalone="yes"?>
<Relationships xmlns="http://schemas.openxmlformats.org/package/2006/relationships"><Relationship Id="rId1" Type="http://schemas.openxmlformats.org/officeDocument/2006/relationships/image" Target="../media/image146.png"/></Relationships>
</file>

<file path=xl/drawings/_rels/vmlDrawing8.vml.rels><?xml version="1.0" encoding="UTF-8" standalone="yes"?>
<Relationships xmlns="http://schemas.openxmlformats.org/package/2006/relationships"><Relationship Id="rId1" Type="http://schemas.openxmlformats.org/officeDocument/2006/relationships/image" Target="../media/image158.png"/></Relationships>
</file>

<file path=xl/drawings/_rels/vmlDrawing9.vml.rels><?xml version="1.0" encoding="UTF-8" standalone="yes"?>
<Relationships xmlns="http://schemas.openxmlformats.org/package/2006/relationships"><Relationship Id="rId2" Type="http://schemas.openxmlformats.org/officeDocument/2006/relationships/image" Target="../media/image158.png"/><Relationship Id="rId1" Type="http://schemas.openxmlformats.org/officeDocument/2006/relationships/image" Target="../media/image187.png"/></Relationships>
</file>

<file path=xl/drawings/_rels/vmlDrawing10.vml.rels><?xml version="1.0" encoding="UTF-8" standalone="yes"?>
<Relationships xmlns="http://schemas.openxmlformats.org/package/2006/relationships"><Relationship Id="rId2" Type="http://schemas.openxmlformats.org/officeDocument/2006/relationships/image" Target="../media/image212.png"/><Relationship Id="rId1" Type="http://schemas.openxmlformats.org/officeDocument/2006/relationships/image" Target="../media/image211.png"/></Relationships>
</file>

<file path=xl/drawings/_rels/vmlDrawing11.vml.rels><?xml version="1.0" encoding="UTF-8" standalone="yes"?>
<Relationships xmlns="http://schemas.openxmlformats.org/package/2006/relationships"><Relationship Id="rId2" Type="http://schemas.openxmlformats.org/officeDocument/2006/relationships/image" Target="../media/image212.png"/><Relationship Id="rId1" Type="http://schemas.openxmlformats.org/officeDocument/2006/relationships/image" Target="../media/image225.png"/></Relationships>
</file>

<file path=xl/drawings/_rels/vmlDrawing12.vml.rels><?xml version="1.0" encoding="UTF-8" standalone="yes"?>
<Relationships xmlns="http://schemas.openxmlformats.org/package/2006/relationships"><Relationship Id="rId1" Type="http://schemas.openxmlformats.org/officeDocument/2006/relationships/image" Target="../media/image264.png"/></Relationships>
</file>

<file path=xl/drawings/_rels/vmlDrawing13.vml.rels><?xml version="1.0" encoding="UTF-8" standalone="yes"?>
<Relationships xmlns="http://schemas.openxmlformats.org/package/2006/relationships"><Relationship Id="rId1" Type="http://schemas.openxmlformats.org/officeDocument/2006/relationships/image" Target="../media/image28.png"/></Relationships>
</file>

<file path=xl/drawings/_rels/vmlDrawing14.vml.rels><?xml version="1.0" encoding="UTF-8" standalone="yes"?>
<Relationships xmlns="http://schemas.openxmlformats.org/package/2006/relationships"><Relationship Id="rId1" Type="http://schemas.openxmlformats.org/officeDocument/2006/relationships/image" Target="../media/image303.png"/></Relationships>
</file>

<file path=xl/drawings/_rels/vmlDrawing15.vml.rels><?xml version="1.0" encoding="UTF-8" standalone="yes"?>
<Relationships xmlns="http://schemas.openxmlformats.org/package/2006/relationships"><Relationship Id="rId1" Type="http://schemas.openxmlformats.org/officeDocument/2006/relationships/image" Target="../media/image306.png"/></Relationships>
</file>

<file path=xl/drawings/_rels/vmlDrawing16.vml.rels><?xml version="1.0" encoding="UTF-8" standalone="yes"?>
<Relationships xmlns="http://schemas.openxmlformats.org/package/2006/relationships"><Relationship Id="rId1" Type="http://schemas.openxmlformats.org/officeDocument/2006/relationships/image" Target="../media/image306.png"/></Relationships>
</file>

<file path=xl/drawings/_rels/vmlDrawing17.vml.rels><?xml version="1.0" encoding="UTF-8" standalone="yes"?>
<Relationships xmlns="http://schemas.openxmlformats.org/package/2006/relationships"><Relationship Id="rId1" Type="http://schemas.openxmlformats.org/officeDocument/2006/relationships/image" Target="../media/image306.png"/></Relationships>
</file>

<file path=xl/drawings/_rels/vmlDrawing18.vml.rels><?xml version="1.0" encoding="UTF-8" standalone="yes"?>
<Relationships xmlns="http://schemas.openxmlformats.org/package/2006/relationships"><Relationship Id="rId1" Type="http://schemas.openxmlformats.org/officeDocument/2006/relationships/image" Target="../media/image303.png"/></Relationships>
</file>

<file path=xl/drawings/_rels/vmlDrawing19.vml.rels><?xml version="1.0" encoding="UTF-8" standalone="yes"?>
<Relationships xmlns="http://schemas.openxmlformats.org/package/2006/relationships"><Relationship Id="rId1" Type="http://schemas.openxmlformats.org/officeDocument/2006/relationships/image" Target="../media/image348.png"/></Relationships>
</file>

<file path=xl/drawings/_rels/vmlDrawing20.vml.rels><?xml version="1.0" encoding="UTF-8" standalone="yes"?>
<Relationships xmlns="http://schemas.openxmlformats.org/package/2006/relationships"><Relationship Id="rId1" Type="http://schemas.openxmlformats.org/officeDocument/2006/relationships/image" Target="../media/image28.png"/></Relationships>
</file>

<file path=xl/drawings/_rels/vmlDrawing21.vml.rels><?xml version="1.0" encoding="UTF-8" standalone="yes"?>
<Relationships xmlns="http://schemas.openxmlformats.org/package/2006/relationships"><Relationship Id="rId1" Type="http://schemas.openxmlformats.org/officeDocument/2006/relationships/image" Target="../media/image306.png"/></Relationships>
</file>

<file path=xl/drawings/_rels/vmlDrawing22.vml.rels><?xml version="1.0" encoding="UTF-8" standalone="yes"?>
<Relationships xmlns="http://schemas.openxmlformats.org/package/2006/relationships"><Relationship Id="rId1" Type="http://schemas.openxmlformats.org/officeDocument/2006/relationships/image" Target="../media/image28.png"/></Relationships>
</file>

<file path=xl/drawings/_rels/vmlDrawing23.vml.rels><?xml version="1.0" encoding="UTF-8" standalone="yes"?>
<Relationships xmlns="http://schemas.openxmlformats.org/package/2006/relationships"><Relationship Id="rId1" Type="http://schemas.openxmlformats.org/officeDocument/2006/relationships/image" Target="../media/image551.png"/></Relationships>
</file>

<file path=xl/drawings/_rels/vmlDrawing24.vml.rels><?xml version="1.0" encoding="UTF-8" standalone="yes"?>
<Relationships xmlns="http://schemas.openxmlformats.org/package/2006/relationships"><Relationship Id="rId1" Type="http://schemas.openxmlformats.org/officeDocument/2006/relationships/image" Target="../media/image306.png"/></Relationships>
</file>

<file path=xl/drawings/_rels/vmlDrawing25.vml.rels><?xml version="1.0" encoding="UTF-8" standalone="yes"?>
<Relationships xmlns="http://schemas.openxmlformats.org/package/2006/relationships"><Relationship Id="rId1" Type="http://schemas.openxmlformats.org/officeDocument/2006/relationships/image" Target="../media/image306.png"/></Relationships>
</file>

<file path=xl/drawings/_rels/vmlDrawing26.vml.rels><?xml version="1.0" encoding="UTF-8" standalone="yes"?>
<Relationships xmlns="http://schemas.openxmlformats.org/package/2006/relationships"><Relationship Id="rId2" Type="http://schemas.openxmlformats.org/officeDocument/2006/relationships/image" Target="../media/image615.png"/><Relationship Id="rId1" Type="http://schemas.openxmlformats.org/officeDocument/2006/relationships/image" Target="../media/image614.png"/></Relationships>
</file>

<file path=xl/drawings/drawing1.xml><?xml version="1.0" encoding="utf-8"?>
<xdr:wsDr xmlns:xdr="http://schemas.openxmlformats.org/drawingml/2006/spreadsheetDrawing" xmlns:a="http://schemas.openxmlformats.org/drawingml/2006/main">
  <xdr:oneCellAnchor>
    <xdr:from>
      <xdr:col>0</xdr:col>
      <xdr:colOff>161925</xdr:colOff>
      <xdr:row>5</xdr:row>
      <xdr:rowOff>104775</xdr:rowOff>
    </xdr:from>
    <xdr:ext cx="1219200" cy="352425"/>
    <xdr:pic>
      <xdr:nvPicPr>
        <xdr:cNvPr id="2" name="image13.png">
          <a:extLst>
            <a:ext uri="{FF2B5EF4-FFF2-40B4-BE49-F238E27FC236}">
              <a16:creationId xmlns:a16="http://schemas.microsoft.com/office/drawing/2014/main" id="{00000000-0008-0000-00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219075</xdr:colOff>
      <xdr:row>5</xdr:row>
      <xdr:rowOff>114300</xdr:rowOff>
    </xdr:from>
    <xdr:ext cx="914400" cy="361950"/>
    <xdr:pic>
      <xdr:nvPicPr>
        <xdr:cNvPr id="3" name="image6.png">
          <a:extLst>
            <a:ext uri="{FF2B5EF4-FFF2-40B4-BE49-F238E27FC236}">
              <a16:creationId xmlns:a16="http://schemas.microsoft.com/office/drawing/2014/main" id="{00000000-0008-0000-00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6</xdr:col>
      <xdr:colOff>514350</xdr:colOff>
      <xdr:row>5</xdr:row>
      <xdr:rowOff>85725</xdr:rowOff>
    </xdr:from>
    <xdr:ext cx="962025" cy="371475"/>
    <xdr:pic>
      <xdr:nvPicPr>
        <xdr:cNvPr id="4" name="image11.png">
          <a:extLst>
            <a:ext uri="{FF2B5EF4-FFF2-40B4-BE49-F238E27FC236}">
              <a16:creationId xmlns:a16="http://schemas.microsoft.com/office/drawing/2014/main" id="{00000000-0008-0000-0000-000004000000}"/>
            </a:ext>
          </a:extLst>
        </xdr:cNvPr>
        <xdr:cNvPicPr preferRelativeResize="0"/>
      </xdr:nvPicPr>
      <xdr:blipFill>
        <a:blip xmlns:r="http://schemas.openxmlformats.org/officeDocument/2006/relationships" r:embed="rId3" cstate="print"/>
        <a:stretch>
          <a:fillRect/>
        </a:stretch>
      </xdr:blipFill>
      <xdr:spPr>
        <a:xfrm>
          <a:off x="4562475" y="933450"/>
          <a:ext cx="962025" cy="371475"/>
        </a:xfrm>
        <a:prstGeom prst="rect">
          <a:avLst/>
        </a:prstGeom>
        <a:noFill/>
      </xdr:spPr>
    </xdr:pic>
    <xdr:clientData fLocksWithSheet="0"/>
  </xdr:oneCellAnchor>
  <xdr:oneCellAnchor>
    <xdr:from>
      <xdr:col>1</xdr:col>
      <xdr:colOff>238125</xdr:colOff>
      <xdr:row>0</xdr:row>
      <xdr:rowOff>76200</xdr:rowOff>
    </xdr:from>
    <xdr:ext cx="3409950" cy="485775"/>
    <xdr:pic>
      <xdr:nvPicPr>
        <xdr:cNvPr id="6" name="image3.png">
          <a:extLst>
            <a:ext uri="{FF2B5EF4-FFF2-40B4-BE49-F238E27FC236}">
              <a16:creationId xmlns:a16="http://schemas.microsoft.com/office/drawing/2014/main" id="{00000000-0008-0000-0000-000006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mc:AlternateContent xmlns:mc="http://schemas.openxmlformats.org/markup-compatibility/2006">
    <mc:Choice xmlns:a14="http://schemas.microsoft.com/office/drawing/2010/main" Requires="a14">
      <xdr:twoCellAnchor editAs="oneCell">
        <xdr:from>
          <xdr:col>3</xdr:col>
          <xdr:colOff>85725</xdr:colOff>
          <xdr:row>5</xdr:row>
          <xdr:rowOff>114300</xdr:rowOff>
        </xdr:from>
        <xdr:to>
          <xdr:col>6</xdr:col>
          <xdr:colOff>104775</xdr:colOff>
          <xdr:row>7</xdr:row>
          <xdr:rowOff>0</xdr:rowOff>
        </xdr:to>
        <xdr:sp macro="" textlink="">
          <xdr:nvSpPr>
            <xdr:cNvPr id="1025" name="Object 1" hidden="1">
              <a:extLst>
                <a:ext uri="{63B3BB69-23CF-44E3-9099-C40C66FF867C}">
                  <a14:compatExt spid="_x0000_s1025"/>
                </a:ext>
                <a:ext uri="{FF2B5EF4-FFF2-40B4-BE49-F238E27FC236}">
                  <a16:creationId xmlns:a16="http://schemas.microsoft.com/office/drawing/2014/main" id="{00000000-0008-0000-0000-000001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oneCellAnchor>
    <xdr:from>
      <xdr:col>2</xdr:col>
      <xdr:colOff>114300</xdr:colOff>
      <xdr:row>23</xdr:row>
      <xdr:rowOff>66675</xdr:rowOff>
    </xdr:from>
    <xdr:ext cx="1609725" cy="228600"/>
    <xdr:grpSp>
      <xdr:nvGrpSpPr>
        <xdr:cNvPr id="2" name="Shape 2">
          <a:extLst>
            <a:ext uri="{FF2B5EF4-FFF2-40B4-BE49-F238E27FC236}">
              <a16:creationId xmlns:a16="http://schemas.microsoft.com/office/drawing/2014/main" id="{00000000-0008-0000-0100-000002000000}"/>
            </a:ext>
          </a:extLst>
        </xdr:cNvPr>
        <xdr:cNvGrpSpPr/>
      </xdr:nvGrpSpPr>
      <xdr:grpSpPr>
        <a:xfrm>
          <a:off x="2695575" y="6638925"/>
          <a:ext cx="1609725" cy="228600"/>
          <a:chOff x="4541138" y="3665700"/>
          <a:chExt cx="1609725" cy="228600"/>
        </a:xfrm>
      </xdr:grpSpPr>
      <xdr:grpSp>
        <xdr:nvGrpSpPr>
          <xdr:cNvPr id="3" name="Shape 3">
            <a:extLst>
              <a:ext uri="{FF2B5EF4-FFF2-40B4-BE49-F238E27FC236}">
                <a16:creationId xmlns:a16="http://schemas.microsoft.com/office/drawing/2014/main" id="{00000000-0008-0000-0100-000003000000}"/>
              </a:ext>
            </a:extLst>
          </xdr:cNvPr>
          <xdr:cNvGrpSpPr/>
        </xdr:nvGrpSpPr>
        <xdr:grpSpPr>
          <a:xfrm>
            <a:off x="4541138" y="3665700"/>
            <a:ext cx="1609725" cy="228600"/>
            <a:chOff x="4541138" y="3665700"/>
            <a:chExt cx="1609725" cy="228600"/>
          </a:xfrm>
        </xdr:grpSpPr>
        <xdr:sp macro="" textlink="">
          <xdr:nvSpPr>
            <xdr:cNvPr id="4" name="Shape 4">
              <a:extLst>
                <a:ext uri="{FF2B5EF4-FFF2-40B4-BE49-F238E27FC236}">
                  <a16:creationId xmlns:a16="http://schemas.microsoft.com/office/drawing/2014/main" id="{00000000-0008-0000-0100-000004000000}"/>
                </a:ext>
              </a:extLst>
            </xdr:cNvPr>
            <xdr:cNvSpPr/>
          </xdr:nvSpPr>
          <xdr:spPr>
            <a:xfrm>
              <a:off x="4541138" y="3665700"/>
              <a:ext cx="1609725" cy="2286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grpSp>
          <xdr:nvGrpSpPr>
            <xdr:cNvPr id="5" name="Shape 5">
              <a:extLst>
                <a:ext uri="{FF2B5EF4-FFF2-40B4-BE49-F238E27FC236}">
                  <a16:creationId xmlns:a16="http://schemas.microsoft.com/office/drawing/2014/main" id="{00000000-0008-0000-0100-000005000000}"/>
                </a:ext>
              </a:extLst>
            </xdr:cNvPr>
            <xdr:cNvGrpSpPr/>
          </xdr:nvGrpSpPr>
          <xdr:grpSpPr>
            <a:xfrm>
              <a:off x="4541138" y="3665700"/>
              <a:ext cx="1609725" cy="228600"/>
              <a:chOff x="4541138" y="3665700"/>
              <a:chExt cx="1609725" cy="228600"/>
            </a:xfrm>
          </xdr:grpSpPr>
          <xdr:sp macro="" textlink="">
            <xdr:nvSpPr>
              <xdr:cNvPr id="6" name="Shape 6">
                <a:extLst>
                  <a:ext uri="{FF2B5EF4-FFF2-40B4-BE49-F238E27FC236}">
                    <a16:creationId xmlns:a16="http://schemas.microsoft.com/office/drawing/2014/main" id="{00000000-0008-0000-0100-000006000000}"/>
                  </a:ext>
                </a:extLst>
              </xdr:cNvPr>
              <xdr:cNvSpPr/>
            </xdr:nvSpPr>
            <xdr:spPr>
              <a:xfrm>
                <a:off x="4541138" y="3665700"/>
                <a:ext cx="1609725" cy="2286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grpSp>
            <xdr:nvGrpSpPr>
              <xdr:cNvPr id="7" name="Shape 7">
                <a:extLst>
                  <a:ext uri="{FF2B5EF4-FFF2-40B4-BE49-F238E27FC236}">
                    <a16:creationId xmlns:a16="http://schemas.microsoft.com/office/drawing/2014/main" id="{00000000-0008-0000-0100-000007000000}"/>
                  </a:ext>
                </a:extLst>
              </xdr:cNvPr>
              <xdr:cNvGrpSpPr/>
            </xdr:nvGrpSpPr>
            <xdr:grpSpPr>
              <a:xfrm>
                <a:off x="4541138" y="3665700"/>
                <a:ext cx="1609725" cy="228600"/>
                <a:chOff x="4541138" y="3665700"/>
                <a:chExt cx="1609725" cy="228600"/>
              </a:xfrm>
            </xdr:grpSpPr>
            <xdr:sp macro="" textlink="">
              <xdr:nvSpPr>
                <xdr:cNvPr id="8" name="Shape 8">
                  <a:extLst>
                    <a:ext uri="{FF2B5EF4-FFF2-40B4-BE49-F238E27FC236}">
                      <a16:creationId xmlns:a16="http://schemas.microsoft.com/office/drawing/2014/main" id="{00000000-0008-0000-0100-000008000000}"/>
                    </a:ext>
                  </a:extLst>
                </xdr:cNvPr>
                <xdr:cNvSpPr/>
              </xdr:nvSpPr>
              <xdr:spPr>
                <a:xfrm>
                  <a:off x="4541138" y="3665700"/>
                  <a:ext cx="1609725" cy="2286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grpSp>
              <xdr:nvGrpSpPr>
                <xdr:cNvPr id="9" name="Shape 9">
                  <a:extLst>
                    <a:ext uri="{FF2B5EF4-FFF2-40B4-BE49-F238E27FC236}">
                      <a16:creationId xmlns:a16="http://schemas.microsoft.com/office/drawing/2014/main" id="{00000000-0008-0000-0100-000009000000}"/>
                    </a:ext>
                  </a:extLst>
                </xdr:cNvPr>
                <xdr:cNvGrpSpPr/>
              </xdr:nvGrpSpPr>
              <xdr:grpSpPr>
                <a:xfrm>
                  <a:off x="4541138" y="3665700"/>
                  <a:ext cx="1609725" cy="228600"/>
                  <a:chOff x="739" y="1850"/>
                  <a:chExt cx="151" cy="24"/>
                </a:xfrm>
              </xdr:grpSpPr>
              <xdr:sp macro="" textlink="">
                <xdr:nvSpPr>
                  <xdr:cNvPr id="10" name="Shape 10">
                    <a:extLst>
                      <a:ext uri="{FF2B5EF4-FFF2-40B4-BE49-F238E27FC236}">
                        <a16:creationId xmlns:a16="http://schemas.microsoft.com/office/drawing/2014/main" id="{00000000-0008-0000-0100-00000A000000}"/>
                      </a:ext>
                    </a:extLst>
                  </xdr:cNvPr>
                  <xdr:cNvSpPr/>
                </xdr:nvSpPr>
                <xdr:spPr>
                  <a:xfrm>
                    <a:off x="739" y="1850"/>
                    <a:ext cx="150" cy="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pic>
                <xdr:nvPicPr>
                  <xdr:cNvPr id="11" name="Shape 11">
                    <a:extLst>
                      <a:ext uri="{FF2B5EF4-FFF2-40B4-BE49-F238E27FC236}">
                        <a16:creationId xmlns:a16="http://schemas.microsoft.com/office/drawing/2014/main" id="{00000000-0008-0000-0100-00000B000000}"/>
                      </a:ext>
                    </a:extLst>
                  </xdr:cNvPr>
                  <xdr:cNvPicPr preferRelativeResize="0"/>
                </xdr:nvPicPr>
                <xdr:blipFill rotWithShape="1">
                  <a:blip xmlns:r="http://schemas.openxmlformats.org/officeDocument/2006/relationships" r:embed="rId1">
                    <a:alphaModFix/>
                  </a:blip>
                  <a:srcRect/>
                  <a:stretch/>
                </xdr:blipFill>
                <xdr:spPr>
                  <a:xfrm>
                    <a:off x="796" y="1851"/>
                    <a:ext cx="27" cy="21"/>
                  </a:xfrm>
                  <a:prstGeom prst="rect">
                    <a:avLst/>
                  </a:prstGeom>
                  <a:noFill/>
                  <a:ln>
                    <a:noFill/>
                  </a:ln>
                </xdr:spPr>
              </xdr:pic>
              <xdr:pic>
                <xdr:nvPicPr>
                  <xdr:cNvPr id="12" name="Shape 12">
                    <a:extLst>
                      <a:ext uri="{FF2B5EF4-FFF2-40B4-BE49-F238E27FC236}">
                        <a16:creationId xmlns:a16="http://schemas.microsoft.com/office/drawing/2014/main" id="{00000000-0008-0000-0100-00000C000000}"/>
                      </a:ext>
                    </a:extLst>
                  </xdr:cNvPr>
                  <xdr:cNvPicPr preferRelativeResize="0"/>
                </xdr:nvPicPr>
                <xdr:blipFill rotWithShape="1">
                  <a:blip xmlns:r="http://schemas.openxmlformats.org/officeDocument/2006/relationships" r:embed="rId2">
                    <a:alphaModFix/>
                  </a:blip>
                  <a:srcRect/>
                  <a:stretch/>
                </xdr:blipFill>
                <xdr:spPr>
                  <a:xfrm>
                    <a:off x="829" y="1851"/>
                    <a:ext cx="61" cy="21"/>
                  </a:xfrm>
                  <a:prstGeom prst="rect">
                    <a:avLst/>
                  </a:prstGeom>
                  <a:noFill/>
                  <a:ln>
                    <a:noFill/>
                  </a:ln>
                </xdr:spPr>
              </xdr:pic>
              <xdr:pic>
                <xdr:nvPicPr>
                  <xdr:cNvPr id="13" name="Shape 13">
                    <a:extLst>
                      <a:ext uri="{FF2B5EF4-FFF2-40B4-BE49-F238E27FC236}">
                        <a16:creationId xmlns:a16="http://schemas.microsoft.com/office/drawing/2014/main" id="{00000000-0008-0000-0100-00000D000000}"/>
                      </a:ext>
                    </a:extLst>
                  </xdr:cNvPr>
                  <xdr:cNvPicPr preferRelativeResize="0"/>
                </xdr:nvPicPr>
                <xdr:blipFill rotWithShape="1">
                  <a:blip xmlns:r="http://schemas.openxmlformats.org/officeDocument/2006/relationships" r:embed="rId3">
                    <a:alphaModFix/>
                  </a:blip>
                  <a:srcRect/>
                  <a:stretch/>
                </xdr:blipFill>
                <xdr:spPr>
                  <a:xfrm>
                    <a:off x="766" y="1851"/>
                    <a:ext cx="25" cy="21"/>
                  </a:xfrm>
                  <a:prstGeom prst="rect">
                    <a:avLst/>
                  </a:prstGeom>
                  <a:noFill/>
                  <a:ln>
                    <a:noFill/>
                  </a:ln>
                </xdr:spPr>
              </xdr:pic>
              <xdr:pic>
                <xdr:nvPicPr>
                  <xdr:cNvPr id="14" name="Shape 14">
                    <a:extLst>
                      <a:ext uri="{FF2B5EF4-FFF2-40B4-BE49-F238E27FC236}">
                        <a16:creationId xmlns:a16="http://schemas.microsoft.com/office/drawing/2014/main" id="{00000000-0008-0000-0100-00000E000000}"/>
                      </a:ext>
                    </a:extLst>
                  </xdr:cNvPr>
                  <xdr:cNvPicPr preferRelativeResize="0"/>
                </xdr:nvPicPr>
                <xdr:blipFill rotWithShape="1">
                  <a:blip xmlns:r="http://schemas.openxmlformats.org/officeDocument/2006/relationships" r:embed="rId4">
                    <a:alphaModFix/>
                  </a:blip>
                  <a:srcRect/>
                  <a:stretch/>
                </xdr:blipFill>
                <xdr:spPr>
                  <a:xfrm>
                    <a:off x="739" y="1850"/>
                    <a:ext cx="24" cy="24"/>
                  </a:xfrm>
                  <a:prstGeom prst="rect">
                    <a:avLst/>
                  </a:prstGeom>
                  <a:noFill/>
                  <a:ln>
                    <a:noFill/>
                  </a:ln>
                </xdr:spPr>
              </xdr:pic>
            </xdr:grpSp>
          </xdr:grpSp>
        </xdr:grpSp>
      </xdr:grpSp>
    </xdr:grpSp>
    <xdr:clientData fLocksWithSheet="0"/>
  </xdr:oneCellAnchor>
  <xdr:oneCellAnchor>
    <xdr:from>
      <xdr:col>0</xdr:col>
      <xdr:colOff>38100</xdr:colOff>
      <xdr:row>21</xdr:row>
      <xdr:rowOff>19050</xdr:rowOff>
    </xdr:from>
    <xdr:ext cx="1933575" cy="161925"/>
    <xdr:sp macro="" textlink="">
      <xdr:nvSpPr>
        <xdr:cNvPr id="15" name="Shape 15">
          <a:extLst>
            <a:ext uri="{FF2B5EF4-FFF2-40B4-BE49-F238E27FC236}">
              <a16:creationId xmlns:a16="http://schemas.microsoft.com/office/drawing/2014/main" id="{00000000-0008-0000-0100-00000F000000}"/>
            </a:ext>
          </a:extLst>
        </xdr:cNvPr>
        <xdr:cNvSpPr/>
      </xdr:nvSpPr>
      <xdr:spPr>
        <a:xfrm>
          <a:off x="4383975" y="3703800"/>
          <a:ext cx="1924050" cy="152400"/>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KIT MEDIU</a:t>
          </a:r>
        </a:p>
      </xdr:txBody>
    </xdr:sp>
    <xdr:clientData fLocksWithSheet="0"/>
  </xdr:oneCellAnchor>
  <xdr:oneCellAnchor>
    <xdr:from>
      <xdr:col>0</xdr:col>
      <xdr:colOff>38100</xdr:colOff>
      <xdr:row>22</xdr:row>
      <xdr:rowOff>47625</xdr:rowOff>
    </xdr:from>
    <xdr:ext cx="2171700" cy="190500"/>
    <xdr:sp macro="" textlink="">
      <xdr:nvSpPr>
        <xdr:cNvPr id="16" name="Shape 16">
          <a:extLst>
            <a:ext uri="{FF2B5EF4-FFF2-40B4-BE49-F238E27FC236}">
              <a16:creationId xmlns:a16="http://schemas.microsoft.com/office/drawing/2014/main" id="{00000000-0008-0000-0100-000010000000}"/>
            </a:ext>
          </a:extLst>
        </xdr:cNvPr>
        <xdr:cNvSpPr/>
      </xdr:nvSpPr>
      <xdr:spPr>
        <a:xfrm>
          <a:off x="4264913" y="3689513"/>
          <a:ext cx="2162175" cy="180975"/>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KIT ECONOMIC</a:t>
          </a:r>
        </a:p>
      </xdr:txBody>
    </xdr:sp>
    <xdr:clientData fLocksWithSheet="0"/>
  </xdr:oneCellAnchor>
  <xdr:oneCellAnchor>
    <xdr:from>
      <xdr:col>2</xdr:col>
      <xdr:colOff>152400</xdr:colOff>
      <xdr:row>23</xdr:row>
      <xdr:rowOff>66675</xdr:rowOff>
    </xdr:from>
    <xdr:ext cx="1609725" cy="228600"/>
    <xdr:grpSp>
      <xdr:nvGrpSpPr>
        <xdr:cNvPr id="17" name="Shape 2">
          <a:extLst>
            <a:ext uri="{FF2B5EF4-FFF2-40B4-BE49-F238E27FC236}">
              <a16:creationId xmlns:a16="http://schemas.microsoft.com/office/drawing/2014/main" id="{00000000-0008-0000-0100-000011000000}"/>
            </a:ext>
          </a:extLst>
        </xdr:cNvPr>
        <xdr:cNvGrpSpPr/>
      </xdr:nvGrpSpPr>
      <xdr:grpSpPr>
        <a:xfrm>
          <a:off x="2733675" y="6638925"/>
          <a:ext cx="1609725" cy="228600"/>
          <a:chOff x="4541138" y="3665700"/>
          <a:chExt cx="1609725" cy="228600"/>
        </a:xfrm>
      </xdr:grpSpPr>
      <xdr:grpSp>
        <xdr:nvGrpSpPr>
          <xdr:cNvPr id="18" name="Shape 17">
            <a:extLst>
              <a:ext uri="{FF2B5EF4-FFF2-40B4-BE49-F238E27FC236}">
                <a16:creationId xmlns:a16="http://schemas.microsoft.com/office/drawing/2014/main" id="{00000000-0008-0000-0100-000012000000}"/>
              </a:ext>
            </a:extLst>
          </xdr:cNvPr>
          <xdr:cNvGrpSpPr/>
        </xdr:nvGrpSpPr>
        <xdr:grpSpPr>
          <a:xfrm>
            <a:off x="4541138" y="3665700"/>
            <a:ext cx="1609725" cy="228600"/>
            <a:chOff x="4541138" y="3665700"/>
            <a:chExt cx="1609725" cy="228600"/>
          </a:xfrm>
        </xdr:grpSpPr>
        <xdr:sp macro="" textlink="">
          <xdr:nvSpPr>
            <xdr:cNvPr id="19" name="Shape 4">
              <a:extLst>
                <a:ext uri="{FF2B5EF4-FFF2-40B4-BE49-F238E27FC236}">
                  <a16:creationId xmlns:a16="http://schemas.microsoft.com/office/drawing/2014/main" id="{00000000-0008-0000-0100-000013000000}"/>
                </a:ext>
              </a:extLst>
            </xdr:cNvPr>
            <xdr:cNvSpPr/>
          </xdr:nvSpPr>
          <xdr:spPr>
            <a:xfrm>
              <a:off x="4541138" y="3665700"/>
              <a:ext cx="1609725" cy="2286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grpSp>
          <xdr:nvGrpSpPr>
            <xdr:cNvPr id="20" name="Shape 18">
              <a:extLst>
                <a:ext uri="{FF2B5EF4-FFF2-40B4-BE49-F238E27FC236}">
                  <a16:creationId xmlns:a16="http://schemas.microsoft.com/office/drawing/2014/main" id="{00000000-0008-0000-0100-000014000000}"/>
                </a:ext>
              </a:extLst>
            </xdr:cNvPr>
            <xdr:cNvGrpSpPr/>
          </xdr:nvGrpSpPr>
          <xdr:grpSpPr>
            <a:xfrm>
              <a:off x="4541138" y="3665700"/>
              <a:ext cx="1609725" cy="228600"/>
              <a:chOff x="4541138" y="3665700"/>
              <a:chExt cx="1609725" cy="228600"/>
            </a:xfrm>
          </xdr:grpSpPr>
          <xdr:sp macro="" textlink="">
            <xdr:nvSpPr>
              <xdr:cNvPr id="21" name="Shape 19">
                <a:extLst>
                  <a:ext uri="{FF2B5EF4-FFF2-40B4-BE49-F238E27FC236}">
                    <a16:creationId xmlns:a16="http://schemas.microsoft.com/office/drawing/2014/main" id="{00000000-0008-0000-0100-000015000000}"/>
                  </a:ext>
                </a:extLst>
              </xdr:cNvPr>
              <xdr:cNvSpPr/>
            </xdr:nvSpPr>
            <xdr:spPr>
              <a:xfrm>
                <a:off x="4541138" y="3665700"/>
                <a:ext cx="1609725" cy="2286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grpSp>
            <xdr:nvGrpSpPr>
              <xdr:cNvPr id="22" name="Shape 20">
                <a:extLst>
                  <a:ext uri="{FF2B5EF4-FFF2-40B4-BE49-F238E27FC236}">
                    <a16:creationId xmlns:a16="http://schemas.microsoft.com/office/drawing/2014/main" id="{00000000-0008-0000-0100-000016000000}"/>
                  </a:ext>
                </a:extLst>
              </xdr:cNvPr>
              <xdr:cNvGrpSpPr/>
            </xdr:nvGrpSpPr>
            <xdr:grpSpPr>
              <a:xfrm>
                <a:off x="4541138" y="3665700"/>
                <a:ext cx="1609725" cy="228600"/>
                <a:chOff x="4541138" y="3665700"/>
                <a:chExt cx="1609725" cy="228600"/>
              </a:xfrm>
            </xdr:grpSpPr>
            <xdr:sp macro="" textlink="">
              <xdr:nvSpPr>
                <xdr:cNvPr id="23" name="Shape 21">
                  <a:extLst>
                    <a:ext uri="{FF2B5EF4-FFF2-40B4-BE49-F238E27FC236}">
                      <a16:creationId xmlns:a16="http://schemas.microsoft.com/office/drawing/2014/main" id="{00000000-0008-0000-0100-000017000000}"/>
                    </a:ext>
                  </a:extLst>
                </xdr:cNvPr>
                <xdr:cNvSpPr/>
              </xdr:nvSpPr>
              <xdr:spPr>
                <a:xfrm>
                  <a:off x="4541138" y="3665700"/>
                  <a:ext cx="1609725" cy="2286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grpSp>
              <xdr:nvGrpSpPr>
                <xdr:cNvPr id="24" name="Shape 22">
                  <a:extLst>
                    <a:ext uri="{FF2B5EF4-FFF2-40B4-BE49-F238E27FC236}">
                      <a16:creationId xmlns:a16="http://schemas.microsoft.com/office/drawing/2014/main" id="{00000000-0008-0000-0100-000018000000}"/>
                    </a:ext>
                  </a:extLst>
                </xdr:cNvPr>
                <xdr:cNvGrpSpPr/>
              </xdr:nvGrpSpPr>
              <xdr:grpSpPr>
                <a:xfrm>
                  <a:off x="4541138" y="3665700"/>
                  <a:ext cx="1609725" cy="228600"/>
                  <a:chOff x="739" y="1850"/>
                  <a:chExt cx="151" cy="24"/>
                </a:xfrm>
              </xdr:grpSpPr>
              <xdr:sp macro="" textlink="">
                <xdr:nvSpPr>
                  <xdr:cNvPr id="25" name="Shape 23">
                    <a:extLst>
                      <a:ext uri="{FF2B5EF4-FFF2-40B4-BE49-F238E27FC236}">
                        <a16:creationId xmlns:a16="http://schemas.microsoft.com/office/drawing/2014/main" id="{00000000-0008-0000-0100-000019000000}"/>
                      </a:ext>
                    </a:extLst>
                  </xdr:cNvPr>
                  <xdr:cNvSpPr/>
                </xdr:nvSpPr>
                <xdr:spPr>
                  <a:xfrm>
                    <a:off x="739" y="1850"/>
                    <a:ext cx="150" cy="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pic>
                <xdr:nvPicPr>
                  <xdr:cNvPr id="26" name="Shape 24">
                    <a:extLst>
                      <a:ext uri="{FF2B5EF4-FFF2-40B4-BE49-F238E27FC236}">
                        <a16:creationId xmlns:a16="http://schemas.microsoft.com/office/drawing/2014/main" id="{00000000-0008-0000-0100-00001A000000}"/>
                      </a:ext>
                    </a:extLst>
                  </xdr:cNvPr>
                  <xdr:cNvPicPr preferRelativeResize="0"/>
                </xdr:nvPicPr>
                <xdr:blipFill rotWithShape="1">
                  <a:blip xmlns:r="http://schemas.openxmlformats.org/officeDocument/2006/relationships" r:embed="rId1">
                    <a:alphaModFix/>
                  </a:blip>
                  <a:srcRect/>
                  <a:stretch/>
                </xdr:blipFill>
                <xdr:spPr>
                  <a:xfrm>
                    <a:off x="796" y="1851"/>
                    <a:ext cx="27" cy="21"/>
                  </a:xfrm>
                  <a:prstGeom prst="rect">
                    <a:avLst/>
                  </a:prstGeom>
                  <a:noFill/>
                  <a:ln>
                    <a:noFill/>
                  </a:ln>
                </xdr:spPr>
              </xdr:pic>
              <xdr:pic>
                <xdr:nvPicPr>
                  <xdr:cNvPr id="27" name="Shape 25">
                    <a:extLst>
                      <a:ext uri="{FF2B5EF4-FFF2-40B4-BE49-F238E27FC236}">
                        <a16:creationId xmlns:a16="http://schemas.microsoft.com/office/drawing/2014/main" id="{00000000-0008-0000-0100-00001B000000}"/>
                      </a:ext>
                    </a:extLst>
                  </xdr:cNvPr>
                  <xdr:cNvPicPr preferRelativeResize="0"/>
                </xdr:nvPicPr>
                <xdr:blipFill rotWithShape="1">
                  <a:blip xmlns:r="http://schemas.openxmlformats.org/officeDocument/2006/relationships" r:embed="rId2">
                    <a:alphaModFix/>
                  </a:blip>
                  <a:srcRect/>
                  <a:stretch/>
                </xdr:blipFill>
                <xdr:spPr>
                  <a:xfrm>
                    <a:off x="829" y="1851"/>
                    <a:ext cx="61" cy="21"/>
                  </a:xfrm>
                  <a:prstGeom prst="rect">
                    <a:avLst/>
                  </a:prstGeom>
                  <a:noFill/>
                  <a:ln>
                    <a:noFill/>
                  </a:ln>
                </xdr:spPr>
              </xdr:pic>
              <xdr:pic>
                <xdr:nvPicPr>
                  <xdr:cNvPr id="28" name="Shape 26">
                    <a:extLst>
                      <a:ext uri="{FF2B5EF4-FFF2-40B4-BE49-F238E27FC236}">
                        <a16:creationId xmlns:a16="http://schemas.microsoft.com/office/drawing/2014/main" id="{00000000-0008-0000-0100-00001C000000}"/>
                      </a:ext>
                    </a:extLst>
                  </xdr:cNvPr>
                  <xdr:cNvPicPr preferRelativeResize="0"/>
                </xdr:nvPicPr>
                <xdr:blipFill rotWithShape="1">
                  <a:blip xmlns:r="http://schemas.openxmlformats.org/officeDocument/2006/relationships" r:embed="rId3">
                    <a:alphaModFix/>
                  </a:blip>
                  <a:srcRect/>
                  <a:stretch/>
                </xdr:blipFill>
                <xdr:spPr>
                  <a:xfrm>
                    <a:off x="766" y="1851"/>
                    <a:ext cx="25" cy="21"/>
                  </a:xfrm>
                  <a:prstGeom prst="rect">
                    <a:avLst/>
                  </a:prstGeom>
                  <a:noFill/>
                  <a:ln>
                    <a:noFill/>
                  </a:ln>
                </xdr:spPr>
              </xdr:pic>
              <xdr:pic>
                <xdr:nvPicPr>
                  <xdr:cNvPr id="29" name="Shape 27">
                    <a:extLst>
                      <a:ext uri="{FF2B5EF4-FFF2-40B4-BE49-F238E27FC236}">
                        <a16:creationId xmlns:a16="http://schemas.microsoft.com/office/drawing/2014/main" id="{00000000-0008-0000-0100-00001D000000}"/>
                      </a:ext>
                    </a:extLst>
                  </xdr:cNvPr>
                  <xdr:cNvPicPr preferRelativeResize="0"/>
                </xdr:nvPicPr>
                <xdr:blipFill rotWithShape="1">
                  <a:blip xmlns:r="http://schemas.openxmlformats.org/officeDocument/2006/relationships" r:embed="rId4">
                    <a:alphaModFix/>
                  </a:blip>
                  <a:srcRect/>
                  <a:stretch/>
                </xdr:blipFill>
                <xdr:spPr>
                  <a:xfrm>
                    <a:off x="739" y="1850"/>
                    <a:ext cx="24" cy="24"/>
                  </a:xfrm>
                  <a:prstGeom prst="rect">
                    <a:avLst/>
                  </a:prstGeom>
                  <a:noFill/>
                  <a:ln>
                    <a:noFill/>
                  </a:ln>
                </xdr:spPr>
              </xdr:pic>
            </xdr:grpSp>
          </xdr:grpSp>
        </xdr:grpSp>
      </xdr:grpSp>
    </xdr:grpSp>
    <xdr:clientData fLocksWithSheet="0"/>
  </xdr:oneCellAnchor>
  <xdr:oneCellAnchor>
    <xdr:from>
      <xdr:col>6</xdr:col>
      <xdr:colOff>276225</xdr:colOff>
      <xdr:row>21</xdr:row>
      <xdr:rowOff>19050</xdr:rowOff>
    </xdr:from>
    <xdr:ext cx="1304925" cy="161925"/>
    <xdr:sp macro="" textlink="">
      <xdr:nvSpPr>
        <xdr:cNvPr id="30" name="Shape 28">
          <a:extLst>
            <a:ext uri="{FF2B5EF4-FFF2-40B4-BE49-F238E27FC236}">
              <a16:creationId xmlns:a16="http://schemas.microsoft.com/office/drawing/2014/main" id="{00000000-0008-0000-0100-00001E000000}"/>
            </a:ext>
          </a:extLst>
        </xdr:cNvPr>
        <xdr:cNvSpPr/>
      </xdr:nvSpPr>
      <xdr:spPr>
        <a:xfrm>
          <a:off x="4698300" y="3703800"/>
          <a:ext cx="1295400" cy="152400"/>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PROMOTIE!!!</a:t>
          </a:r>
        </a:p>
      </xdr:txBody>
    </xdr:sp>
    <xdr:clientData fLocksWithSheet="0"/>
  </xdr:oneCellAnchor>
  <xdr:oneCellAnchor>
    <xdr:from>
      <xdr:col>6</xdr:col>
      <xdr:colOff>200025</xdr:colOff>
      <xdr:row>22</xdr:row>
      <xdr:rowOff>47625</xdr:rowOff>
    </xdr:from>
    <xdr:ext cx="1314450" cy="180975"/>
    <xdr:sp macro="" textlink="">
      <xdr:nvSpPr>
        <xdr:cNvPr id="31" name="Shape 29">
          <a:extLst>
            <a:ext uri="{FF2B5EF4-FFF2-40B4-BE49-F238E27FC236}">
              <a16:creationId xmlns:a16="http://schemas.microsoft.com/office/drawing/2014/main" id="{00000000-0008-0000-0100-00001F000000}"/>
            </a:ext>
          </a:extLst>
        </xdr:cNvPr>
        <xdr:cNvSpPr/>
      </xdr:nvSpPr>
      <xdr:spPr>
        <a:xfrm>
          <a:off x="4693538" y="3694275"/>
          <a:ext cx="1304925" cy="171450"/>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PROMOTIE !!!</a:t>
          </a:r>
        </a:p>
      </xdr:txBody>
    </xdr:sp>
    <xdr:clientData fLocksWithSheet="0"/>
  </xdr:oneCellAnchor>
  <xdr:oneCellAnchor>
    <xdr:from>
      <xdr:col>1</xdr:col>
      <xdr:colOff>9525</xdr:colOff>
      <xdr:row>76</xdr:row>
      <xdr:rowOff>57150</xdr:rowOff>
    </xdr:from>
    <xdr:ext cx="1123950" cy="219075"/>
    <xdr:sp macro="" textlink="">
      <xdr:nvSpPr>
        <xdr:cNvPr id="32" name="Shape 30">
          <a:extLst>
            <a:ext uri="{FF2B5EF4-FFF2-40B4-BE49-F238E27FC236}">
              <a16:creationId xmlns:a16="http://schemas.microsoft.com/office/drawing/2014/main" id="{00000000-0008-0000-0100-000020000000}"/>
            </a:ext>
          </a:extLst>
        </xdr:cNvPr>
        <xdr:cNvSpPr/>
      </xdr:nvSpPr>
      <xdr:spPr>
        <a:xfrm>
          <a:off x="4788788" y="3675225"/>
          <a:ext cx="1114425" cy="209550"/>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Stoc limitat!</a:t>
          </a:r>
        </a:p>
      </xdr:txBody>
    </xdr:sp>
    <xdr:clientData fLocksWithSheet="0"/>
  </xdr:oneCellAnchor>
  <xdr:twoCellAnchor>
    <xdr:from>
      <xdr:col>11</xdr:col>
      <xdr:colOff>104775</xdr:colOff>
      <xdr:row>20</xdr:row>
      <xdr:rowOff>47625</xdr:rowOff>
    </xdr:from>
    <xdr:to>
      <xdr:col>11</xdr:col>
      <xdr:colOff>819150</xdr:colOff>
      <xdr:row>20</xdr:row>
      <xdr:rowOff>240506</xdr:rowOff>
    </xdr:to>
    <xdr:pic>
      <xdr:nvPicPr>
        <xdr:cNvPr id="34" name="image13.png">
          <a:extLst>
            <a:ext uri="{FF2B5EF4-FFF2-40B4-BE49-F238E27FC236}">
              <a16:creationId xmlns:a16="http://schemas.microsoft.com/office/drawing/2014/main" id="{00000000-0008-0000-0100-000022000000}"/>
            </a:ext>
          </a:extLst>
        </xdr:cNvPr>
        <xdr:cNvPicPr preferRelativeResize="0">
          <a:picLocks noChangeAspect="1"/>
        </xdr:cNvPicPr>
      </xdr:nvPicPr>
      <xdr:blipFill>
        <a:blip xmlns:r="http://schemas.openxmlformats.org/officeDocument/2006/relationships" r:embed="rId5" cstate="print"/>
        <a:stretch>
          <a:fillRect/>
        </a:stretch>
      </xdr:blipFill>
      <xdr:spPr>
        <a:xfrm>
          <a:off x="5534025" y="3609975"/>
          <a:ext cx="714375" cy="192881"/>
        </a:xfrm>
        <a:prstGeom prst="rect">
          <a:avLst/>
        </a:prstGeom>
        <a:noFill/>
      </xdr:spPr>
    </xdr:pic>
    <xdr:clientData fLocksWithSheet="0"/>
  </xdr:twoCellAnchor>
  <xdr:twoCellAnchor>
    <xdr:from>
      <xdr:col>0</xdr:col>
      <xdr:colOff>323850</xdr:colOff>
      <xdr:row>82</xdr:row>
      <xdr:rowOff>304800</xdr:rowOff>
    </xdr:from>
    <xdr:to>
      <xdr:col>0</xdr:col>
      <xdr:colOff>1085850</xdr:colOff>
      <xdr:row>85</xdr:row>
      <xdr:rowOff>19050</xdr:rowOff>
    </xdr:to>
    <xdr:pic>
      <xdr:nvPicPr>
        <xdr:cNvPr id="38" name="image7.png">
          <a:extLst>
            <a:ext uri="{FF2B5EF4-FFF2-40B4-BE49-F238E27FC236}">
              <a16:creationId xmlns:a16="http://schemas.microsoft.com/office/drawing/2014/main" id="{00000000-0008-0000-0100-000026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333375</xdr:colOff>
      <xdr:row>94</xdr:row>
      <xdr:rowOff>304800</xdr:rowOff>
    </xdr:from>
    <xdr:to>
      <xdr:col>0</xdr:col>
      <xdr:colOff>1152525</xdr:colOff>
      <xdr:row>97</xdr:row>
      <xdr:rowOff>38100</xdr:rowOff>
    </xdr:to>
    <xdr:pic>
      <xdr:nvPicPr>
        <xdr:cNvPr id="39" name="image10.png">
          <a:extLst>
            <a:ext uri="{FF2B5EF4-FFF2-40B4-BE49-F238E27FC236}">
              <a16:creationId xmlns:a16="http://schemas.microsoft.com/office/drawing/2014/main" id="{00000000-0008-0000-0100-000027000000}"/>
            </a:ext>
          </a:extLst>
        </xdr:cNvPr>
        <xdr:cNvPicPr preferRelativeResize="0">
          <a:picLocks noChangeAspect="1"/>
        </xdr:cNvPicPr>
      </xdr:nvPicPr>
      <xdr:blipFill>
        <a:blip xmlns:r="http://schemas.openxmlformats.org/officeDocument/2006/relationships" r:embed="rId7" cstate="print"/>
        <a:stretch>
          <a:fillRect/>
        </a:stretch>
      </xdr:blipFill>
      <xdr:spPr>
        <a:prstGeom prst="rect">
          <a:avLst/>
        </a:prstGeom>
        <a:noFill/>
      </xdr:spPr>
    </xdr:pic>
    <xdr:clientData fLocksWithSheet="0"/>
  </xdr:twoCellAnchor>
  <xdr:twoCellAnchor>
    <xdr:from>
      <xdr:col>0</xdr:col>
      <xdr:colOff>295275</xdr:colOff>
      <xdr:row>52</xdr:row>
      <xdr:rowOff>466725</xdr:rowOff>
    </xdr:from>
    <xdr:to>
      <xdr:col>0</xdr:col>
      <xdr:colOff>1104900</xdr:colOff>
      <xdr:row>52</xdr:row>
      <xdr:rowOff>1019175</xdr:rowOff>
    </xdr:to>
    <xdr:pic>
      <xdr:nvPicPr>
        <xdr:cNvPr id="40" name="image8.png">
          <a:extLst>
            <a:ext uri="{FF2B5EF4-FFF2-40B4-BE49-F238E27FC236}">
              <a16:creationId xmlns:a16="http://schemas.microsoft.com/office/drawing/2014/main" id="{00000000-0008-0000-0100-000028000000}"/>
            </a:ext>
          </a:extLst>
        </xdr:cNvPr>
        <xdr:cNvPicPr preferRelativeResize="0">
          <a:picLocks noChangeAspect="1"/>
        </xdr:cNvPicPr>
      </xdr:nvPicPr>
      <xdr:blipFill>
        <a:blip xmlns:r="http://schemas.openxmlformats.org/officeDocument/2006/relationships" r:embed="rId8" cstate="print"/>
        <a:stretch>
          <a:fillRect/>
        </a:stretch>
      </xdr:blipFill>
      <xdr:spPr>
        <a:prstGeom prst="rect">
          <a:avLst/>
        </a:prstGeom>
        <a:noFill/>
      </xdr:spPr>
    </xdr:pic>
    <xdr:clientData fLocksWithSheet="0"/>
  </xdr:twoCellAnchor>
  <xdr:twoCellAnchor>
    <xdr:from>
      <xdr:col>0</xdr:col>
      <xdr:colOff>590550</xdr:colOff>
      <xdr:row>36</xdr:row>
      <xdr:rowOff>76200</xdr:rowOff>
    </xdr:from>
    <xdr:to>
      <xdr:col>0</xdr:col>
      <xdr:colOff>1190625</xdr:colOff>
      <xdr:row>37</xdr:row>
      <xdr:rowOff>0</xdr:rowOff>
    </xdr:to>
    <xdr:pic>
      <xdr:nvPicPr>
        <xdr:cNvPr id="41" name="image4.png">
          <a:extLst>
            <a:ext uri="{FF2B5EF4-FFF2-40B4-BE49-F238E27FC236}">
              <a16:creationId xmlns:a16="http://schemas.microsoft.com/office/drawing/2014/main" id="{00000000-0008-0000-0100-000029000000}"/>
            </a:ext>
          </a:extLst>
        </xdr:cNvPr>
        <xdr:cNvPicPr preferRelativeResize="0">
          <a:picLocks noChangeAspect="1"/>
        </xdr:cNvPicPr>
      </xdr:nvPicPr>
      <xdr:blipFill>
        <a:blip xmlns:r="http://schemas.openxmlformats.org/officeDocument/2006/relationships" r:embed="rId9" cstate="print"/>
        <a:stretch>
          <a:fillRect/>
        </a:stretch>
      </xdr:blipFill>
      <xdr:spPr>
        <a:prstGeom prst="rect">
          <a:avLst/>
        </a:prstGeom>
        <a:noFill/>
      </xdr:spPr>
    </xdr:pic>
    <xdr:clientData fLocksWithSheet="0"/>
  </xdr:twoCellAnchor>
  <xdr:twoCellAnchor>
    <xdr:from>
      <xdr:col>0</xdr:col>
      <xdr:colOff>361950</xdr:colOff>
      <xdr:row>88</xdr:row>
      <xdr:rowOff>304800</xdr:rowOff>
    </xdr:from>
    <xdr:to>
      <xdr:col>0</xdr:col>
      <xdr:colOff>1181100</xdr:colOff>
      <xdr:row>91</xdr:row>
      <xdr:rowOff>152400</xdr:rowOff>
    </xdr:to>
    <xdr:pic>
      <xdr:nvPicPr>
        <xdr:cNvPr id="42" name="image5.png">
          <a:extLst>
            <a:ext uri="{FF2B5EF4-FFF2-40B4-BE49-F238E27FC236}">
              <a16:creationId xmlns:a16="http://schemas.microsoft.com/office/drawing/2014/main" id="{00000000-0008-0000-0100-00002A000000}"/>
            </a:ext>
          </a:extLst>
        </xdr:cNvPr>
        <xdr:cNvPicPr preferRelativeResize="0">
          <a:picLocks noChangeAspect="1"/>
        </xdr:cNvPicPr>
      </xdr:nvPicPr>
      <xdr:blipFill>
        <a:blip xmlns:r="http://schemas.openxmlformats.org/officeDocument/2006/relationships" r:embed="rId10" cstate="print"/>
        <a:stretch>
          <a:fillRect/>
        </a:stretch>
      </xdr:blipFill>
      <xdr:spPr>
        <a:prstGeom prst="rect">
          <a:avLst/>
        </a:prstGeom>
        <a:noFill/>
      </xdr:spPr>
    </xdr:pic>
    <xdr:clientData fLocksWithSheet="0"/>
  </xdr:twoCellAnchor>
  <xdr:twoCellAnchor>
    <xdr:from>
      <xdr:col>0</xdr:col>
      <xdr:colOff>152400</xdr:colOff>
      <xdr:row>5</xdr:row>
      <xdr:rowOff>114300</xdr:rowOff>
    </xdr:from>
    <xdr:to>
      <xdr:col>0</xdr:col>
      <xdr:colOff>1371600</xdr:colOff>
      <xdr:row>7</xdr:row>
      <xdr:rowOff>76200</xdr:rowOff>
    </xdr:to>
    <xdr:pic>
      <xdr:nvPicPr>
        <xdr:cNvPr id="43" name="image13.png">
          <a:extLst>
            <a:ext uri="{FF2B5EF4-FFF2-40B4-BE49-F238E27FC236}">
              <a16:creationId xmlns:a16="http://schemas.microsoft.com/office/drawing/2014/main" id="{00000000-0008-0000-0100-00002B000000}"/>
            </a:ext>
          </a:extLst>
        </xdr:cNvPr>
        <xdr:cNvPicPr preferRelativeResize="0">
          <a:picLocks noChangeAspect="1"/>
        </xdr:cNvPicPr>
      </xdr:nvPicPr>
      <xdr:blipFill>
        <a:blip xmlns:r="http://schemas.openxmlformats.org/officeDocument/2006/relationships" r:embed="rId5" cstate="print"/>
        <a:stretch>
          <a:fillRect/>
        </a:stretch>
      </xdr:blipFill>
      <xdr:spPr>
        <a:prstGeom prst="rect">
          <a:avLst/>
        </a:prstGeom>
        <a:noFill/>
      </xdr:spPr>
    </xdr:pic>
    <xdr:clientData fLocksWithSheet="0"/>
  </xdr:twoCellAnchor>
  <xdr:twoCellAnchor>
    <xdr:from>
      <xdr:col>1</xdr:col>
      <xdr:colOff>209550</xdr:colOff>
      <xdr:row>5</xdr:row>
      <xdr:rowOff>114300</xdr:rowOff>
    </xdr:from>
    <xdr:to>
      <xdr:col>1</xdr:col>
      <xdr:colOff>1076325</xdr:colOff>
      <xdr:row>7</xdr:row>
      <xdr:rowOff>76200</xdr:rowOff>
    </xdr:to>
    <xdr:pic>
      <xdr:nvPicPr>
        <xdr:cNvPr id="44" name="image6.png">
          <a:extLst>
            <a:ext uri="{FF2B5EF4-FFF2-40B4-BE49-F238E27FC236}">
              <a16:creationId xmlns:a16="http://schemas.microsoft.com/office/drawing/2014/main" id="{00000000-0008-0000-0100-00002C000000}"/>
            </a:ext>
          </a:extLst>
        </xdr:cNvPr>
        <xdr:cNvPicPr preferRelativeResize="0">
          <a:picLocks noChangeAspect="1"/>
        </xdr:cNvPicPr>
      </xdr:nvPicPr>
      <xdr:blipFill>
        <a:blip xmlns:r="http://schemas.openxmlformats.org/officeDocument/2006/relationships" r:embed="rId11" cstate="print"/>
        <a:stretch>
          <a:fillRect/>
        </a:stretch>
      </xdr:blipFill>
      <xdr:spPr>
        <a:prstGeom prst="rect">
          <a:avLst/>
        </a:prstGeom>
        <a:noFill/>
      </xdr:spPr>
    </xdr:pic>
    <xdr:clientData fLocksWithSheet="0"/>
  </xdr:twoCellAnchor>
  <xdr:twoCellAnchor>
    <xdr:from>
      <xdr:col>6</xdr:col>
      <xdr:colOff>342900</xdr:colOff>
      <xdr:row>5</xdr:row>
      <xdr:rowOff>76200</xdr:rowOff>
    </xdr:from>
    <xdr:to>
      <xdr:col>8</xdr:col>
      <xdr:colOff>180975</xdr:colOff>
      <xdr:row>7</xdr:row>
      <xdr:rowOff>47625</xdr:rowOff>
    </xdr:to>
    <xdr:pic>
      <xdr:nvPicPr>
        <xdr:cNvPr id="45" name="image11.png">
          <a:extLst>
            <a:ext uri="{FF2B5EF4-FFF2-40B4-BE49-F238E27FC236}">
              <a16:creationId xmlns:a16="http://schemas.microsoft.com/office/drawing/2014/main" id="{00000000-0008-0000-0100-00002D000000}"/>
            </a:ext>
          </a:extLst>
        </xdr:cNvPr>
        <xdr:cNvPicPr preferRelativeResize="0">
          <a:picLocks noChangeAspect="1"/>
        </xdr:cNvPicPr>
      </xdr:nvPicPr>
      <xdr:blipFill>
        <a:blip xmlns:r="http://schemas.openxmlformats.org/officeDocument/2006/relationships" r:embed="rId12" cstate="print"/>
        <a:stretch>
          <a:fillRect/>
        </a:stretch>
      </xdr:blipFill>
      <xdr:spPr>
        <a:prstGeom prst="rect">
          <a:avLst/>
        </a:prstGeom>
        <a:noFill/>
      </xdr:spPr>
    </xdr:pic>
    <xdr:clientData fLocksWithSheet="0"/>
  </xdr:twoCellAnchor>
  <xdr:twoCellAnchor>
    <xdr:from>
      <xdr:col>1</xdr:col>
      <xdr:colOff>228600</xdr:colOff>
      <xdr:row>0</xdr:row>
      <xdr:rowOff>85725</xdr:rowOff>
    </xdr:from>
    <xdr:to>
      <xdr:col>7</xdr:col>
      <xdr:colOff>542925</xdr:colOff>
      <xdr:row>3</xdr:row>
      <xdr:rowOff>76200</xdr:rowOff>
    </xdr:to>
    <xdr:pic>
      <xdr:nvPicPr>
        <xdr:cNvPr id="47" name="image3.png">
          <a:extLst>
            <a:ext uri="{FF2B5EF4-FFF2-40B4-BE49-F238E27FC236}">
              <a16:creationId xmlns:a16="http://schemas.microsoft.com/office/drawing/2014/main" id="{00000000-0008-0000-0100-00002F000000}"/>
            </a:ext>
          </a:extLst>
        </xdr:cNvPr>
        <xdr:cNvPicPr preferRelativeResize="0">
          <a:picLocks noChangeAspect="1"/>
        </xdr:cNvPicPr>
      </xdr:nvPicPr>
      <xdr:blipFill>
        <a:blip xmlns:r="http://schemas.openxmlformats.org/officeDocument/2006/relationships" r:embed="rId13" cstate="print"/>
        <a:stretch>
          <a:fillRect/>
        </a:stretch>
      </xdr:blipFill>
      <xdr:spPr>
        <a:prstGeom prst="rect">
          <a:avLst/>
        </a:prstGeom>
        <a:noFill/>
      </xdr:spPr>
    </xdr:pic>
    <xdr:clientData fLocksWithSheet="0"/>
  </xdr:twoCellAnchor>
  <xdr:twoCellAnchor>
    <xdr:from>
      <xdr:col>0</xdr:col>
      <xdr:colOff>200025</xdr:colOff>
      <xdr:row>101</xdr:row>
      <xdr:rowOff>161925</xdr:rowOff>
    </xdr:from>
    <xdr:to>
      <xdr:col>0</xdr:col>
      <xdr:colOff>1247775</xdr:colOff>
      <xdr:row>102</xdr:row>
      <xdr:rowOff>809625</xdr:rowOff>
    </xdr:to>
    <xdr:pic>
      <xdr:nvPicPr>
        <xdr:cNvPr id="48" name="image2.jpg">
          <a:extLst>
            <a:ext uri="{FF2B5EF4-FFF2-40B4-BE49-F238E27FC236}">
              <a16:creationId xmlns:a16="http://schemas.microsoft.com/office/drawing/2014/main" id="{00000000-0008-0000-0100-000030000000}"/>
            </a:ext>
          </a:extLst>
        </xdr:cNvPr>
        <xdr:cNvPicPr preferRelativeResize="0">
          <a:picLocks noChangeAspect="1"/>
        </xdr:cNvPicPr>
      </xdr:nvPicPr>
      <xdr:blipFill>
        <a:blip xmlns:r="http://schemas.openxmlformats.org/officeDocument/2006/relationships" r:embed="rId14" cstate="print"/>
        <a:stretch>
          <a:fillRect/>
        </a:stretch>
      </xdr:blipFill>
      <xdr:spPr>
        <a:prstGeom prst="rect">
          <a:avLst/>
        </a:prstGeom>
        <a:noFill/>
      </xdr:spPr>
    </xdr:pic>
    <xdr:clientData fLocksWithSheet="0"/>
  </xdr:twoCellAnchor>
  <xdr:twoCellAnchor>
    <xdr:from>
      <xdr:col>0</xdr:col>
      <xdr:colOff>200025</xdr:colOff>
      <xdr:row>107</xdr:row>
      <xdr:rowOff>190500</xdr:rowOff>
    </xdr:from>
    <xdr:to>
      <xdr:col>0</xdr:col>
      <xdr:colOff>1247775</xdr:colOff>
      <xdr:row>108</xdr:row>
      <xdr:rowOff>838200</xdr:rowOff>
    </xdr:to>
    <xdr:pic>
      <xdr:nvPicPr>
        <xdr:cNvPr id="49" name="image2.jpg">
          <a:extLst>
            <a:ext uri="{FF2B5EF4-FFF2-40B4-BE49-F238E27FC236}">
              <a16:creationId xmlns:a16="http://schemas.microsoft.com/office/drawing/2014/main" id="{00000000-0008-0000-0100-000031000000}"/>
            </a:ext>
          </a:extLst>
        </xdr:cNvPr>
        <xdr:cNvPicPr preferRelativeResize="0">
          <a:picLocks noChangeAspect="1"/>
        </xdr:cNvPicPr>
      </xdr:nvPicPr>
      <xdr:blipFill>
        <a:blip xmlns:r="http://schemas.openxmlformats.org/officeDocument/2006/relationships" r:embed="rId14" cstate="print"/>
        <a:stretch>
          <a:fillRect/>
        </a:stretch>
      </xdr:blipFill>
      <xdr:spPr>
        <a:prstGeom prst="rect">
          <a:avLst/>
        </a:prstGeom>
        <a:noFill/>
      </xdr:spPr>
    </xdr:pic>
    <xdr:clientData fLocksWithSheet="0"/>
  </xdr:twoCellAnchor>
  <xdr:twoCellAnchor>
    <xdr:from>
      <xdr:col>0</xdr:col>
      <xdr:colOff>200025</xdr:colOff>
      <xdr:row>53</xdr:row>
      <xdr:rowOff>190500</xdr:rowOff>
    </xdr:from>
    <xdr:to>
      <xdr:col>0</xdr:col>
      <xdr:colOff>1247775</xdr:colOff>
      <xdr:row>54</xdr:row>
      <xdr:rowOff>838200</xdr:rowOff>
    </xdr:to>
    <xdr:pic>
      <xdr:nvPicPr>
        <xdr:cNvPr id="50" name="image2.jpg">
          <a:extLst>
            <a:ext uri="{FF2B5EF4-FFF2-40B4-BE49-F238E27FC236}">
              <a16:creationId xmlns:a16="http://schemas.microsoft.com/office/drawing/2014/main" id="{00000000-0008-0000-0100-000032000000}"/>
            </a:ext>
          </a:extLst>
        </xdr:cNvPr>
        <xdr:cNvPicPr preferRelativeResize="0">
          <a:picLocks noChangeAspect="1"/>
        </xdr:cNvPicPr>
      </xdr:nvPicPr>
      <xdr:blipFill>
        <a:blip xmlns:r="http://schemas.openxmlformats.org/officeDocument/2006/relationships" r:embed="rId14" cstate="print"/>
        <a:stretch>
          <a:fillRect/>
        </a:stretch>
      </xdr:blipFill>
      <xdr:spPr>
        <a:prstGeom prst="rect">
          <a:avLst/>
        </a:prstGeom>
        <a:noFill/>
      </xdr:spPr>
    </xdr:pic>
    <xdr:clientData fLocksWithSheet="0"/>
  </xdr:twoCellAnchor>
  <xdr:twoCellAnchor>
    <xdr:from>
      <xdr:col>0</xdr:col>
      <xdr:colOff>85725</xdr:colOff>
      <xdr:row>59</xdr:row>
      <xdr:rowOff>114300</xdr:rowOff>
    </xdr:from>
    <xdr:to>
      <xdr:col>0</xdr:col>
      <xdr:colOff>895350</xdr:colOff>
      <xdr:row>60</xdr:row>
      <xdr:rowOff>571500</xdr:rowOff>
    </xdr:to>
    <xdr:pic>
      <xdr:nvPicPr>
        <xdr:cNvPr id="51" name="image15.jpg">
          <a:extLst>
            <a:ext uri="{FF2B5EF4-FFF2-40B4-BE49-F238E27FC236}">
              <a16:creationId xmlns:a16="http://schemas.microsoft.com/office/drawing/2014/main" id="{00000000-0008-0000-0100-000033000000}"/>
            </a:ext>
          </a:extLst>
        </xdr:cNvPr>
        <xdr:cNvPicPr preferRelativeResize="0">
          <a:picLocks noChangeAspect="1"/>
        </xdr:cNvPicPr>
      </xdr:nvPicPr>
      <xdr:blipFill>
        <a:blip xmlns:r="http://schemas.openxmlformats.org/officeDocument/2006/relationships" r:embed="rId15" cstate="print"/>
        <a:stretch>
          <a:fillRect/>
        </a:stretch>
      </xdr:blipFill>
      <xdr:spPr>
        <a:prstGeom prst="rect">
          <a:avLst/>
        </a:prstGeom>
        <a:noFill/>
      </xdr:spPr>
    </xdr:pic>
    <xdr:clientData fLocksWithSheet="0"/>
  </xdr:twoCellAnchor>
  <xdr:twoCellAnchor>
    <xdr:from>
      <xdr:col>0</xdr:col>
      <xdr:colOff>904875</xdr:colOff>
      <xdr:row>60</xdr:row>
      <xdr:rowOff>485775</xdr:rowOff>
    </xdr:from>
    <xdr:to>
      <xdr:col>0</xdr:col>
      <xdr:colOff>1447800</xdr:colOff>
      <xdr:row>60</xdr:row>
      <xdr:rowOff>866775</xdr:rowOff>
    </xdr:to>
    <xdr:pic>
      <xdr:nvPicPr>
        <xdr:cNvPr id="52" name="image26.png">
          <a:extLst>
            <a:ext uri="{FF2B5EF4-FFF2-40B4-BE49-F238E27FC236}">
              <a16:creationId xmlns:a16="http://schemas.microsoft.com/office/drawing/2014/main" id="{00000000-0008-0000-0100-000034000000}"/>
            </a:ext>
          </a:extLst>
        </xdr:cNvPr>
        <xdr:cNvPicPr preferRelativeResize="0">
          <a:picLocks noChangeAspect="1"/>
        </xdr:cNvPicPr>
      </xdr:nvPicPr>
      <xdr:blipFill>
        <a:blip xmlns:r="http://schemas.openxmlformats.org/officeDocument/2006/relationships" r:embed="rId16" cstate="print"/>
        <a:stretch>
          <a:fillRect/>
        </a:stretch>
      </xdr:blipFill>
      <xdr:spPr>
        <a:prstGeom prst="rect">
          <a:avLst/>
        </a:prstGeom>
        <a:noFill/>
      </xdr:spPr>
    </xdr:pic>
    <xdr:clientData fLocksWithSheet="0"/>
  </xdr:twoCellAnchor>
  <xdr:twoCellAnchor>
    <xdr:from>
      <xdr:col>0</xdr:col>
      <xdr:colOff>152400</xdr:colOff>
      <xdr:row>71</xdr:row>
      <xdr:rowOff>142875</xdr:rowOff>
    </xdr:from>
    <xdr:to>
      <xdr:col>0</xdr:col>
      <xdr:colOff>1123950</xdr:colOff>
      <xdr:row>72</xdr:row>
      <xdr:rowOff>676275</xdr:rowOff>
    </xdr:to>
    <xdr:pic>
      <xdr:nvPicPr>
        <xdr:cNvPr id="53" name="image16.jpg">
          <a:extLst>
            <a:ext uri="{FF2B5EF4-FFF2-40B4-BE49-F238E27FC236}">
              <a16:creationId xmlns:a16="http://schemas.microsoft.com/office/drawing/2014/main" id="{00000000-0008-0000-0100-000035000000}"/>
            </a:ext>
          </a:extLst>
        </xdr:cNvPr>
        <xdr:cNvPicPr preferRelativeResize="0">
          <a:picLocks noChangeAspect="1"/>
        </xdr:cNvPicPr>
      </xdr:nvPicPr>
      <xdr:blipFill>
        <a:blip xmlns:r="http://schemas.openxmlformats.org/officeDocument/2006/relationships" r:embed="rId17" cstate="print"/>
        <a:stretch>
          <a:fillRect/>
        </a:stretch>
      </xdr:blipFill>
      <xdr:spPr>
        <a:prstGeom prst="rect">
          <a:avLst/>
        </a:prstGeom>
        <a:noFill/>
      </xdr:spPr>
    </xdr:pic>
    <xdr:clientData fLocksWithSheet="0"/>
  </xdr:twoCellAnchor>
  <xdr:twoCellAnchor>
    <xdr:from>
      <xdr:col>0</xdr:col>
      <xdr:colOff>304800</xdr:colOff>
      <xdr:row>73</xdr:row>
      <xdr:rowOff>104775</xdr:rowOff>
    </xdr:from>
    <xdr:to>
      <xdr:col>0</xdr:col>
      <xdr:colOff>1228725</xdr:colOff>
      <xdr:row>73</xdr:row>
      <xdr:rowOff>819150</xdr:rowOff>
    </xdr:to>
    <xdr:pic>
      <xdr:nvPicPr>
        <xdr:cNvPr id="54" name="image17.png">
          <a:extLst>
            <a:ext uri="{FF2B5EF4-FFF2-40B4-BE49-F238E27FC236}">
              <a16:creationId xmlns:a16="http://schemas.microsoft.com/office/drawing/2014/main" id="{00000000-0008-0000-0100-000036000000}"/>
            </a:ext>
          </a:extLst>
        </xdr:cNvPr>
        <xdr:cNvPicPr preferRelativeResize="0">
          <a:picLocks noChangeAspect="1"/>
        </xdr:cNvPicPr>
      </xdr:nvPicPr>
      <xdr:blipFill>
        <a:blip xmlns:r="http://schemas.openxmlformats.org/officeDocument/2006/relationships" r:embed="rId18" cstate="print"/>
        <a:stretch>
          <a:fillRect/>
        </a:stretch>
      </xdr:blipFill>
      <xdr:spPr>
        <a:prstGeom prst="rect">
          <a:avLst/>
        </a:prstGeom>
        <a:noFill/>
      </xdr:spPr>
    </xdr:pic>
    <xdr:clientData fLocksWithSheet="0"/>
  </xdr:twoCellAnchor>
  <xdr:twoCellAnchor>
    <xdr:from>
      <xdr:col>0</xdr:col>
      <xdr:colOff>76200</xdr:colOff>
      <xdr:row>37</xdr:row>
      <xdr:rowOff>38100</xdr:rowOff>
    </xdr:from>
    <xdr:to>
      <xdr:col>0</xdr:col>
      <xdr:colOff>828675</xdr:colOff>
      <xdr:row>37</xdr:row>
      <xdr:rowOff>1009650</xdr:rowOff>
    </xdr:to>
    <xdr:pic>
      <xdr:nvPicPr>
        <xdr:cNvPr id="55" name="image19.png">
          <a:extLst>
            <a:ext uri="{FF2B5EF4-FFF2-40B4-BE49-F238E27FC236}">
              <a16:creationId xmlns:a16="http://schemas.microsoft.com/office/drawing/2014/main" id="{00000000-0008-0000-0100-000037000000}"/>
            </a:ext>
          </a:extLst>
        </xdr:cNvPr>
        <xdr:cNvPicPr preferRelativeResize="0">
          <a:picLocks noChangeAspect="1"/>
        </xdr:cNvPicPr>
      </xdr:nvPicPr>
      <xdr:blipFill>
        <a:blip xmlns:r="http://schemas.openxmlformats.org/officeDocument/2006/relationships" r:embed="rId19" cstate="print"/>
        <a:stretch>
          <a:fillRect/>
        </a:stretch>
      </xdr:blipFill>
      <xdr:spPr>
        <a:prstGeom prst="rect">
          <a:avLst/>
        </a:prstGeom>
        <a:noFill/>
      </xdr:spPr>
    </xdr:pic>
    <xdr:clientData fLocksWithSheet="0"/>
  </xdr:twoCellAnchor>
  <xdr:twoCellAnchor>
    <xdr:from>
      <xdr:col>0</xdr:col>
      <xdr:colOff>857250</xdr:colOff>
      <xdr:row>37</xdr:row>
      <xdr:rowOff>38100</xdr:rowOff>
    </xdr:from>
    <xdr:to>
      <xdr:col>0</xdr:col>
      <xdr:colOff>1409700</xdr:colOff>
      <xdr:row>37</xdr:row>
      <xdr:rowOff>1057275</xdr:rowOff>
    </xdr:to>
    <xdr:pic>
      <xdr:nvPicPr>
        <xdr:cNvPr id="56" name="image21.png">
          <a:extLst>
            <a:ext uri="{FF2B5EF4-FFF2-40B4-BE49-F238E27FC236}">
              <a16:creationId xmlns:a16="http://schemas.microsoft.com/office/drawing/2014/main" id="{00000000-0008-0000-0100-000038000000}"/>
            </a:ext>
          </a:extLst>
        </xdr:cNvPr>
        <xdr:cNvPicPr preferRelativeResize="0">
          <a:picLocks noChangeAspect="1"/>
        </xdr:cNvPicPr>
      </xdr:nvPicPr>
      <xdr:blipFill>
        <a:blip xmlns:r="http://schemas.openxmlformats.org/officeDocument/2006/relationships" r:embed="rId20" cstate="print"/>
        <a:stretch>
          <a:fillRect/>
        </a:stretch>
      </xdr:blipFill>
      <xdr:spPr>
        <a:prstGeom prst="rect">
          <a:avLst/>
        </a:prstGeom>
        <a:noFill/>
      </xdr:spPr>
    </xdr:pic>
    <xdr:clientData fLocksWithSheet="0"/>
  </xdr:twoCellAnchor>
  <xdr:twoCellAnchor>
    <xdr:from>
      <xdr:col>0</xdr:col>
      <xdr:colOff>76200</xdr:colOff>
      <xdr:row>100</xdr:row>
      <xdr:rowOff>38100</xdr:rowOff>
    </xdr:from>
    <xdr:to>
      <xdr:col>0</xdr:col>
      <xdr:colOff>828675</xdr:colOff>
      <xdr:row>100</xdr:row>
      <xdr:rowOff>1009650</xdr:rowOff>
    </xdr:to>
    <xdr:pic>
      <xdr:nvPicPr>
        <xdr:cNvPr id="57" name="image19.png">
          <a:extLst>
            <a:ext uri="{FF2B5EF4-FFF2-40B4-BE49-F238E27FC236}">
              <a16:creationId xmlns:a16="http://schemas.microsoft.com/office/drawing/2014/main" id="{00000000-0008-0000-0100-000039000000}"/>
            </a:ext>
          </a:extLst>
        </xdr:cNvPr>
        <xdr:cNvPicPr preferRelativeResize="0">
          <a:picLocks noChangeAspect="1"/>
        </xdr:cNvPicPr>
      </xdr:nvPicPr>
      <xdr:blipFill>
        <a:blip xmlns:r="http://schemas.openxmlformats.org/officeDocument/2006/relationships" r:embed="rId19" cstate="print"/>
        <a:stretch>
          <a:fillRect/>
        </a:stretch>
      </xdr:blipFill>
      <xdr:spPr>
        <a:prstGeom prst="rect">
          <a:avLst/>
        </a:prstGeom>
        <a:noFill/>
      </xdr:spPr>
    </xdr:pic>
    <xdr:clientData fLocksWithSheet="0"/>
  </xdr:twoCellAnchor>
  <xdr:twoCellAnchor>
    <xdr:from>
      <xdr:col>0</xdr:col>
      <xdr:colOff>857250</xdr:colOff>
      <xdr:row>100</xdr:row>
      <xdr:rowOff>38100</xdr:rowOff>
    </xdr:from>
    <xdr:to>
      <xdr:col>0</xdr:col>
      <xdr:colOff>1409700</xdr:colOff>
      <xdr:row>100</xdr:row>
      <xdr:rowOff>1057275</xdr:rowOff>
    </xdr:to>
    <xdr:pic>
      <xdr:nvPicPr>
        <xdr:cNvPr id="58" name="image21.png">
          <a:extLst>
            <a:ext uri="{FF2B5EF4-FFF2-40B4-BE49-F238E27FC236}">
              <a16:creationId xmlns:a16="http://schemas.microsoft.com/office/drawing/2014/main" id="{00000000-0008-0000-0100-00003A000000}"/>
            </a:ext>
          </a:extLst>
        </xdr:cNvPr>
        <xdr:cNvPicPr preferRelativeResize="0">
          <a:picLocks noChangeAspect="1"/>
        </xdr:cNvPicPr>
      </xdr:nvPicPr>
      <xdr:blipFill>
        <a:blip xmlns:r="http://schemas.openxmlformats.org/officeDocument/2006/relationships" r:embed="rId20" cstate="print"/>
        <a:stretch>
          <a:fillRect/>
        </a:stretch>
      </xdr:blipFill>
      <xdr:spPr>
        <a:prstGeom prst="rect">
          <a:avLst/>
        </a:prstGeom>
        <a:noFill/>
      </xdr:spPr>
    </xdr:pic>
    <xdr:clientData fLocksWithSheet="0"/>
  </xdr:twoCellAnchor>
  <xdr:twoCellAnchor>
    <xdr:from>
      <xdr:col>0</xdr:col>
      <xdr:colOff>142875</xdr:colOff>
      <xdr:row>23</xdr:row>
      <xdr:rowOff>561975</xdr:rowOff>
    </xdr:from>
    <xdr:to>
      <xdr:col>0</xdr:col>
      <xdr:colOff>1371600</xdr:colOff>
      <xdr:row>28</xdr:row>
      <xdr:rowOff>0</xdr:rowOff>
    </xdr:to>
    <xdr:pic>
      <xdr:nvPicPr>
        <xdr:cNvPr id="59" name="image22.jpg">
          <a:extLst>
            <a:ext uri="{FF2B5EF4-FFF2-40B4-BE49-F238E27FC236}">
              <a16:creationId xmlns:a16="http://schemas.microsoft.com/office/drawing/2014/main" id="{00000000-0008-0000-0100-00003B000000}"/>
            </a:ext>
          </a:extLst>
        </xdr:cNvPr>
        <xdr:cNvPicPr preferRelativeResize="0">
          <a:picLocks noChangeAspect="1"/>
        </xdr:cNvPicPr>
      </xdr:nvPicPr>
      <xdr:blipFill>
        <a:blip xmlns:r="http://schemas.openxmlformats.org/officeDocument/2006/relationships" r:embed="rId21" cstate="print"/>
        <a:stretch>
          <a:fillRect/>
        </a:stretch>
      </xdr:blipFill>
      <xdr:spPr>
        <a:prstGeom prst="rect">
          <a:avLst/>
        </a:prstGeom>
        <a:noFill/>
      </xdr:spPr>
    </xdr:pic>
    <xdr:clientData fLocksWithSheet="0"/>
  </xdr:twoCellAnchor>
  <xdr:twoCellAnchor>
    <xdr:from>
      <xdr:col>0</xdr:col>
      <xdr:colOff>152400</xdr:colOff>
      <xdr:row>65</xdr:row>
      <xdr:rowOff>76200</xdr:rowOff>
    </xdr:from>
    <xdr:to>
      <xdr:col>0</xdr:col>
      <xdr:colOff>1381125</xdr:colOff>
      <xdr:row>66</xdr:row>
      <xdr:rowOff>762000</xdr:rowOff>
    </xdr:to>
    <xdr:pic>
      <xdr:nvPicPr>
        <xdr:cNvPr id="60" name="image20.png">
          <a:extLst>
            <a:ext uri="{FF2B5EF4-FFF2-40B4-BE49-F238E27FC236}">
              <a16:creationId xmlns:a16="http://schemas.microsoft.com/office/drawing/2014/main" id="{00000000-0008-0000-0100-00003C000000}"/>
            </a:ext>
          </a:extLst>
        </xdr:cNvPr>
        <xdr:cNvPicPr preferRelativeResize="0">
          <a:picLocks noChangeAspect="1"/>
        </xdr:cNvPicPr>
      </xdr:nvPicPr>
      <xdr:blipFill>
        <a:blip xmlns:r="http://schemas.openxmlformats.org/officeDocument/2006/relationships" r:embed="rId22" cstate="print"/>
        <a:stretch>
          <a:fillRect/>
        </a:stretch>
      </xdr:blipFill>
      <xdr:spPr>
        <a:prstGeom prst="rect">
          <a:avLst/>
        </a:prstGeom>
        <a:noFill/>
      </xdr:spPr>
    </xdr:pic>
    <xdr:clientData fLocksWithSheet="0"/>
  </xdr:twoCellAnchor>
  <xdr:twoCellAnchor>
    <xdr:from>
      <xdr:col>0</xdr:col>
      <xdr:colOff>142875</xdr:colOff>
      <xdr:row>46</xdr:row>
      <xdr:rowOff>38100</xdr:rowOff>
    </xdr:from>
    <xdr:to>
      <xdr:col>0</xdr:col>
      <xdr:colOff>1362075</xdr:colOff>
      <xdr:row>48</xdr:row>
      <xdr:rowOff>333375</xdr:rowOff>
    </xdr:to>
    <xdr:pic>
      <xdr:nvPicPr>
        <xdr:cNvPr id="61" name="image27.png">
          <a:extLst>
            <a:ext uri="{FF2B5EF4-FFF2-40B4-BE49-F238E27FC236}">
              <a16:creationId xmlns:a16="http://schemas.microsoft.com/office/drawing/2014/main" id="{00000000-0008-0000-0100-00003D000000}"/>
            </a:ext>
          </a:extLst>
        </xdr:cNvPr>
        <xdr:cNvPicPr preferRelativeResize="0">
          <a:picLocks noChangeAspect="1"/>
        </xdr:cNvPicPr>
      </xdr:nvPicPr>
      <xdr:blipFill>
        <a:blip xmlns:r="http://schemas.openxmlformats.org/officeDocument/2006/relationships" r:embed="rId23" cstate="print"/>
        <a:stretch>
          <a:fillRect/>
        </a:stretch>
      </xdr:blipFill>
      <xdr:spPr>
        <a:prstGeom prst="rect">
          <a:avLst/>
        </a:prstGeom>
        <a:noFill/>
      </xdr:spPr>
    </xdr:pic>
    <xdr:clientData fLocksWithSheet="0"/>
  </xdr:twoCellAnchor>
  <xdr:twoCellAnchor>
    <xdr:from>
      <xdr:col>0</xdr:col>
      <xdr:colOff>381000</xdr:colOff>
      <xdr:row>35</xdr:row>
      <xdr:rowOff>76200</xdr:rowOff>
    </xdr:from>
    <xdr:to>
      <xdr:col>0</xdr:col>
      <xdr:colOff>1123950</xdr:colOff>
      <xdr:row>35</xdr:row>
      <xdr:rowOff>828675</xdr:rowOff>
    </xdr:to>
    <xdr:pic>
      <xdr:nvPicPr>
        <xdr:cNvPr id="62" name="image31.png">
          <a:extLst>
            <a:ext uri="{FF2B5EF4-FFF2-40B4-BE49-F238E27FC236}">
              <a16:creationId xmlns:a16="http://schemas.microsoft.com/office/drawing/2014/main" id="{00000000-0008-0000-0100-00003E000000}"/>
            </a:ext>
          </a:extLst>
        </xdr:cNvPr>
        <xdr:cNvPicPr preferRelativeResize="0">
          <a:picLocks noChangeAspect="1"/>
        </xdr:cNvPicPr>
      </xdr:nvPicPr>
      <xdr:blipFill>
        <a:blip xmlns:r="http://schemas.openxmlformats.org/officeDocument/2006/relationships" r:embed="rId24" cstate="print"/>
        <a:stretch>
          <a:fillRect/>
        </a:stretch>
      </xdr:blipFill>
      <xdr:spPr>
        <a:prstGeom prst="rect">
          <a:avLst/>
        </a:prstGeom>
        <a:noFill/>
      </xdr:spPr>
    </xdr:pic>
    <xdr:clientData fLocksWithSheet="0"/>
  </xdr:twoCellAnchor>
  <xdr:twoCellAnchor>
    <xdr:from>
      <xdr:col>0</xdr:col>
      <xdr:colOff>323850</xdr:colOff>
      <xdr:row>76</xdr:row>
      <xdr:rowOff>647700</xdr:rowOff>
    </xdr:from>
    <xdr:to>
      <xdr:col>0</xdr:col>
      <xdr:colOff>1162050</xdr:colOff>
      <xdr:row>78</xdr:row>
      <xdr:rowOff>104775</xdr:rowOff>
    </xdr:to>
    <xdr:pic>
      <xdr:nvPicPr>
        <xdr:cNvPr id="63" name="image23.png">
          <a:extLst>
            <a:ext uri="{FF2B5EF4-FFF2-40B4-BE49-F238E27FC236}">
              <a16:creationId xmlns:a16="http://schemas.microsoft.com/office/drawing/2014/main" id="{00000000-0008-0000-0100-00003F000000}"/>
            </a:ext>
          </a:extLst>
        </xdr:cNvPr>
        <xdr:cNvPicPr preferRelativeResize="0">
          <a:picLocks noChangeAspect="1"/>
        </xdr:cNvPicPr>
      </xdr:nvPicPr>
      <xdr:blipFill>
        <a:blip xmlns:r="http://schemas.openxmlformats.org/officeDocument/2006/relationships" r:embed="rId25" cstate="print"/>
        <a:stretch>
          <a:fillRect/>
        </a:stretch>
      </xdr:blipFill>
      <xdr:spPr>
        <a:prstGeom prst="rect">
          <a:avLst/>
        </a:prstGeom>
        <a:noFill/>
      </xdr:spPr>
    </xdr:pic>
    <xdr:clientData fLocksWithSheet="0"/>
  </xdr:twoCellAnchor>
  <xdr:twoCellAnchor>
    <xdr:from>
      <xdr:col>0</xdr:col>
      <xdr:colOff>142875</xdr:colOff>
      <xdr:row>39</xdr:row>
      <xdr:rowOff>38100</xdr:rowOff>
    </xdr:from>
    <xdr:to>
      <xdr:col>0</xdr:col>
      <xdr:colOff>1362075</xdr:colOff>
      <xdr:row>41</xdr:row>
      <xdr:rowOff>333375</xdr:rowOff>
    </xdr:to>
    <xdr:pic>
      <xdr:nvPicPr>
        <xdr:cNvPr id="65" name="image27.png">
          <a:extLst>
            <a:ext uri="{FF2B5EF4-FFF2-40B4-BE49-F238E27FC236}">
              <a16:creationId xmlns:a16="http://schemas.microsoft.com/office/drawing/2014/main" id="{00000000-0008-0000-0100-000041000000}"/>
            </a:ext>
          </a:extLst>
        </xdr:cNvPr>
        <xdr:cNvPicPr preferRelativeResize="0">
          <a:picLocks noChangeAspect="1"/>
        </xdr:cNvPicPr>
      </xdr:nvPicPr>
      <xdr:blipFill>
        <a:blip xmlns:r="http://schemas.openxmlformats.org/officeDocument/2006/relationships" r:embed="rId23" cstate="print"/>
        <a:stretch>
          <a:fillRect/>
        </a:stretch>
      </xdr:blipFill>
      <xdr:spPr>
        <a:prstGeom prst="rect">
          <a:avLst/>
        </a:prstGeom>
        <a:noFill/>
      </xdr:spPr>
    </xdr:pic>
    <xdr:clientData fLocksWithSheet="0"/>
  </xdr:twoCellAnchor>
  <mc:AlternateContent xmlns:mc="http://schemas.openxmlformats.org/markup-compatibility/2006">
    <mc:Choice xmlns:a14="http://schemas.microsoft.com/office/drawing/2010/main" Requires="a14">
      <xdr:twoCellAnchor>
        <xdr:from>
          <xdr:col>2</xdr:col>
          <xdr:colOff>276225</xdr:colOff>
          <xdr:row>5</xdr:row>
          <xdr:rowOff>142875</xdr:rowOff>
        </xdr:from>
        <xdr:to>
          <xdr:col>6</xdr:col>
          <xdr:colOff>9525</xdr:colOff>
          <xdr:row>7</xdr:row>
          <xdr:rowOff>28575</xdr:rowOff>
        </xdr:to>
        <xdr:sp macro="" textlink="">
          <xdr:nvSpPr>
            <xdr:cNvPr id="2049" name="Object 1" hidden="1">
              <a:extLst>
                <a:ext uri="{63B3BB69-23CF-44E3-9099-C40C66FF867C}">
                  <a14:compatExt spid="_x0000_s2049"/>
                </a:ext>
                <a:ext uri="{FF2B5EF4-FFF2-40B4-BE49-F238E27FC236}">
                  <a16:creationId xmlns:a16="http://schemas.microsoft.com/office/drawing/2014/main" id="{00000000-0008-0000-0100-000001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3.xml><?xml version="1.0" encoding="utf-8"?>
<xdr:wsDr xmlns:xdr="http://schemas.openxmlformats.org/drawingml/2006/spreadsheetDrawing" xmlns:a="http://schemas.openxmlformats.org/drawingml/2006/main">
  <xdr:oneCellAnchor>
    <xdr:from>
      <xdr:col>0</xdr:col>
      <xdr:colOff>0</xdr:colOff>
      <xdr:row>22</xdr:row>
      <xdr:rowOff>114300</xdr:rowOff>
    </xdr:from>
    <xdr:ext cx="5276850" cy="257175"/>
    <xdr:sp macro="" textlink="">
      <xdr:nvSpPr>
        <xdr:cNvPr id="32" name="Shape 32">
          <a:extLst>
            <a:ext uri="{FF2B5EF4-FFF2-40B4-BE49-F238E27FC236}">
              <a16:creationId xmlns:a16="http://schemas.microsoft.com/office/drawing/2014/main" id="{00000000-0008-0000-0200-000020000000}"/>
            </a:ext>
          </a:extLst>
        </xdr:cNvPr>
        <xdr:cNvSpPr/>
      </xdr:nvSpPr>
      <xdr:spPr>
        <a:xfrm>
          <a:off x="2712338" y="3656175"/>
          <a:ext cx="5267325" cy="247650"/>
        </a:xfrm>
        <a:prstGeom prst="rect">
          <a:avLst/>
        </a:prstGeom>
      </xdr:spPr>
      <xdr:txBody>
        <a:bodyPr>
          <a:prstTxWarp prst="textPlain">
            <a:avLst/>
          </a:prstTxWarp>
        </a:bodyPr>
        <a:lstStyle/>
        <a:p>
          <a:pPr lvl="0" algn="ctr"/>
          <a:r>
            <a:rPr b="0" i="0">
              <a:ln w="9525" cap="flat" cmpd="sng">
                <a:solidFill>
                  <a:srgbClr val="000000"/>
                </a:solidFill>
                <a:prstDash val="solid"/>
                <a:round/>
                <a:headEnd type="none" w="sm" len="sm"/>
                <a:tailEnd type="none" w="sm" len="sm"/>
              </a:ln>
              <a:solidFill>
                <a:srgbClr val="000000"/>
              </a:solidFill>
              <a:latin typeface="Times New Roman"/>
            </a:rPr>
            <a:t>INTERFON VIDEO DE SCARA (C-5) CU ASISTENTA VOCALA </a:t>
          </a:r>
        </a:p>
      </xdr:txBody>
    </xdr:sp>
    <xdr:clientData fLocksWithSheet="0"/>
  </xdr:oneCellAnchor>
  <xdr:oneCellAnchor>
    <xdr:from>
      <xdr:col>0</xdr:col>
      <xdr:colOff>990600</xdr:colOff>
      <xdr:row>40</xdr:row>
      <xdr:rowOff>47625</xdr:rowOff>
    </xdr:from>
    <xdr:ext cx="2076450" cy="161925"/>
    <xdr:sp macro="" textlink="">
      <xdr:nvSpPr>
        <xdr:cNvPr id="34" name="Shape 34">
          <a:extLst>
            <a:ext uri="{FF2B5EF4-FFF2-40B4-BE49-F238E27FC236}">
              <a16:creationId xmlns:a16="http://schemas.microsoft.com/office/drawing/2014/main" id="{00000000-0008-0000-0200-000022000000}"/>
            </a:ext>
          </a:extLst>
        </xdr:cNvPr>
        <xdr:cNvSpPr/>
      </xdr:nvSpPr>
      <xdr:spPr>
        <a:xfrm>
          <a:off x="4312538" y="3703800"/>
          <a:ext cx="2066925" cy="152400"/>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KIT MEDIU</a:t>
          </a:r>
        </a:p>
      </xdr:txBody>
    </xdr:sp>
    <xdr:clientData fLocksWithSheet="0"/>
  </xdr:oneCellAnchor>
  <xdr:oneCellAnchor>
    <xdr:from>
      <xdr:col>0</xdr:col>
      <xdr:colOff>914400</xdr:colOff>
      <xdr:row>41</xdr:row>
      <xdr:rowOff>47625</xdr:rowOff>
    </xdr:from>
    <xdr:ext cx="1323975" cy="161925"/>
    <xdr:sp macro="" textlink="">
      <xdr:nvSpPr>
        <xdr:cNvPr id="35" name="Shape 35">
          <a:extLst>
            <a:ext uri="{FF2B5EF4-FFF2-40B4-BE49-F238E27FC236}">
              <a16:creationId xmlns:a16="http://schemas.microsoft.com/office/drawing/2014/main" id="{00000000-0008-0000-0200-000023000000}"/>
            </a:ext>
          </a:extLst>
        </xdr:cNvPr>
        <xdr:cNvSpPr/>
      </xdr:nvSpPr>
      <xdr:spPr>
        <a:xfrm>
          <a:off x="4688775" y="3703800"/>
          <a:ext cx="1314450" cy="152400"/>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KIT LUX</a:t>
          </a:r>
        </a:p>
      </xdr:txBody>
    </xdr:sp>
    <xdr:clientData fLocksWithSheet="0"/>
  </xdr:oneCellAnchor>
  <xdr:oneCellAnchor>
    <xdr:from>
      <xdr:col>0</xdr:col>
      <xdr:colOff>0</xdr:colOff>
      <xdr:row>22</xdr:row>
      <xdr:rowOff>114300</xdr:rowOff>
    </xdr:from>
    <xdr:ext cx="5276850" cy="257175"/>
    <xdr:sp macro="" textlink="">
      <xdr:nvSpPr>
        <xdr:cNvPr id="36" name="Shape 36">
          <a:extLst>
            <a:ext uri="{FF2B5EF4-FFF2-40B4-BE49-F238E27FC236}">
              <a16:creationId xmlns:a16="http://schemas.microsoft.com/office/drawing/2014/main" id="{00000000-0008-0000-0200-000024000000}"/>
            </a:ext>
          </a:extLst>
        </xdr:cNvPr>
        <xdr:cNvSpPr/>
      </xdr:nvSpPr>
      <xdr:spPr>
        <a:xfrm>
          <a:off x="2712338" y="3656175"/>
          <a:ext cx="5267325" cy="247650"/>
        </a:xfrm>
        <a:prstGeom prst="rect">
          <a:avLst/>
        </a:prstGeom>
      </xdr:spPr>
      <xdr:txBody>
        <a:bodyPr>
          <a:prstTxWarp prst="textPlain">
            <a:avLst/>
          </a:prstTxWarp>
        </a:bodyPr>
        <a:lstStyle/>
        <a:p>
          <a:pPr lvl="0" algn="ctr"/>
          <a:r>
            <a:rPr b="0" i="0">
              <a:ln w="9525" cap="flat" cmpd="sng">
                <a:solidFill>
                  <a:srgbClr val="000000"/>
                </a:solidFill>
                <a:prstDash val="solid"/>
                <a:round/>
                <a:headEnd type="none" w="sm" len="sm"/>
                <a:tailEnd type="none" w="sm" len="sm"/>
              </a:ln>
              <a:solidFill>
                <a:srgbClr val="000000"/>
              </a:solidFill>
              <a:latin typeface="Times New Roman"/>
            </a:rPr>
            <a:t>INTERFON VIDEO DE SCARA (C-5) CU ASISTENTA VOCALA </a:t>
          </a:r>
        </a:p>
      </xdr:txBody>
    </xdr:sp>
    <xdr:clientData fLocksWithSheet="0"/>
  </xdr:oneCellAnchor>
  <xdr:oneCellAnchor>
    <xdr:from>
      <xdr:col>6</xdr:col>
      <xdr:colOff>190500</xdr:colOff>
      <xdr:row>40</xdr:row>
      <xdr:rowOff>38100</xdr:rowOff>
    </xdr:from>
    <xdr:ext cx="1314450" cy="161925"/>
    <xdr:sp macro="" textlink="">
      <xdr:nvSpPr>
        <xdr:cNvPr id="37" name="Shape 37">
          <a:extLst>
            <a:ext uri="{FF2B5EF4-FFF2-40B4-BE49-F238E27FC236}">
              <a16:creationId xmlns:a16="http://schemas.microsoft.com/office/drawing/2014/main" id="{00000000-0008-0000-0200-000025000000}"/>
            </a:ext>
          </a:extLst>
        </xdr:cNvPr>
        <xdr:cNvSpPr/>
      </xdr:nvSpPr>
      <xdr:spPr>
        <a:xfrm>
          <a:off x="4095750" y="12068175"/>
          <a:ext cx="1314450" cy="161925"/>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PROMOTIE !!!</a:t>
          </a:r>
        </a:p>
      </xdr:txBody>
    </xdr:sp>
    <xdr:clientData fLocksWithSheet="0"/>
  </xdr:oneCellAnchor>
  <xdr:oneCellAnchor>
    <xdr:from>
      <xdr:col>6</xdr:col>
      <xdr:colOff>123825</xdr:colOff>
      <xdr:row>41</xdr:row>
      <xdr:rowOff>47625</xdr:rowOff>
    </xdr:from>
    <xdr:ext cx="1314450" cy="161925"/>
    <xdr:sp macro="" textlink="">
      <xdr:nvSpPr>
        <xdr:cNvPr id="38" name="Shape 38">
          <a:extLst>
            <a:ext uri="{FF2B5EF4-FFF2-40B4-BE49-F238E27FC236}">
              <a16:creationId xmlns:a16="http://schemas.microsoft.com/office/drawing/2014/main" id="{00000000-0008-0000-0200-000026000000}"/>
            </a:ext>
          </a:extLst>
        </xdr:cNvPr>
        <xdr:cNvSpPr/>
      </xdr:nvSpPr>
      <xdr:spPr>
        <a:xfrm>
          <a:off x="4029075" y="13506450"/>
          <a:ext cx="1314450" cy="161925"/>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PROMOTIE !!!</a:t>
          </a:r>
        </a:p>
      </xdr:txBody>
    </xdr:sp>
    <xdr:clientData fLocksWithSheet="0"/>
  </xdr:oneCellAnchor>
  <xdr:oneCellAnchor>
    <xdr:from>
      <xdr:col>1</xdr:col>
      <xdr:colOff>723900</xdr:colOff>
      <xdr:row>92</xdr:row>
      <xdr:rowOff>28575</xdr:rowOff>
    </xdr:from>
    <xdr:ext cx="3209925" cy="209550"/>
    <xdr:sp macro="" textlink="">
      <xdr:nvSpPr>
        <xdr:cNvPr id="39" name="Shape 39">
          <a:extLst>
            <a:ext uri="{FF2B5EF4-FFF2-40B4-BE49-F238E27FC236}">
              <a16:creationId xmlns:a16="http://schemas.microsoft.com/office/drawing/2014/main" id="{00000000-0008-0000-0200-000027000000}"/>
            </a:ext>
          </a:extLst>
        </xdr:cNvPr>
        <xdr:cNvSpPr/>
      </xdr:nvSpPr>
      <xdr:spPr>
        <a:xfrm>
          <a:off x="2181225" y="32832675"/>
          <a:ext cx="3209925" cy="209550"/>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KIT O FAMILIE CU DOUA POSTURI</a:t>
          </a:r>
        </a:p>
      </xdr:txBody>
    </xdr:sp>
    <xdr:clientData fLocksWithSheet="0"/>
  </xdr:oneCellAnchor>
  <xdr:oneCellAnchor>
    <xdr:from>
      <xdr:col>1</xdr:col>
      <xdr:colOff>676275</xdr:colOff>
      <xdr:row>93</xdr:row>
      <xdr:rowOff>28575</xdr:rowOff>
    </xdr:from>
    <xdr:ext cx="3200400" cy="247649"/>
    <xdr:sp macro="" textlink="">
      <xdr:nvSpPr>
        <xdr:cNvPr id="40" name="Shape 40">
          <a:extLst>
            <a:ext uri="{FF2B5EF4-FFF2-40B4-BE49-F238E27FC236}">
              <a16:creationId xmlns:a16="http://schemas.microsoft.com/office/drawing/2014/main" id="{00000000-0008-0000-0200-000028000000}"/>
            </a:ext>
          </a:extLst>
        </xdr:cNvPr>
        <xdr:cNvSpPr/>
      </xdr:nvSpPr>
      <xdr:spPr>
        <a:xfrm>
          <a:off x="2133600" y="34566225"/>
          <a:ext cx="3200400" cy="247649"/>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KIT O FAMILIE, UN POST CU MEMORIE IMAGINI</a:t>
          </a:r>
        </a:p>
      </xdr:txBody>
    </xdr:sp>
    <xdr:clientData fLocksWithSheet="0"/>
  </xdr:oneCellAnchor>
  <xdr:oneCellAnchor>
    <xdr:from>
      <xdr:col>2</xdr:col>
      <xdr:colOff>171450</xdr:colOff>
      <xdr:row>94</xdr:row>
      <xdr:rowOff>28575</xdr:rowOff>
    </xdr:from>
    <xdr:ext cx="1600200" cy="180975"/>
    <xdr:sp macro="" textlink="">
      <xdr:nvSpPr>
        <xdr:cNvPr id="41" name="Shape 41">
          <a:extLst>
            <a:ext uri="{FF2B5EF4-FFF2-40B4-BE49-F238E27FC236}">
              <a16:creationId xmlns:a16="http://schemas.microsoft.com/office/drawing/2014/main" id="{00000000-0008-0000-0200-000029000000}"/>
            </a:ext>
          </a:extLst>
        </xdr:cNvPr>
        <xdr:cNvSpPr/>
      </xdr:nvSpPr>
      <xdr:spPr>
        <a:xfrm>
          <a:off x="2752725" y="36299775"/>
          <a:ext cx="1600200" cy="180975"/>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KIT DOUA FAMILII</a:t>
          </a:r>
        </a:p>
      </xdr:txBody>
    </xdr:sp>
    <xdr:clientData fLocksWithSheet="0"/>
  </xdr:oneCellAnchor>
  <xdr:oneCellAnchor>
    <xdr:from>
      <xdr:col>1</xdr:col>
      <xdr:colOff>28575</xdr:colOff>
      <xdr:row>155</xdr:row>
      <xdr:rowOff>28574</xdr:rowOff>
    </xdr:from>
    <xdr:ext cx="1085850" cy="257175"/>
    <xdr:sp macro="" textlink="">
      <xdr:nvSpPr>
        <xdr:cNvPr id="42" name="Shape 42">
          <a:extLst>
            <a:ext uri="{FF2B5EF4-FFF2-40B4-BE49-F238E27FC236}">
              <a16:creationId xmlns:a16="http://schemas.microsoft.com/office/drawing/2014/main" id="{00000000-0008-0000-0200-00002A000000}"/>
            </a:ext>
          </a:extLst>
        </xdr:cNvPr>
        <xdr:cNvSpPr/>
      </xdr:nvSpPr>
      <xdr:spPr>
        <a:xfrm>
          <a:off x="1485900" y="65998724"/>
          <a:ext cx="1085850" cy="257175"/>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STOC LIMITAT !</a:t>
          </a:r>
        </a:p>
      </xdr:txBody>
    </xdr:sp>
    <xdr:clientData fLocksWithSheet="0"/>
  </xdr:oneCellAnchor>
  <xdr:twoCellAnchor>
    <xdr:from>
      <xdr:col>0</xdr:col>
      <xdr:colOff>57150</xdr:colOff>
      <xdr:row>41</xdr:row>
      <xdr:rowOff>28575</xdr:rowOff>
    </xdr:from>
    <xdr:to>
      <xdr:col>0</xdr:col>
      <xdr:colOff>895350</xdr:colOff>
      <xdr:row>41</xdr:row>
      <xdr:rowOff>285750</xdr:rowOff>
    </xdr:to>
    <xdr:pic>
      <xdr:nvPicPr>
        <xdr:cNvPr id="2" name="image13.png">
          <a:extLst>
            <a:ext uri="{FF2B5EF4-FFF2-40B4-BE49-F238E27FC236}">
              <a16:creationId xmlns:a16="http://schemas.microsoft.com/office/drawing/2014/main" id="{00000000-0008-0000-0200-000002000000}"/>
            </a:ext>
          </a:extLst>
        </xdr:cNvPr>
        <xdr:cNvPicPr preferRelativeResize="0">
          <a:picLocks noChangeAspect="1"/>
        </xdr:cNvPicPr>
      </xdr:nvPicPr>
      <xdr:blipFill>
        <a:blip xmlns:r="http://schemas.openxmlformats.org/officeDocument/2006/relationships" r:embed="rId1" cstate="print"/>
        <a:stretch>
          <a:fillRect/>
        </a:stretch>
      </xdr:blipFill>
      <xdr:spPr>
        <a:prstGeom prst="rect">
          <a:avLst/>
        </a:prstGeom>
        <a:noFill/>
      </xdr:spPr>
    </xdr:pic>
    <xdr:clientData fLocksWithSheet="0"/>
  </xdr:twoCellAnchor>
  <xdr:twoCellAnchor>
    <xdr:from>
      <xdr:col>0</xdr:col>
      <xdr:colOff>57150</xdr:colOff>
      <xdr:row>40</xdr:row>
      <xdr:rowOff>28575</xdr:rowOff>
    </xdr:from>
    <xdr:to>
      <xdr:col>0</xdr:col>
      <xdr:colOff>895350</xdr:colOff>
      <xdr:row>40</xdr:row>
      <xdr:rowOff>285750</xdr:rowOff>
    </xdr:to>
    <xdr:pic>
      <xdr:nvPicPr>
        <xdr:cNvPr id="3" name="image13.png">
          <a:extLst>
            <a:ext uri="{FF2B5EF4-FFF2-40B4-BE49-F238E27FC236}">
              <a16:creationId xmlns:a16="http://schemas.microsoft.com/office/drawing/2014/main" id="{00000000-0008-0000-0200-000003000000}"/>
            </a:ext>
          </a:extLst>
        </xdr:cNvPr>
        <xdr:cNvPicPr preferRelativeResize="0">
          <a:picLocks noChangeAspect="1"/>
        </xdr:cNvPicPr>
      </xdr:nvPicPr>
      <xdr:blipFill>
        <a:blip xmlns:r="http://schemas.openxmlformats.org/officeDocument/2006/relationships" r:embed="rId1" cstate="print"/>
        <a:stretch>
          <a:fillRect/>
        </a:stretch>
      </xdr:blipFill>
      <xdr:spPr>
        <a:prstGeom prst="rect">
          <a:avLst/>
        </a:prstGeom>
        <a:noFill/>
      </xdr:spPr>
    </xdr:pic>
    <xdr:clientData fLocksWithSheet="0"/>
  </xdr:twoCellAnchor>
  <xdr:twoCellAnchor>
    <xdr:from>
      <xdr:col>0</xdr:col>
      <xdr:colOff>266700</xdr:colOff>
      <xdr:row>95</xdr:row>
      <xdr:rowOff>228600</xdr:rowOff>
    </xdr:from>
    <xdr:to>
      <xdr:col>0</xdr:col>
      <xdr:colOff>1104900</xdr:colOff>
      <xdr:row>99</xdr:row>
      <xdr:rowOff>123825</xdr:rowOff>
    </xdr:to>
    <xdr:pic>
      <xdr:nvPicPr>
        <xdr:cNvPr id="4" name="image30.png">
          <a:extLst>
            <a:ext uri="{FF2B5EF4-FFF2-40B4-BE49-F238E27FC236}">
              <a16:creationId xmlns:a16="http://schemas.microsoft.com/office/drawing/2014/main" id="{00000000-0008-0000-0200-000004000000}"/>
            </a:ext>
          </a:extLst>
        </xdr:cNvPr>
        <xdr:cNvPicPr preferRelativeResize="0">
          <a:picLocks noChangeAspect="1"/>
        </xdr:cNvPicPr>
      </xdr:nvPicPr>
      <xdr:blipFill>
        <a:blip xmlns:r="http://schemas.openxmlformats.org/officeDocument/2006/relationships" r:embed="rId2" cstate="print"/>
        <a:stretch>
          <a:fillRect/>
        </a:stretch>
      </xdr:blipFill>
      <xdr:spPr>
        <a:prstGeom prst="rect">
          <a:avLst/>
        </a:prstGeom>
        <a:noFill/>
      </xdr:spPr>
    </xdr:pic>
    <xdr:clientData fLocksWithSheet="0"/>
  </xdr:twoCellAnchor>
  <xdr:twoCellAnchor>
    <xdr:from>
      <xdr:col>0</xdr:col>
      <xdr:colOff>361950</xdr:colOff>
      <xdr:row>108</xdr:row>
      <xdr:rowOff>419100</xdr:rowOff>
    </xdr:from>
    <xdr:to>
      <xdr:col>0</xdr:col>
      <xdr:colOff>1085850</xdr:colOff>
      <xdr:row>113</xdr:row>
      <xdr:rowOff>114300</xdr:rowOff>
    </xdr:to>
    <xdr:pic>
      <xdr:nvPicPr>
        <xdr:cNvPr id="5" name="image35.png">
          <a:extLst>
            <a:ext uri="{FF2B5EF4-FFF2-40B4-BE49-F238E27FC236}">
              <a16:creationId xmlns:a16="http://schemas.microsoft.com/office/drawing/2014/main" id="{00000000-0008-0000-0200-000005000000}"/>
            </a:ext>
          </a:extLst>
        </xdr:cNvPr>
        <xdr:cNvPicPr preferRelativeResize="0">
          <a:picLocks noChangeAspect="1"/>
        </xdr:cNvPicPr>
      </xdr:nvPicPr>
      <xdr:blipFill>
        <a:blip xmlns:r="http://schemas.openxmlformats.org/officeDocument/2006/relationships" r:embed="rId3" cstate="print"/>
        <a:stretch>
          <a:fillRect/>
        </a:stretch>
      </xdr:blipFill>
      <xdr:spPr>
        <a:prstGeom prst="rect">
          <a:avLst/>
        </a:prstGeom>
        <a:noFill/>
      </xdr:spPr>
    </xdr:pic>
    <xdr:clientData fLocksWithSheet="0"/>
  </xdr:twoCellAnchor>
  <xdr:twoCellAnchor>
    <xdr:from>
      <xdr:col>0</xdr:col>
      <xdr:colOff>304800</xdr:colOff>
      <xdr:row>154</xdr:row>
      <xdr:rowOff>142875</xdr:rowOff>
    </xdr:from>
    <xdr:to>
      <xdr:col>0</xdr:col>
      <xdr:colOff>1257300</xdr:colOff>
      <xdr:row>154</xdr:row>
      <xdr:rowOff>1019175</xdr:rowOff>
    </xdr:to>
    <xdr:pic>
      <xdr:nvPicPr>
        <xdr:cNvPr id="6" name="image34.png">
          <a:extLst>
            <a:ext uri="{FF2B5EF4-FFF2-40B4-BE49-F238E27FC236}">
              <a16:creationId xmlns:a16="http://schemas.microsoft.com/office/drawing/2014/main" id="{00000000-0008-0000-0200-000006000000}"/>
            </a:ext>
          </a:extLst>
        </xdr:cNvPr>
        <xdr:cNvPicPr preferRelativeResize="0">
          <a:picLocks noChangeAspect="1"/>
        </xdr:cNvPicPr>
      </xdr:nvPicPr>
      <xdr:blipFill>
        <a:blip xmlns:r="http://schemas.openxmlformats.org/officeDocument/2006/relationships" r:embed="rId4" cstate="print"/>
        <a:stretch>
          <a:fillRect/>
        </a:stretch>
      </xdr:blipFill>
      <xdr:spPr>
        <a:prstGeom prst="rect">
          <a:avLst/>
        </a:prstGeom>
        <a:noFill/>
      </xdr:spPr>
    </xdr:pic>
    <xdr:clientData fLocksWithSheet="0"/>
  </xdr:twoCellAnchor>
  <xdr:twoCellAnchor>
    <xdr:from>
      <xdr:col>0</xdr:col>
      <xdr:colOff>361950</xdr:colOff>
      <xdr:row>193</xdr:row>
      <xdr:rowOff>66675</xdr:rowOff>
    </xdr:from>
    <xdr:to>
      <xdr:col>0</xdr:col>
      <xdr:colOff>971550</xdr:colOff>
      <xdr:row>193</xdr:row>
      <xdr:rowOff>781050</xdr:rowOff>
    </xdr:to>
    <xdr:pic>
      <xdr:nvPicPr>
        <xdr:cNvPr id="7" name="image36.png">
          <a:extLst>
            <a:ext uri="{FF2B5EF4-FFF2-40B4-BE49-F238E27FC236}">
              <a16:creationId xmlns:a16="http://schemas.microsoft.com/office/drawing/2014/main" id="{00000000-0008-0000-0200-000007000000}"/>
            </a:ext>
          </a:extLst>
        </xdr:cNvPr>
        <xdr:cNvPicPr preferRelativeResize="0">
          <a:picLocks noChangeAspect="1"/>
        </xdr:cNvPicPr>
      </xdr:nvPicPr>
      <xdr:blipFill>
        <a:blip xmlns:r="http://schemas.openxmlformats.org/officeDocument/2006/relationships" r:embed="rId5" cstate="print"/>
        <a:stretch>
          <a:fillRect/>
        </a:stretch>
      </xdr:blipFill>
      <xdr:spPr>
        <a:prstGeom prst="rect">
          <a:avLst/>
        </a:prstGeom>
        <a:noFill/>
      </xdr:spPr>
    </xdr:pic>
    <xdr:clientData fLocksWithSheet="0"/>
  </xdr:twoCellAnchor>
  <xdr:twoCellAnchor>
    <xdr:from>
      <xdr:col>0</xdr:col>
      <xdr:colOff>695325</xdr:colOff>
      <xdr:row>188</xdr:row>
      <xdr:rowOff>104775</xdr:rowOff>
    </xdr:from>
    <xdr:to>
      <xdr:col>0</xdr:col>
      <xdr:colOff>1362075</xdr:colOff>
      <xdr:row>188</xdr:row>
      <xdr:rowOff>457200</xdr:rowOff>
    </xdr:to>
    <xdr:pic>
      <xdr:nvPicPr>
        <xdr:cNvPr id="8" name="image37.png">
          <a:extLst>
            <a:ext uri="{FF2B5EF4-FFF2-40B4-BE49-F238E27FC236}">
              <a16:creationId xmlns:a16="http://schemas.microsoft.com/office/drawing/2014/main" id="{00000000-0008-0000-0200-000008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276225</xdr:colOff>
      <xdr:row>188</xdr:row>
      <xdr:rowOff>533400</xdr:rowOff>
    </xdr:from>
    <xdr:to>
      <xdr:col>0</xdr:col>
      <xdr:colOff>1419225</xdr:colOff>
      <xdr:row>188</xdr:row>
      <xdr:rowOff>1390650</xdr:rowOff>
    </xdr:to>
    <xdr:pic>
      <xdr:nvPicPr>
        <xdr:cNvPr id="9" name="image32.png" title="Imagine">
          <a:extLst>
            <a:ext uri="{FF2B5EF4-FFF2-40B4-BE49-F238E27FC236}">
              <a16:creationId xmlns:a16="http://schemas.microsoft.com/office/drawing/2014/main" id="{00000000-0008-0000-0200-000009000000}"/>
            </a:ext>
          </a:extLst>
        </xdr:cNvPr>
        <xdr:cNvPicPr preferRelativeResize="0">
          <a:picLocks noChangeAspect="1"/>
        </xdr:cNvPicPr>
      </xdr:nvPicPr>
      <xdr:blipFill>
        <a:blip xmlns:r="http://schemas.openxmlformats.org/officeDocument/2006/relationships" r:embed="rId7" cstate="print"/>
        <a:stretch>
          <a:fillRect/>
        </a:stretch>
      </xdr:blipFill>
      <xdr:spPr>
        <a:prstGeom prst="rect">
          <a:avLst/>
        </a:prstGeom>
        <a:noFill/>
      </xdr:spPr>
    </xdr:pic>
    <xdr:clientData fLocksWithSheet="0"/>
  </xdr:twoCellAnchor>
  <xdr:twoCellAnchor>
    <xdr:from>
      <xdr:col>0</xdr:col>
      <xdr:colOff>381000</xdr:colOff>
      <xdr:row>136</xdr:row>
      <xdr:rowOff>57150</xdr:rowOff>
    </xdr:from>
    <xdr:to>
      <xdr:col>0</xdr:col>
      <xdr:colOff>1085850</xdr:colOff>
      <xdr:row>136</xdr:row>
      <xdr:rowOff>1085850</xdr:rowOff>
    </xdr:to>
    <xdr:pic>
      <xdr:nvPicPr>
        <xdr:cNvPr id="10" name="image38.png">
          <a:extLst>
            <a:ext uri="{FF2B5EF4-FFF2-40B4-BE49-F238E27FC236}">
              <a16:creationId xmlns:a16="http://schemas.microsoft.com/office/drawing/2014/main" id="{00000000-0008-0000-0200-00000A000000}"/>
            </a:ext>
          </a:extLst>
        </xdr:cNvPr>
        <xdr:cNvPicPr preferRelativeResize="0">
          <a:picLocks noChangeAspect="1"/>
        </xdr:cNvPicPr>
      </xdr:nvPicPr>
      <xdr:blipFill>
        <a:blip xmlns:r="http://schemas.openxmlformats.org/officeDocument/2006/relationships" r:embed="rId8" cstate="print"/>
        <a:stretch>
          <a:fillRect/>
        </a:stretch>
      </xdr:blipFill>
      <xdr:spPr>
        <a:prstGeom prst="rect">
          <a:avLst/>
        </a:prstGeom>
        <a:noFill/>
      </xdr:spPr>
    </xdr:pic>
    <xdr:clientData fLocksWithSheet="0"/>
  </xdr:twoCellAnchor>
  <xdr:twoCellAnchor>
    <xdr:from>
      <xdr:col>8</xdr:col>
      <xdr:colOff>190500</xdr:colOff>
      <xdr:row>19</xdr:row>
      <xdr:rowOff>28575</xdr:rowOff>
    </xdr:from>
    <xdr:to>
      <xdr:col>11</xdr:col>
      <xdr:colOff>877491</xdr:colOff>
      <xdr:row>19</xdr:row>
      <xdr:rowOff>276225</xdr:rowOff>
    </xdr:to>
    <xdr:pic>
      <xdr:nvPicPr>
        <xdr:cNvPr id="11" name="image13.png">
          <a:extLst>
            <a:ext uri="{FF2B5EF4-FFF2-40B4-BE49-F238E27FC236}">
              <a16:creationId xmlns:a16="http://schemas.microsoft.com/office/drawing/2014/main" id="{00000000-0008-0000-0200-00000B000000}"/>
            </a:ext>
          </a:extLst>
        </xdr:cNvPr>
        <xdr:cNvPicPr preferRelativeResize="0">
          <a:picLocks noChangeAspect="1"/>
        </xdr:cNvPicPr>
      </xdr:nvPicPr>
      <xdr:blipFill>
        <a:blip xmlns:r="http://schemas.openxmlformats.org/officeDocument/2006/relationships" r:embed="rId1" cstate="print"/>
        <a:stretch>
          <a:fillRect/>
        </a:stretch>
      </xdr:blipFill>
      <xdr:spPr>
        <a:xfrm>
          <a:off x="5238750" y="3533775"/>
          <a:ext cx="1067991" cy="247650"/>
        </a:xfrm>
        <a:prstGeom prst="rect">
          <a:avLst/>
        </a:prstGeom>
        <a:noFill/>
      </xdr:spPr>
    </xdr:pic>
    <xdr:clientData fLocksWithSheet="0"/>
  </xdr:twoCellAnchor>
  <xdr:twoCellAnchor>
    <xdr:from>
      <xdr:col>0</xdr:col>
      <xdr:colOff>142875</xdr:colOff>
      <xdr:row>165</xdr:row>
      <xdr:rowOff>342900</xdr:rowOff>
    </xdr:from>
    <xdr:to>
      <xdr:col>0</xdr:col>
      <xdr:colOff>1362075</xdr:colOff>
      <xdr:row>166</xdr:row>
      <xdr:rowOff>219075</xdr:rowOff>
    </xdr:to>
    <xdr:pic>
      <xdr:nvPicPr>
        <xdr:cNvPr id="12" name="image29.jpg">
          <a:extLst>
            <a:ext uri="{FF2B5EF4-FFF2-40B4-BE49-F238E27FC236}">
              <a16:creationId xmlns:a16="http://schemas.microsoft.com/office/drawing/2014/main" id="{00000000-0008-0000-0200-00000C000000}"/>
            </a:ext>
          </a:extLst>
        </xdr:cNvPr>
        <xdr:cNvPicPr preferRelativeResize="0">
          <a:picLocks noChangeAspect="1"/>
        </xdr:cNvPicPr>
      </xdr:nvPicPr>
      <xdr:blipFill>
        <a:blip xmlns:r="http://schemas.openxmlformats.org/officeDocument/2006/relationships" r:embed="rId9" cstate="print"/>
        <a:stretch>
          <a:fillRect/>
        </a:stretch>
      </xdr:blipFill>
      <xdr:spPr>
        <a:prstGeom prst="rect">
          <a:avLst/>
        </a:prstGeom>
        <a:noFill/>
      </xdr:spPr>
    </xdr:pic>
    <xdr:clientData fLocksWithSheet="0"/>
  </xdr:twoCellAnchor>
  <xdr:twoCellAnchor>
    <xdr:from>
      <xdr:col>0</xdr:col>
      <xdr:colOff>828675</xdr:colOff>
      <xdr:row>92</xdr:row>
      <xdr:rowOff>38100</xdr:rowOff>
    </xdr:from>
    <xdr:to>
      <xdr:col>1</xdr:col>
      <xdr:colOff>390525</xdr:colOff>
      <xdr:row>92</xdr:row>
      <xdr:rowOff>276225</xdr:rowOff>
    </xdr:to>
    <xdr:pic>
      <xdr:nvPicPr>
        <xdr:cNvPr id="13" name="image13.png">
          <a:extLst>
            <a:ext uri="{FF2B5EF4-FFF2-40B4-BE49-F238E27FC236}">
              <a16:creationId xmlns:a16="http://schemas.microsoft.com/office/drawing/2014/main" id="{00000000-0008-0000-0200-00000D000000}"/>
            </a:ext>
          </a:extLst>
        </xdr:cNvPr>
        <xdr:cNvPicPr preferRelativeResize="0">
          <a:picLocks noChangeAspect="1"/>
        </xdr:cNvPicPr>
      </xdr:nvPicPr>
      <xdr:blipFill>
        <a:blip xmlns:r="http://schemas.openxmlformats.org/officeDocument/2006/relationships" r:embed="rId1" cstate="print"/>
        <a:stretch>
          <a:fillRect/>
        </a:stretch>
      </xdr:blipFill>
      <xdr:spPr>
        <a:prstGeom prst="rect">
          <a:avLst/>
        </a:prstGeom>
        <a:noFill/>
      </xdr:spPr>
    </xdr:pic>
    <xdr:clientData fLocksWithSheet="0"/>
  </xdr:twoCellAnchor>
  <xdr:twoCellAnchor>
    <xdr:from>
      <xdr:col>0</xdr:col>
      <xdr:colOff>161925</xdr:colOff>
      <xdr:row>92</xdr:row>
      <xdr:rowOff>0</xdr:rowOff>
    </xdr:from>
    <xdr:to>
      <xdr:col>0</xdr:col>
      <xdr:colOff>647700</xdr:colOff>
      <xdr:row>92</xdr:row>
      <xdr:rowOff>914400</xdr:rowOff>
    </xdr:to>
    <xdr:pic>
      <xdr:nvPicPr>
        <xdr:cNvPr id="14" name="image33.png">
          <a:extLst>
            <a:ext uri="{FF2B5EF4-FFF2-40B4-BE49-F238E27FC236}">
              <a16:creationId xmlns:a16="http://schemas.microsoft.com/office/drawing/2014/main" id="{00000000-0008-0000-0200-00000E000000}"/>
            </a:ext>
          </a:extLst>
        </xdr:cNvPr>
        <xdr:cNvPicPr preferRelativeResize="0">
          <a:picLocks noChangeAspect="1"/>
        </xdr:cNvPicPr>
      </xdr:nvPicPr>
      <xdr:blipFill>
        <a:blip xmlns:r="http://schemas.openxmlformats.org/officeDocument/2006/relationships" r:embed="rId10" cstate="print"/>
        <a:stretch>
          <a:fillRect/>
        </a:stretch>
      </xdr:blipFill>
      <xdr:spPr>
        <a:prstGeom prst="rect">
          <a:avLst/>
        </a:prstGeom>
        <a:noFill/>
      </xdr:spPr>
    </xdr:pic>
    <xdr:clientData fLocksWithSheet="0"/>
  </xdr:twoCellAnchor>
  <xdr:twoCellAnchor>
    <xdr:from>
      <xdr:col>0</xdr:col>
      <xdr:colOff>1400175</xdr:colOff>
      <xdr:row>92</xdr:row>
      <xdr:rowOff>304800</xdr:rowOff>
    </xdr:from>
    <xdr:to>
      <xdr:col>1</xdr:col>
      <xdr:colOff>619125</xdr:colOff>
      <xdr:row>92</xdr:row>
      <xdr:rowOff>876300</xdr:rowOff>
    </xdr:to>
    <xdr:pic>
      <xdr:nvPicPr>
        <xdr:cNvPr id="15" name="image41.png">
          <a:extLst>
            <a:ext uri="{FF2B5EF4-FFF2-40B4-BE49-F238E27FC236}">
              <a16:creationId xmlns:a16="http://schemas.microsoft.com/office/drawing/2014/main" id="{00000000-0008-0000-0200-00000F000000}"/>
            </a:ext>
          </a:extLst>
        </xdr:cNvPr>
        <xdr:cNvPicPr preferRelativeResize="0">
          <a:picLocks noChangeAspect="1"/>
        </xdr:cNvPicPr>
      </xdr:nvPicPr>
      <xdr:blipFill>
        <a:blip xmlns:r="http://schemas.openxmlformats.org/officeDocument/2006/relationships" r:embed="rId11" cstate="print"/>
        <a:stretch>
          <a:fillRect/>
        </a:stretch>
      </xdr:blipFill>
      <xdr:spPr>
        <a:prstGeom prst="rect">
          <a:avLst/>
        </a:prstGeom>
        <a:noFill/>
      </xdr:spPr>
    </xdr:pic>
    <xdr:clientData fLocksWithSheet="0"/>
  </xdr:twoCellAnchor>
  <xdr:twoCellAnchor>
    <xdr:from>
      <xdr:col>0</xdr:col>
      <xdr:colOff>904875</xdr:colOff>
      <xdr:row>194</xdr:row>
      <xdr:rowOff>762000</xdr:rowOff>
    </xdr:from>
    <xdr:to>
      <xdr:col>0</xdr:col>
      <xdr:colOff>1447800</xdr:colOff>
      <xdr:row>194</xdr:row>
      <xdr:rowOff>1362075</xdr:rowOff>
    </xdr:to>
    <xdr:pic>
      <xdr:nvPicPr>
        <xdr:cNvPr id="16" name="image49.png">
          <a:extLst>
            <a:ext uri="{FF2B5EF4-FFF2-40B4-BE49-F238E27FC236}">
              <a16:creationId xmlns:a16="http://schemas.microsoft.com/office/drawing/2014/main" id="{00000000-0008-0000-0200-000010000000}"/>
            </a:ext>
          </a:extLst>
        </xdr:cNvPr>
        <xdr:cNvPicPr preferRelativeResize="0">
          <a:picLocks noChangeAspect="1"/>
        </xdr:cNvPicPr>
      </xdr:nvPicPr>
      <xdr:blipFill>
        <a:blip xmlns:r="http://schemas.openxmlformats.org/officeDocument/2006/relationships" r:embed="rId12" cstate="print"/>
        <a:stretch>
          <a:fillRect/>
        </a:stretch>
      </xdr:blipFill>
      <xdr:spPr>
        <a:prstGeom prst="rect">
          <a:avLst/>
        </a:prstGeom>
        <a:noFill/>
      </xdr:spPr>
    </xdr:pic>
    <xdr:clientData fLocksWithSheet="0"/>
  </xdr:twoCellAnchor>
  <xdr:twoCellAnchor>
    <xdr:from>
      <xdr:col>0</xdr:col>
      <xdr:colOff>114300</xdr:colOff>
      <xdr:row>156</xdr:row>
      <xdr:rowOff>238125</xdr:rowOff>
    </xdr:from>
    <xdr:to>
      <xdr:col>0</xdr:col>
      <xdr:colOff>1314450</xdr:colOff>
      <xdr:row>156</xdr:row>
      <xdr:rowOff>1028700</xdr:rowOff>
    </xdr:to>
    <xdr:pic>
      <xdr:nvPicPr>
        <xdr:cNvPr id="17" name="image43.png">
          <a:extLst>
            <a:ext uri="{FF2B5EF4-FFF2-40B4-BE49-F238E27FC236}">
              <a16:creationId xmlns:a16="http://schemas.microsoft.com/office/drawing/2014/main" id="{00000000-0008-0000-0200-000011000000}"/>
            </a:ext>
          </a:extLst>
        </xdr:cNvPr>
        <xdr:cNvPicPr preferRelativeResize="0">
          <a:picLocks noChangeAspect="1"/>
        </xdr:cNvPicPr>
      </xdr:nvPicPr>
      <xdr:blipFill>
        <a:blip xmlns:r="http://schemas.openxmlformats.org/officeDocument/2006/relationships" r:embed="rId13" cstate="print"/>
        <a:stretch>
          <a:fillRect/>
        </a:stretch>
      </xdr:blipFill>
      <xdr:spPr>
        <a:prstGeom prst="rect">
          <a:avLst/>
        </a:prstGeom>
        <a:noFill/>
      </xdr:spPr>
    </xdr:pic>
    <xdr:clientData fLocksWithSheet="0"/>
  </xdr:twoCellAnchor>
  <xdr:twoCellAnchor>
    <xdr:from>
      <xdr:col>0</xdr:col>
      <xdr:colOff>828675</xdr:colOff>
      <xdr:row>93</xdr:row>
      <xdr:rowOff>38100</xdr:rowOff>
    </xdr:from>
    <xdr:to>
      <xdr:col>1</xdr:col>
      <xdr:colOff>390525</xdr:colOff>
      <xdr:row>93</xdr:row>
      <xdr:rowOff>276225</xdr:rowOff>
    </xdr:to>
    <xdr:pic>
      <xdr:nvPicPr>
        <xdr:cNvPr id="18" name="image13.png">
          <a:extLst>
            <a:ext uri="{FF2B5EF4-FFF2-40B4-BE49-F238E27FC236}">
              <a16:creationId xmlns:a16="http://schemas.microsoft.com/office/drawing/2014/main" id="{00000000-0008-0000-0200-000012000000}"/>
            </a:ext>
          </a:extLst>
        </xdr:cNvPr>
        <xdr:cNvPicPr preferRelativeResize="0">
          <a:picLocks noChangeAspect="1"/>
        </xdr:cNvPicPr>
      </xdr:nvPicPr>
      <xdr:blipFill>
        <a:blip xmlns:r="http://schemas.openxmlformats.org/officeDocument/2006/relationships" r:embed="rId1" cstate="print"/>
        <a:stretch>
          <a:fillRect/>
        </a:stretch>
      </xdr:blipFill>
      <xdr:spPr>
        <a:prstGeom prst="rect">
          <a:avLst/>
        </a:prstGeom>
        <a:noFill/>
      </xdr:spPr>
    </xdr:pic>
    <xdr:clientData fLocksWithSheet="0"/>
  </xdr:twoCellAnchor>
  <xdr:twoCellAnchor>
    <xdr:from>
      <xdr:col>0</xdr:col>
      <xdr:colOff>152400</xdr:colOff>
      <xdr:row>93</xdr:row>
      <xdr:rowOff>19050</xdr:rowOff>
    </xdr:from>
    <xdr:to>
      <xdr:col>0</xdr:col>
      <xdr:colOff>638175</xdr:colOff>
      <xdr:row>93</xdr:row>
      <xdr:rowOff>933450</xdr:rowOff>
    </xdr:to>
    <xdr:pic>
      <xdr:nvPicPr>
        <xdr:cNvPr id="19" name="image33.png">
          <a:extLst>
            <a:ext uri="{FF2B5EF4-FFF2-40B4-BE49-F238E27FC236}">
              <a16:creationId xmlns:a16="http://schemas.microsoft.com/office/drawing/2014/main" id="{00000000-0008-0000-0200-000013000000}"/>
            </a:ext>
          </a:extLst>
        </xdr:cNvPr>
        <xdr:cNvPicPr preferRelativeResize="0">
          <a:picLocks noChangeAspect="1"/>
        </xdr:cNvPicPr>
      </xdr:nvPicPr>
      <xdr:blipFill>
        <a:blip xmlns:r="http://schemas.openxmlformats.org/officeDocument/2006/relationships" r:embed="rId10" cstate="print"/>
        <a:stretch>
          <a:fillRect/>
        </a:stretch>
      </xdr:blipFill>
      <xdr:spPr>
        <a:prstGeom prst="rect">
          <a:avLst/>
        </a:prstGeom>
        <a:noFill/>
      </xdr:spPr>
    </xdr:pic>
    <xdr:clientData fLocksWithSheet="0"/>
  </xdr:twoCellAnchor>
  <xdr:twoCellAnchor>
    <xdr:from>
      <xdr:col>0</xdr:col>
      <xdr:colOff>923925</xdr:colOff>
      <xdr:row>93</xdr:row>
      <xdr:rowOff>342900</xdr:rowOff>
    </xdr:from>
    <xdr:to>
      <xdr:col>1</xdr:col>
      <xdr:colOff>314325</xdr:colOff>
      <xdr:row>93</xdr:row>
      <xdr:rowOff>771525</xdr:rowOff>
    </xdr:to>
    <xdr:pic>
      <xdr:nvPicPr>
        <xdr:cNvPr id="20" name="image46.png">
          <a:extLst>
            <a:ext uri="{FF2B5EF4-FFF2-40B4-BE49-F238E27FC236}">
              <a16:creationId xmlns:a16="http://schemas.microsoft.com/office/drawing/2014/main" id="{00000000-0008-0000-0200-000014000000}"/>
            </a:ext>
          </a:extLst>
        </xdr:cNvPr>
        <xdr:cNvPicPr preferRelativeResize="0">
          <a:picLocks noChangeAspect="1"/>
        </xdr:cNvPicPr>
      </xdr:nvPicPr>
      <xdr:blipFill>
        <a:blip xmlns:r="http://schemas.openxmlformats.org/officeDocument/2006/relationships" r:embed="rId14" cstate="print"/>
        <a:stretch>
          <a:fillRect/>
        </a:stretch>
      </xdr:blipFill>
      <xdr:spPr>
        <a:prstGeom prst="rect">
          <a:avLst/>
        </a:prstGeom>
        <a:noFill/>
      </xdr:spPr>
    </xdr:pic>
    <xdr:clientData fLocksWithSheet="0"/>
  </xdr:twoCellAnchor>
  <xdr:twoCellAnchor>
    <xdr:from>
      <xdr:col>0</xdr:col>
      <xdr:colOff>828675</xdr:colOff>
      <xdr:row>94</xdr:row>
      <xdr:rowOff>38100</xdr:rowOff>
    </xdr:from>
    <xdr:to>
      <xdr:col>1</xdr:col>
      <xdr:colOff>390525</xdr:colOff>
      <xdr:row>94</xdr:row>
      <xdr:rowOff>276225</xdr:rowOff>
    </xdr:to>
    <xdr:pic>
      <xdr:nvPicPr>
        <xdr:cNvPr id="21" name="image13.png">
          <a:extLst>
            <a:ext uri="{FF2B5EF4-FFF2-40B4-BE49-F238E27FC236}">
              <a16:creationId xmlns:a16="http://schemas.microsoft.com/office/drawing/2014/main" id="{00000000-0008-0000-0200-000015000000}"/>
            </a:ext>
          </a:extLst>
        </xdr:cNvPr>
        <xdr:cNvPicPr preferRelativeResize="0">
          <a:picLocks noChangeAspect="1"/>
        </xdr:cNvPicPr>
      </xdr:nvPicPr>
      <xdr:blipFill>
        <a:blip xmlns:r="http://schemas.openxmlformats.org/officeDocument/2006/relationships" r:embed="rId1" cstate="print"/>
        <a:stretch>
          <a:fillRect/>
        </a:stretch>
      </xdr:blipFill>
      <xdr:spPr>
        <a:prstGeom prst="rect">
          <a:avLst/>
        </a:prstGeom>
        <a:noFill/>
      </xdr:spPr>
    </xdr:pic>
    <xdr:clientData fLocksWithSheet="0"/>
  </xdr:twoCellAnchor>
  <xdr:twoCellAnchor>
    <xdr:from>
      <xdr:col>0</xdr:col>
      <xdr:colOff>133350</xdr:colOff>
      <xdr:row>94</xdr:row>
      <xdr:rowOff>19050</xdr:rowOff>
    </xdr:from>
    <xdr:to>
      <xdr:col>0</xdr:col>
      <xdr:colOff>552450</xdr:colOff>
      <xdr:row>94</xdr:row>
      <xdr:rowOff>971550</xdr:rowOff>
    </xdr:to>
    <xdr:pic>
      <xdr:nvPicPr>
        <xdr:cNvPr id="22" name="image48.png">
          <a:extLst>
            <a:ext uri="{FF2B5EF4-FFF2-40B4-BE49-F238E27FC236}">
              <a16:creationId xmlns:a16="http://schemas.microsoft.com/office/drawing/2014/main" id="{00000000-0008-0000-0200-000016000000}"/>
            </a:ext>
          </a:extLst>
        </xdr:cNvPr>
        <xdr:cNvPicPr preferRelativeResize="0">
          <a:picLocks noChangeAspect="1"/>
        </xdr:cNvPicPr>
      </xdr:nvPicPr>
      <xdr:blipFill>
        <a:blip xmlns:r="http://schemas.openxmlformats.org/officeDocument/2006/relationships" r:embed="rId15" cstate="print"/>
        <a:stretch>
          <a:fillRect/>
        </a:stretch>
      </xdr:blipFill>
      <xdr:spPr>
        <a:prstGeom prst="rect">
          <a:avLst/>
        </a:prstGeom>
        <a:noFill/>
      </xdr:spPr>
    </xdr:pic>
    <xdr:clientData fLocksWithSheet="0"/>
  </xdr:twoCellAnchor>
  <xdr:twoCellAnchor>
    <xdr:from>
      <xdr:col>0</xdr:col>
      <xdr:colOff>0</xdr:colOff>
      <xdr:row>121</xdr:row>
      <xdr:rowOff>266700</xdr:rowOff>
    </xdr:from>
    <xdr:to>
      <xdr:col>0</xdr:col>
      <xdr:colOff>1438275</xdr:colOff>
      <xdr:row>128</xdr:row>
      <xdr:rowOff>57150</xdr:rowOff>
    </xdr:to>
    <xdr:pic>
      <xdr:nvPicPr>
        <xdr:cNvPr id="23" name="image39.jpg" descr="2319D-C video direct call 2x4.jpg">
          <a:extLst>
            <a:ext uri="{FF2B5EF4-FFF2-40B4-BE49-F238E27FC236}">
              <a16:creationId xmlns:a16="http://schemas.microsoft.com/office/drawing/2014/main" id="{00000000-0008-0000-0200-000017000000}"/>
            </a:ext>
          </a:extLst>
        </xdr:cNvPr>
        <xdr:cNvPicPr preferRelativeResize="0">
          <a:picLocks noChangeAspect="1"/>
        </xdr:cNvPicPr>
      </xdr:nvPicPr>
      <xdr:blipFill>
        <a:blip xmlns:r="http://schemas.openxmlformats.org/officeDocument/2006/relationships" r:embed="rId16" cstate="print"/>
        <a:stretch>
          <a:fillRect/>
        </a:stretch>
      </xdr:blipFill>
      <xdr:spPr>
        <a:xfrm>
          <a:off x="0" y="48806100"/>
          <a:ext cx="1438275" cy="2457450"/>
        </a:xfrm>
        <a:prstGeom prst="rect">
          <a:avLst/>
        </a:prstGeom>
        <a:noFill/>
      </xdr:spPr>
    </xdr:pic>
    <xdr:clientData fLocksWithSheet="0"/>
  </xdr:twoCellAnchor>
  <xdr:twoCellAnchor>
    <xdr:from>
      <xdr:col>0</xdr:col>
      <xdr:colOff>66675</xdr:colOff>
      <xdr:row>157</xdr:row>
      <xdr:rowOff>295275</xdr:rowOff>
    </xdr:from>
    <xdr:to>
      <xdr:col>0</xdr:col>
      <xdr:colOff>1400175</xdr:colOff>
      <xdr:row>157</xdr:row>
      <xdr:rowOff>1295400</xdr:rowOff>
    </xdr:to>
    <xdr:pic>
      <xdr:nvPicPr>
        <xdr:cNvPr id="24" name="image40.jpg">
          <a:extLst>
            <a:ext uri="{FF2B5EF4-FFF2-40B4-BE49-F238E27FC236}">
              <a16:creationId xmlns:a16="http://schemas.microsoft.com/office/drawing/2014/main" id="{00000000-0008-0000-0200-000018000000}"/>
            </a:ext>
          </a:extLst>
        </xdr:cNvPr>
        <xdr:cNvPicPr preferRelativeResize="0">
          <a:picLocks noChangeAspect="1"/>
        </xdr:cNvPicPr>
      </xdr:nvPicPr>
      <xdr:blipFill>
        <a:blip xmlns:r="http://schemas.openxmlformats.org/officeDocument/2006/relationships" r:embed="rId17" cstate="print"/>
        <a:stretch>
          <a:fillRect/>
        </a:stretch>
      </xdr:blipFill>
      <xdr:spPr>
        <a:prstGeom prst="rect">
          <a:avLst/>
        </a:prstGeom>
        <a:noFill/>
      </xdr:spPr>
    </xdr:pic>
    <xdr:clientData fLocksWithSheet="0"/>
  </xdr:twoCellAnchor>
  <xdr:twoCellAnchor>
    <xdr:from>
      <xdr:col>0</xdr:col>
      <xdr:colOff>95250</xdr:colOff>
      <xdr:row>160</xdr:row>
      <xdr:rowOff>228600</xdr:rowOff>
    </xdr:from>
    <xdr:to>
      <xdr:col>0</xdr:col>
      <xdr:colOff>1447800</xdr:colOff>
      <xdr:row>160</xdr:row>
      <xdr:rowOff>1114425</xdr:rowOff>
    </xdr:to>
    <xdr:pic>
      <xdr:nvPicPr>
        <xdr:cNvPr id="25" name="image42.png">
          <a:extLst>
            <a:ext uri="{FF2B5EF4-FFF2-40B4-BE49-F238E27FC236}">
              <a16:creationId xmlns:a16="http://schemas.microsoft.com/office/drawing/2014/main" id="{00000000-0008-0000-0200-000019000000}"/>
            </a:ext>
          </a:extLst>
        </xdr:cNvPr>
        <xdr:cNvPicPr preferRelativeResize="0">
          <a:picLocks noChangeAspect="1"/>
        </xdr:cNvPicPr>
      </xdr:nvPicPr>
      <xdr:blipFill>
        <a:blip xmlns:r="http://schemas.openxmlformats.org/officeDocument/2006/relationships" r:embed="rId18" cstate="print"/>
        <a:stretch>
          <a:fillRect/>
        </a:stretch>
      </xdr:blipFill>
      <xdr:spPr>
        <a:prstGeom prst="rect">
          <a:avLst/>
        </a:prstGeom>
        <a:noFill/>
      </xdr:spPr>
    </xdr:pic>
    <xdr:clientData fLocksWithSheet="0"/>
  </xdr:twoCellAnchor>
  <xdr:twoCellAnchor>
    <xdr:from>
      <xdr:col>0</xdr:col>
      <xdr:colOff>57150</xdr:colOff>
      <xdr:row>158</xdr:row>
      <xdr:rowOff>352425</xdr:rowOff>
    </xdr:from>
    <xdr:to>
      <xdr:col>0</xdr:col>
      <xdr:colOff>1419225</xdr:colOff>
      <xdr:row>158</xdr:row>
      <xdr:rowOff>1304925</xdr:rowOff>
    </xdr:to>
    <xdr:pic>
      <xdr:nvPicPr>
        <xdr:cNvPr id="26" name="image45.jpg">
          <a:extLst>
            <a:ext uri="{FF2B5EF4-FFF2-40B4-BE49-F238E27FC236}">
              <a16:creationId xmlns:a16="http://schemas.microsoft.com/office/drawing/2014/main" id="{00000000-0008-0000-0200-00001A000000}"/>
            </a:ext>
          </a:extLst>
        </xdr:cNvPr>
        <xdr:cNvPicPr preferRelativeResize="0">
          <a:picLocks noChangeAspect="1"/>
        </xdr:cNvPicPr>
      </xdr:nvPicPr>
      <xdr:blipFill>
        <a:blip xmlns:r="http://schemas.openxmlformats.org/officeDocument/2006/relationships" r:embed="rId19" cstate="print"/>
        <a:stretch>
          <a:fillRect/>
        </a:stretch>
      </xdr:blipFill>
      <xdr:spPr>
        <a:prstGeom prst="rect">
          <a:avLst/>
        </a:prstGeom>
        <a:noFill/>
      </xdr:spPr>
    </xdr:pic>
    <xdr:clientData fLocksWithSheet="0"/>
  </xdr:twoCellAnchor>
  <xdr:twoCellAnchor>
    <xdr:from>
      <xdr:col>0</xdr:col>
      <xdr:colOff>66675</xdr:colOff>
      <xdr:row>159</xdr:row>
      <xdr:rowOff>295275</xdr:rowOff>
    </xdr:from>
    <xdr:to>
      <xdr:col>0</xdr:col>
      <xdr:colOff>1428750</xdr:colOff>
      <xdr:row>159</xdr:row>
      <xdr:rowOff>1228725</xdr:rowOff>
    </xdr:to>
    <xdr:pic>
      <xdr:nvPicPr>
        <xdr:cNvPr id="27" name="image44.jpg">
          <a:extLst>
            <a:ext uri="{FF2B5EF4-FFF2-40B4-BE49-F238E27FC236}">
              <a16:creationId xmlns:a16="http://schemas.microsoft.com/office/drawing/2014/main" id="{00000000-0008-0000-0200-00001B000000}"/>
            </a:ext>
          </a:extLst>
        </xdr:cNvPr>
        <xdr:cNvPicPr preferRelativeResize="0">
          <a:picLocks noChangeAspect="1"/>
        </xdr:cNvPicPr>
      </xdr:nvPicPr>
      <xdr:blipFill>
        <a:blip xmlns:r="http://schemas.openxmlformats.org/officeDocument/2006/relationships" r:embed="rId20" cstate="print"/>
        <a:stretch>
          <a:fillRect/>
        </a:stretch>
      </xdr:blipFill>
      <xdr:spPr>
        <a:prstGeom prst="rect">
          <a:avLst/>
        </a:prstGeom>
        <a:noFill/>
      </xdr:spPr>
    </xdr:pic>
    <xdr:clientData fLocksWithSheet="0"/>
  </xdr:twoCellAnchor>
  <xdr:twoCellAnchor>
    <xdr:from>
      <xdr:col>2</xdr:col>
      <xdr:colOff>0</xdr:colOff>
      <xdr:row>92</xdr:row>
      <xdr:rowOff>352425</xdr:rowOff>
    </xdr:from>
    <xdr:to>
      <xdr:col>4</xdr:col>
      <xdr:colOff>276225</xdr:colOff>
      <xdr:row>92</xdr:row>
      <xdr:rowOff>866775</xdr:rowOff>
    </xdr:to>
    <xdr:pic>
      <xdr:nvPicPr>
        <xdr:cNvPr id="28" name="image51.png">
          <a:extLst>
            <a:ext uri="{FF2B5EF4-FFF2-40B4-BE49-F238E27FC236}">
              <a16:creationId xmlns:a16="http://schemas.microsoft.com/office/drawing/2014/main" id="{00000000-0008-0000-0200-00001C000000}"/>
            </a:ext>
          </a:extLst>
        </xdr:cNvPr>
        <xdr:cNvPicPr preferRelativeResize="0">
          <a:picLocks noChangeAspect="1"/>
        </xdr:cNvPicPr>
      </xdr:nvPicPr>
      <xdr:blipFill>
        <a:blip xmlns:r="http://schemas.openxmlformats.org/officeDocument/2006/relationships" r:embed="rId21" cstate="print"/>
        <a:stretch>
          <a:fillRect/>
        </a:stretch>
      </xdr:blipFill>
      <xdr:spPr>
        <a:prstGeom prst="rect">
          <a:avLst/>
        </a:prstGeom>
        <a:noFill/>
      </xdr:spPr>
    </xdr:pic>
    <xdr:clientData fLocksWithSheet="0"/>
  </xdr:twoCellAnchor>
  <xdr:twoCellAnchor>
    <xdr:from>
      <xdr:col>1</xdr:col>
      <xdr:colOff>266700</xdr:colOff>
      <xdr:row>93</xdr:row>
      <xdr:rowOff>323850</xdr:rowOff>
    </xdr:from>
    <xdr:to>
      <xdr:col>1</xdr:col>
      <xdr:colOff>981075</xdr:colOff>
      <xdr:row>93</xdr:row>
      <xdr:rowOff>838200</xdr:rowOff>
    </xdr:to>
    <xdr:pic>
      <xdr:nvPicPr>
        <xdr:cNvPr id="29" name="image51.png">
          <a:extLst>
            <a:ext uri="{FF2B5EF4-FFF2-40B4-BE49-F238E27FC236}">
              <a16:creationId xmlns:a16="http://schemas.microsoft.com/office/drawing/2014/main" id="{00000000-0008-0000-0200-00001D000000}"/>
            </a:ext>
          </a:extLst>
        </xdr:cNvPr>
        <xdr:cNvPicPr preferRelativeResize="0">
          <a:picLocks noChangeAspect="1"/>
        </xdr:cNvPicPr>
      </xdr:nvPicPr>
      <xdr:blipFill>
        <a:blip xmlns:r="http://schemas.openxmlformats.org/officeDocument/2006/relationships" r:embed="rId21" cstate="print"/>
        <a:stretch>
          <a:fillRect/>
        </a:stretch>
      </xdr:blipFill>
      <xdr:spPr>
        <a:prstGeom prst="rect">
          <a:avLst/>
        </a:prstGeom>
        <a:noFill/>
      </xdr:spPr>
    </xdr:pic>
    <xdr:clientData fLocksWithSheet="0"/>
  </xdr:twoCellAnchor>
  <xdr:twoCellAnchor>
    <xdr:from>
      <xdr:col>4</xdr:col>
      <xdr:colOff>333375</xdr:colOff>
      <xdr:row>94</xdr:row>
      <xdr:rowOff>266700</xdr:rowOff>
    </xdr:from>
    <xdr:to>
      <xdr:col>6</xdr:col>
      <xdr:colOff>266700</xdr:colOff>
      <xdr:row>94</xdr:row>
      <xdr:rowOff>771525</xdr:rowOff>
    </xdr:to>
    <xdr:pic>
      <xdr:nvPicPr>
        <xdr:cNvPr id="30" name="image65.png">
          <a:extLst>
            <a:ext uri="{FF2B5EF4-FFF2-40B4-BE49-F238E27FC236}">
              <a16:creationId xmlns:a16="http://schemas.microsoft.com/office/drawing/2014/main" id="{00000000-0008-0000-0200-00001E000000}"/>
            </a:ext>
          </a:extLst>
        </xdr:cNvPr>
        <xdr:cNvPicPr preferRelativeResize="0">
          <a:picLocks noChangeAspect="1"/>
        </xdr:cNvPicPr>
      </xdr:nvPicPr>
      <xdr:blipFill>
        <a:blip xmlns:r="http://schemas.openxmlformats.org/officeDocument/2006/relationships" r:embed="rId22" cstate="print"/>
        <a:stretch>
          <a:fillRect/>
        </a:stretch>
      </xdr:blipFill>
      <xdr:spPr>
        <a:xfrm>
          <a:off x="3400425" y="36537900"/>
          <a:ext cx="771525" cy="504825"/>
        </a:xfrm>
        <a:prstGeom prst="rect">
          <a:avLst/>
        </a:prstGeom>
        <a:noFill/>
      </xdr:spPr>
    </xdr:pic>
    <xdr:clientData fLocksWithSheet="0"/>
  </xdr:twoCellAnchor>
  <xdr:twoCellAnchor>
    <xdr:from>
      <xdr:col>1</xdr:col>
      <xdr:colOff>1028700</xdr:colOff>
      <xdr:row>94</xdr:row>
      <xdr:rowOff>276225</xdr:rowOff>
    </xdr:from>
    <xdr:to>
      <xdr:col>4</xdr:col>
      <xdr:colOff>295275</xdr:colOff>
      <xdr:row>94</xdr:row>
      <xdr:rowOff>838200</xdr:rowOff>
    </xdr:to>
    <xdr:pic>
      <xdr:nvPicPr>
        <xdr:cNvPr id="31" name="image61.jpg">
          <a:extLst>
            <a:ext uri="{FF2B5EF4-FFF2-40B4-BE49-F238E27FC236}">
              <a16:creationId xmlns:a16="http://schemas.microsoft.com/office/drawing/2014/main" id="{00000000-0008-0000-0200-00001F000000}"/>
            </a:ext>
          </a:extLst>
        </xdr:cNvPr>
        <xdr:cNvPicPr preferRelativeResize="0">
          <a:picLocks noChangeAspect="1"/>
        </xdr:cNvPicPr>
      </xdr:nvPicPr>
      <xdr:blipFill>
        <a:blip xmlns:r="http://schemas.openxmlformats.org/officeDocument/2006/relationships" r:embed="rId23" cstate="print"/>
        <a:stretch>
          <a:fillRect/>
        </a:stretch>
      </xdr:blipFill>
      <xdr:spPr>
        <a:xfrm>
          <a:off x="2486025" y="36547425"/>
          <a:ext cx="876300" cy="561975"/>
        </a:xfrm>
        <a:prstGeom prst="rect">
          <a:avLst/>
        </a:prstGeom>
        <a:noFill/>
      </xdr:spPr>
    </xdr:pic>
    <xdr:clientData fLocksWithSheet="0"/>
  </xdr:twoCellAnchor>
  <xdr:twoCellAnchor>
    <xdr:from>
      <xdr:col>1</xdr:col>
      <xdr:colOff>390525</xdr:colOff>
      <xdr:row>92</xdr:row>
      <xdr:rowOff>352425</xdr:rowOff>
    </xdr:from>
    <xdr:to>
      <xdr:col>1</xdr:col>
      <xdr:colOff>1114425</xdr:colOff>
      <xdr:row>92</xdr:row>
      <xdr:rowOff>914400</xdr:rowOff>
    </xdr:to>
    <xdr:pic>
      <xdr:nvPicPr>
        <xdr:cNvPr id="43" name="image56.jpg">
          <a:extLst>
            <a:ext uri="{FF2B5EF4-FFF2-40B4-BE49-F238E27FC236}">
              <a16:creationId xmlns:a16="http://schemas.microsoft.com/office/drawing/2014/main" id="{00000000-0008-0000-0200-00002B000000}"/>
            </a:ext>
          </a:extLst>
        </xdr:cNvPr>
        <xdr:cNvPicPr preferRelativeResize="0">
          <a:picLocks noChangeAspect="1"/>
        </xdr:cNvPicPr>
      </xdr:nvPicPr>
      <xdr:blipFill>
        <a:blip xmlns:r="http://schemas.openxmlformats.org/officeDocument/2006/relationships" r:embed="rId24" cstate="print"/>
        <a:stretch>
          <a:fillRect/>
        </a:stretch>
      </xdr:blipFill>
      <xdr:spPr>
        <a:prstGeom prst="rect">
          <a:avLst/>
        </a:prstGeom>
        <a:noFill/>
      </xdr:spPr>
    </xdr:pic>
    <xdr:clientData fLocksWithSheet="0"/>
  </xdr:twoCellAnchor>
  <xdr:twoCellAnchor>
    <xdr:from>
      <xdr:col>5</xdr:col>
      <xdr:colOff>28575</xdr:colOff>
      <xdr:row>92</xdr:row>
      <xdr:rowOff>342900</xdr:rowOff>
    </xdr:from>
    <xdr:to>
      <xdr:col>5</xdr:col>
      <xdr:colOff>361950</xdr:colOff>
      <xdr:row>92</xdr:row>
      <xdr:rowOff>762000</xdr:rowOff>
    </xdr:to>
    <xdr:pic>
      <xdr:nvPicPr>
        <xdr:cNvPr id="44" name="image52.png">
          <a:extLst>
            <a:ext uri="{FF2B5EF4-FFF2-40B4-BE49-F238E27FC236}">
              <a16:creationId xmlns:a16="http://schemas.microsoft.com/office/drawing/2014/main" id="{00000000-0008-0000-0200-00002C000000}"/>
            </a:ext>
          </a:extLst>
        </xdr:cNvPr>
        <xdr:cNvPicPr preferRelativeResize="0">
          <a:picLocks noChangeAspect="1"/>
        </xdr:cNvPicPr>
      </xdr:nvPicPr>
      <xdr:blipFill>
        <a:blip xmlns:r="http://schemas.openxmlformats.org/officeDocument/2006/relationships" r:embed="rId25" cstate="print"/>
        <a:stretch>
          <a:fillRect/>
        </a:stretch>
      </xdr:blipFill>
      <xdr:spPr>
        <a:prstGeom prst="rect">
          <a:avLst/>
        </a:prstGeom>
        <a:noFill/>
      </xdr:spPr>
    </xdr:pic>
    <xdr:clientData fLocksWithSheet="0"/>
  </xdr:twoCellAnchor>
  <xdr:twoCellAnchor>
    <xdr:from>
      <xdr:col>2</xdr:col>
      <xdr:colOff>0</xdr:colOff>
      <xdr:row>93</xdr:row>
      <xdr:rowOff>304800</xdr:rowOff>
    </xdr:from>
    <xdr:to>
      <xdr:col>3</xdr:col>
      <xdr:colOff>76200</xdr:colOff>
      <xdr:row>93</xdr:row>
      <xdr:rowOff>733425</xdr:rowOff>
    </xdr:to>
    <xdr:pic>
      <xdr:nvPicPr>
        <xdr:cNvPr id="45" name="image47.png">
          <a:extLst>
            <a:ext uri="{FF2B5EF4-FFF2-40B4-BE49-F238E27FC236}">
              <a16:creationId xmlns:a16="http://schemas.microsoft.com/office/drawing/2014/main" id="{00000000-0008-0000-0200-00002D000000}"/>
            </a:ext>
          </a:extLst>
        </xdr:cNvPr>
        <xdr:cNvPicPr preferRelativeResize="0">
          <a:picLocks noChangeAspect="1"/>
        </xdr:cNvPicPr>
      </xdr:nvPicPr>
      <xdr:blipFill>
        <a:blip xmlns:r="http://schemas.openxmlformats.org/officeDocument/2006/relationships" r:embed="rId26" cstate="print"/>
        <a:stretch>
          <a:fillRect/>
        </a:stretch>
      </xdr:blipFill>
      <xdr:spPr>
        <a:prstGeom prst="rect">
          <a:avLst/>
        </a:prstGeom>
        <a:noFill/>
      </xdr:spPr>
    </xdr:pic>
    <xdr:clientData fLocksWithSheet="0"/>
  </xdr:twoCellAnchor>
  <xdr:twoCellAnchor>
    <xdr:from>
      <xdr:col>6</xdr:col>
      <xdr:colOff>361950</xdr:colOff>
      <xdr:row>94</xdr:row>
      <xdr:rowOff>266700</xdr:rowOff>
    </xdr:from>
    <xdr:to>
      <xdr:col>7</xdr:col>
      <xdr:colOff>171450</xdr:colOff>
      <xdr:row>94</xdr:row>
      <xdr:rowOff>685800</xdr:rowOff>
    </xdr:to>
    <xdr:pic>
      <xdr:nvPicPr>
        <xdr:cNvPr id="46" name="image53.png">
          <a:extLst>
            <a:ext uri="{FF2B5EF4-FFF2-40B4-BE49-F238E27FC236}">
              <a16:creationId xmlns:a16="http://schemas.microsoft.com/office/drawing/2014/main" id="{00000000-0008-0000-0200-00002E000000}"/>
            </a:ext>
          </a:extLst>
        </xdr:cNvPr>
        <xdr:cNvPicPr preferRelativeResize="0">
          <a:picLocks noChangeAspect="1"/>
        </xdr:cNvPicPr>
      </xdr:nvPicPr>
      <xdr:blipFill>
        <a:blip xmlns:r="http://schemas.openxmlformats.org/officeDocument/2006/relationships" r:embed="rId27" cstate="print"/>
        <a:stretch>
          <a:fillRect/>
        </a:stretch>
      </xdr:blipFill>
      <xdr:spPr>
        <a:xfrm>
          <a:off x="4267200" y="36537900"/>
          <a:ext cx="381000" cy="419100"/>
        </a:xfrm>
        <a:prstGeom prst="rect">
          <a:avLst/>
        </a:prstGeom>
        <a:noFill/>
      </xdr:spPr>
    </xdr:pic>
    <xdr:clientData fLocksWithSheet="0"/>
  </xdr:twoCellAnchor>
  <xdr:twoCellAnchor>
    <xdr:from>
      <xdr:col>0</xdr:col>
      <xdr:colOff>180975</xdr:colOff>
      <xdr:row>194</xdr:row>
      <xdr:rowOff>76200</xdr:rowOff>
    </xdr:from>
    <xdr:to>
      <xdr:col>0</xdr:col>
      <xdr:colOff>1247775</xdr:colOff>
      <xdr:row>194</xdr:row>
      <xdr:rowOff>771525</xdr:rowOff>
    </xdr:to>
    <xdr:pic>
      <xdr:nvPicPr>
        <xdr:cNvPr id="47" name="image54.jpg">
          <a:extLst>
            <a:ext uri="{FF2B5EF4-FFF2-40B4-BE49-F238E27FC236}">
              <a16:creationId xmlns:a16="http://schemas.microsoft.com/office/drawing/2014/main" id="{00000000-0008-0000-0200-00002F000000}"/>
            </a:ext>
          </a:extLst>
        </xdr:cNvPr>
        <xdr:cNvPicPr preferRelativeResize="0">
          <a:picLocks noChangeAspect="1"/>
        </xdr:cNvPicPr>
      </xdr:nvPicPr>
      <xdr:blipFill>
        <a:blip xmlns:r="http://schemas.openxmlformats.org/officeDocument/2006/relationships" r:embed="rId28" cstate="print"/>
        <a:stretch>
          <a:fillRect/>
        </a:stretch>
      </xdr:blipFill>
      <xdr:spPr>
        <a:prstGeom prst="rect">
          <a:avLst/>
        </a:prstGeom>
        <a:noFill/>
      </xdr:spPr>
    </xdr:pic>
    <xdr:clientData fLocksWithSheet="0"/>
  </xdr:twoCellAnchor>
  <xdr:twoCellAnchor>
    <xdr:from>
      <xdr:col>0</xdr:col>
      <xdr:colOff>133350</xdr:colOff>
      <xdr:row>155</xdr:row>
      <xdr:rowOff>228600</xdr:rowOff>
    </xdr:from>
    <xdr:to>
      <xdr:col>0</xdr:col>
      <xdr:colOff>1314450</xdr:colOff>
      <xdr:row>155</xdr:row>
      <xdr:rowOff>981075</xdr:rowOff>
    </xdr:to>
    <xdr:pic>
      <xdr:nvPicPr>
        <xdr:cNvPr id="48" name="image55.png">
          <a:extLst>
            <a:ext uri="{FF2B5EF4-FFF2-40B4-BE49-F238E27FC236}">
              <a16:creationId xmlns:a16="http://schemas.microsoft.com/office/drawing/2014/main" id="{00000000-0008-0000-0200-000030000000}"/>
            </a:ext>
          </a:extLst>
        </xdr:cNvPr>
        <xdr:cNvPicPr preferRelativeResize="0">
          <a:picLocks noChangeAspect="1"/>
        </xdr:cNvPicPr>
      </xdr:nvPicPr>
      <xdr:blipFill>
        <a:blip xmlns:r="http://schemas.openxmlformats.org/officeDocument/2006/relationships" r:embed="rId29" cstate="print"/>
        <a:stretch>
          <a:fillRect/>
        </a:stretch>
      </xdr:blipFill>
      <xdr:spPr>
        <a:prstGeom prst="rect">
          <a:avLst/>
        </a:prstGeom>
        <a:noFill/>
      </xdr:spPr>
    </xdr:pic>
    <xdr:clientData fLocksWithSheet="0"/>
  </xdr:twoCellAnchor>
  <xdr:twoCellAnchor>
    <xdr:from>
      <xdr:col>0</xdr:col>
      <xdr:colOff>95250</xdr:colOff>
      <xdr:row>164</xdr:row>
      <xdr:rowOff>152400</xdr:rowOff>
    </xdr:from>
    <xdr:to>
      <xdr:col>0</xdr:col>
      <xdr:colOff>1447800</xdr:colOff>
      <xdr:row>164</xdr:row>
      <xdr:rowOff>1123950</xdr:rowOff>
    </xdr:to>
    <xdr:pic>
      <xdr:nvPicPr>
        <xdr:cNvPr id="49" name="image64.png">
          <a:extLst>
            <a:ext uri="{FF2B5EF4-FFF2-40B4-BE49-F238E27FC236}">
              <a16:creationId xmlns:a16="http://schemas.microsoft.com/office/drawing/2014/main" id="{00000000-0008-0000-0200-000031000000}"/>
            </a:ext>
          </a:extLst>
        </xdr:cNvPr>
        <xdr:cNvPicPr preferRelativeResize="0">
          <a:picLocks noChangeAspect="1"/>
        </xdr:cNvPicPr>
      </xdr:nvPicPr>
      <xdr:blipFill>
        <a:blip xmlns:r="http://schemas.openxmlformats.org/officeDocument/2006/relationships" r:embed="rId30" cstate="print"/>
        <a:stretch>
          <a:fillRect/>
        </a:stretch>
      </xdr:blipFill>
      <xdr:spPr>
        <a:prstGeom prst="rect">
          <a:avLst/>
        </a:prstGeom>
        <a:noFill/>
      </xdr:spPr>
    </xdr:pic>
    <xdr:clientData fLocksWithSheet="0"/>
  </xdr:twoCellAnchor>
  <xdr:twoCellAnchor>
    <xdr:from>
      <xdr:col>0</xdr:col>
      <xdr:colOff>438150</xdr:colOff>
      <xdr:row>172</xdr:row>
      <xdr:rowOff>123825</xdr:rowOff>
    </xdr:from>
    <xdr:to>
      <xdr:col>0</xdr:col>
      <xdr:colOff>1095375</xdr:colOff>
      <xdr:row>177</xdr:row>
      <xdr:rowOff>38100</xdr:rowOff>
    </xdr:to>
    <xdr:pic>
      <xdr:nvPicPr>
        <xdr:cNvPr id="50" name="image60.png">
          <a:extLst>
            <a:ext uri="{FF2B5EF4-FFF2-40B4-BE49-F238E27FC236}">
              <a16:creationId xmlns:a16="http://schemas.microsoft.com/office/drawing/2014/main" id="{00000000-0008-0000-0200-000032000000}"/>
            </a:ext>
          </a:extLst>
        </xdr:cNvPr>
        <xdr:cNvPicPr preferRelativeResize="0">
          <a:picLocks noChangeAspect="1"/>
        </xdr:cNvPicPr>
      </xdr:nvPicPr>
      <xdr:blipFill>
        <a:blip xmlns:r="http://schemas.openxmlformats.org/officeDocument/2006/relationships" r:embed="rId31" cstate="print"/>
        <a:stretch>
          <a:fillRect/>
        </a:stretch>
      </xdr:blipFill>
      <xdr:spPr>
        <a:prstGeom prst="rect">
          <a:avLst/>
        </a:prstGeom>
        <a:noFill/>
      </xdr:spPr>
    </xdr:pic>
    <xdr:clientData fLocksWithSheet="0"/>
  </xdr:twoCellAnchor>
  <xdr:twoCellAnchor>
    <xdr:from>
      <xdr:col>0</xdr:col>
      <xdr:colOff>514350</xdr:colOff>
      <xdr:row>190</xdr:row>
      <xdr:rowOff>542925</xdr:rowOff>
    </xdr:from>
    <xdr:to>
      <xdr:col>0</xdr:col>
      <xdr:colOff>1104900</xdr:colOff>
      <xdr:row>192</xdr:row>
      <xdr:rowOff>257175</xdr:rowOff>
    </xdr:to>
    <xdr:pic>
      <xdr:nvPicPr>
        <xdr:cNvPr id="51" name="image57.jpg" title="Imagine">
          <a:extLst>
            <a:ext uri="{FF2B5EF4-FFF2-40B4-BE49-F238E27FC236}">
              <a16:creationId xmlns:a16="http://schemas.microsoft.com/office/drawing/2014/main" id="{00000000-0008-0000-0200-000033000000}"/>
            </a:ext>
          </a:extLst>
        </xdr:cNvPr>
        <xdr:cNvPicPr preferRelativeResize="0">
          <a:picLocks noChangeAspect="1"/>
        </xdr:cNvPicPr>
      </xdr:nvPicPr>
      <xdr:blipFill>
        <a:blip xmlns:r="http://schemas.openxmlformats.org/officeDocument/2006/relationships" r:embed="rId32" cstate="print"/>
        <a:stretch>
          <a:fillRect/>
        </a:stretch>
      </xdr:blipFill>
      <xdr:spPr>
        <a:prstGeom prst="rect">
          <a:avLst/>
        </a:prstGeom>
        <a:noFill/>
      </xdr:spPr>
    </xdr:pic>
    <xdr:clientData fLocksWithSheet="0"/>
  </xdr:twoCellAnchor>
  <xdr:twoCellAnchor>
    <xdr:from>
      <xdr:col>0</xdr:col>
      <xdr:colOff>447675</xdr:colOff>
      <xdr:row>189</xdr:row>
      <xdr:rowOff>285750</xdr:rowOff>
    </xdr:from>
    <xdr:to>
      <xdr:col>0</xdr:col>
      <xdr:colOff>1247775</xdr:colOff>
      <xdr:row>190</xdr:row>
      <xdr:rowOff>409575</xdr:rowOff>
    </xdr:to>
    <xdr:pic>
      <xdr:nvPicPr>
        <xdr:cNvPr id="52" name="image50.png" title="Imagine">
          <a:extLst>
            <a:ext uri="{FF2B5EF4-FFF2-40B4-BE49-F238E27FC236}">
              <a16:creationId xmlns:a16="http://schemas.microsoft.com/office/drawing/2014/main" id="{00000000-0008-0000-0200-000034000000}"/>
            </a:ext>
          </a:extLst>
        </xdr:cNvPr>
        <xdr:cNvPicPr preferRelativeResize="0">
          <a:picLocks noChangeAspect="1"/>
        </xdr:cNvPicPr>
      </xdr:nvPicPr>
      <xdr:blipFill>
        <a:blip xmlns:r="http://schemas.openxmlformats.org/officeDocument/2006/relationships" r:embed="rId33" cstate="print"/>
        <a:stretch>
          <a:fillRect/>
        </a:stretch>
      </xdr:blipFill>
      <xdr:spPr>
        <a:prstGeom prst="rect">
          <a:avLst/>
        </a:prstGeom>
        <a:noFill/>
      </xdr:spPr>
    </xdr:pic>
    <xdr:clientData fLocksWithSheet="0"/>
  </xdr:twoCellAnchor>
  <xdr:twoCellAnchor>
    <xdr:from>
      <xdr:col>0</xdr:col>
      <xdr:colOff>419100</xdr:colOff>
      <xdr:row>107</xdr:row>
      <xdr:rowOff>76200</xdr:rowOff>
    </xdr:from>
    <xdr:to>
      <xdr:col>0</xdr:col>
      <xdr:colOff>1000125</xdr:colOff>
      <xdr:row>107</xdr:row>
      <xdr:rowOff>1047750</xdr:rowOff>
    </xdr:to>
    <xdr:pic>
      <xdr:nvPicPr>
        <xdr:cNvPr id="53" name="image58.png">
          <a:extLst>
            <a:ext uri="{FF2B5EF4-FFF2-40B4-BE49-F238E27FC236}">
              <a16:creationId xmlns:a16="http://schemas.microsoft.com/office/drawing/2014/main" id="{00000000-0008-0000-0200-000035000000}"/>
            </a:ext>
          </a:extLst>
        </xdr:cNvPr>
        <xdr:cNvPicPr preferRelativeResize="0">
          <a:picLocks noChangeAspect="1"/>
        </xdr:cNvPicPr>
      </xdr:nvPicPr>
      <xdr:blipFill>
        <a:blip xmlns:r="http://schemas.openxmlformats.org/officeDocument/2006/relationships" r:embed="rId34" cstate="print"/>
        <a:stretch>
          <a:fillRect/>
        </a:stretch>
      </xdr:blipFill>
      <xdr:spPr>
        <a:prstGeom prst="rect">
          <a:avLst/>
        </a:prstGeom>
        <a:noFill/>
      </xdr:spPr>
    </xdr:pic>
    <xdr:clientData fLocksWithSheet="0"/>
  </xdr:twoCellAnchor>
  <xdr:twoCellAnchor>
    <xdr:from>
      <xdr:col>0</xdr:col>
      <xdr:colOff>419100</xdr:colOff>
      <xdr:row>120</xdr:row>
      <xdr:rowOff>76200</xdr:rowOff>
    </xdr:from>
    <xdr:to>
      <xdr:col>0</xdr:col>
      <xdr:colOff>1000125</xdr:colOff>
      <xdr:row>120</xdr:row>
      <xdr:rowOff>1047750</xdr:rowOff>
    </xdr:to>
    <xdr:pic>
      <xdr:nvPicPr>
        <xdr:cNvPr id="54" name="image58.png">
          <a:extLst>
            <a:ext uri="{FF2B5EF4-FFF2-40B4-BE49-F238E27FC236}">
              <a16:creationId xmlns:a16="http://schemas.microsoft.com/office/drawing/2014/main" id="{00000000-0008-0000-0200-000036000000}"/>
            </a:ext>
          </a:extLst>
        </xdr:cNvPr>
        <xdr:cNvPicPr preferRelativeResize="0">
          <a:picLocks noChangeAspect="1"/>
        </xdr:cNvPicPr>
      </xdr:nvPicPr>
      <xdr:blipFill>
        <a:blip xmlns:r="http://schemas.openxmlformats.org/officeDocument/2006/relationships" r:embed="rId34" cstate="print"/>
        <a:stretch>
          <a:fillRect/>
        </a:stretch>
      </xdr:blipFill>
      <xdr:spPr>
        <a:prstGeom prst="rect">
          <a:avLst/>
        </a:prstGeom>
        <a:noFill/>
      </xdr:spPr>
    </xdr:pic>
    <xdr:clientData fLocksWithSheet="0"/>
  </xdr:twoCellAnchor>
  <xdr:twoCellAnchor>
    <xdr:from>
      <xdr:col>0</xdr:col>
      <xdr:colOff>419100</xdr:colOff>
      <xdr:row>133</xdr:row>
      <xdr:rowOff>76200</xdr:rowOff>
    </xdr:from>
    <xdr:to>
      <xdr:col>0</xdr:col>
      <xdr:colOff>1000125</xdr:colOff>
      <xdr:row>133</xdr:row>
      <xdr:rowOff>1047750</xdr:rowOff>
    </xdr:to>
    <xdr:pic>
      <xdr:nvPicPr>
        <xdr:cNvPr id="55" name="image58.png">
          <a:extLst>
            <a:ext uri="{FF2B5EF4-FFF2-40B4-BE49-F238E27FC236}">
              <a16:creationId xmlns:a16="http://schemas.microsoft.com/office/drawing/2014/main" id="{00000000-0008-0000-0200-000037000000}"/>
            </a:ext>
          </a:extLst>
        </xdr:cNvPr>
        <xdr:cNvPicPr preferRelativeResize="0">
          <a:picLocks noChangeAspect="1"/>
        </xdr:cNvPicPr>
      </xdr:nvPicPr>
      <xdr:blipFill>
        <a:blip xmlns:r="http://schemas.openxmlformats.org/officeDocument/2006/relationships" r:embed="rId34" cstate="print"/>
        <a:stretch>
          <a:fillRect/>
        </a:stretch>
      </xdr:blipFill>
      <xdr:spPr>
        <a:prstGeom prst="rect">
          <a:avLst/>
        </a:prstGeom>
        <a:noFill/>
      </xdr:spPr>
    </xdr:pic>
    <xdr:clientData fLocksWithSheet="0"/>
  </xdr:twoCellAnchor>
  <xdr:twoCellAnchor>
    <xdr:from>
      <xdr:col>0</xdr:col>
      <xdr:colOff>104775</xdr:colOff>
      <xdr:row>161</xdr:row>
      <xdr:rowOff>647700</xdr:rowOff>
    </xdr:from>
    <xdr:to>
      <xdr:col>0</xdr:col>
      <xdr:colOff>1447800</xdr:colOff>
      <xdr:row>163</xdr:row>
      <xdr:rowOff>38100</xdr:rowOff>
    </xdr:to>
    <xdr:pic>
      <xdr:nvPicPr>
        <xdr:cNvPr id="56" name="image42.png">
          <a:extLst>
            <a:ext uri="{FF2B5EF4-FFF2-40B4-BE49-F238E27FC236}">
              <a16:creationId xmlns:a16="http://schemas.microsoft.com/office/drawing/2014/main" id="{00000000-0008-0000-0200-000038000000}"/>
            </a:ext>
          </a:extLst>
        </xdr:cNvPr>
        <xdr:cNvPicPr preferRelativeResize="0">
          <a:picLocks noChangeAspect="1"/>
        </xdr:cNvPicPr>
      </xdr:nvPicPr>
      <xdr:blipFill>
        <a:blip xmlns:r="http://schemas.openxmlformats.org/officeDocument/2006/relationships" r:embed="rId18" cstate="print"/>
        <a:stretch>
          <a:fillRect/>
        </a:stretch>
      </xdr:blipFill>
      <xdr:spPr>
        <a:prstGeom prst="rect">
          <a:avLst/>
        </a:prstGeom>
        <a:noFill/>
      </xdr:spPr>
    </xdr:pic>
    <xdr:clientData fLocksWithSheet="0"/>
  </xdr:twoCellAnchor>
  <xdr:twoCellAnchor>
    <xdr:from>
      <xdr:col>0</xdr:col>
      <xdr:colOff>438150</xdr:colOff>
      <xdr:row>202</xdr:row>
      <xdr:rowOff>533400</xdr:rowOff>
    </xdr:from>
    <xdr:to>
      <xdr:col>0</xdr:col>
      <xdr:colOff>1057275</xdr:colOff>
      <xdr:row>205</xdr:row>
      <xdr:rowOff>161925</xdr:rowOff>
    </xdr:to>
    <xdr:pic>
      <xdr:nvPicPr>
        <xdr:cNvPr id="57" name="image59.png">
          <a:extLst>
            <a:ext uri="{FF2B5EF4-FFF2-40B4-BE49-F238E27FC236}">
              <a16:creationId xmlns:a16="http://schemas.microsoft.com/office/drawing/2014/main" id="{00000000-0008-0000-0200-000039000000}"/>
            </a:ext>
          </a:extLst>
        </xdr:cNvPr>
        <xdr:cNvPicPr preferRelativeResize="0">
          <a:picLocks noChangeAspect="1"/>
        </xdr:cNvPicPr>
      </xdr:nvPicPr>
      <xdr:blipFill>
        <a:blip xmlns:r="http://schemas.openxmlformats.org/officeDocument/2006/relationships" r:embed="rId35" cstate="print"/>
        <a:stretch>
          <a:fillRect/>
        </a:stretch>
      </xdr:blipFill>
      <xdr:spPr>
        <a:prstGeom prst="rect">
          <a:avLst/>
        </a:prstGeom>
        <a:noFill/>
      </xdr:spPr>
    </xdr:pic>
    <xdr:clientData fLocksWithSheet="0"/>
  </xdr:twoCellAnchor>
  <xdr:twoCellAnchor>
    <xdr:from>
      <xdr:col>0</xdr:col>
      <xdr:colOff>361950</xdr:colOff>
      <xdr:row>208</xdr:row>
      <xdr:rowOff>609600</xdr:rowOff>
    </xdr:from>
    <xdr:to>
      <xdr:col>0</xdr:col>
      <xdr:colOff>1076325</xdr:colOff>
      <xdr:row>211</xdr:row>
      <xdr:rowOff>200025</xdr:rowOff>
    </xdr:to>
    <xdr:pic>
      <xdr:nvPicPr>
        <xdr:cNvPr id="58" name="image63.png">
          <a:extLst>
            <a:ext uri="{FF2B5EF4-FFF2-40B4-BE49-F238E27FC236}">
              <a16:creationId xmlns:a16="http://schemas.microsoft.com/office/drawing/2014/main" id="{00000000-0008-0000-0200-00003A000000}"/>
            </a:ext>
          </a:extLst>
        </xdr:cNvPr>
        <xdr:cNvPicPr preferRelativeResize="0">
          <a:picLocks noChangeAspect="1"/>
        </xdr:cNvPicPr>
      </xdr:nvPicPr>
      <xdr:blipFill>
        <a:blip xmlns:r="http://schemas.openxmlformats.org/officeDocument/2006/relationships" r:embed="rId36" cstate="print"/>
        <a:stretch>
          <a:fillRect/>
        </a:stretch>
      </xdr:blipFill>
      <xdr:spPr>
        <a:prstGeom prst="rect">
          <a:avLst/>
        </a:prstGeom>
        <a:noFill/>
      </xdr:spPr>
    </xdr:pic>
    <xdr:clientData fLocksWithSheet="0"/>
  </xdr:twoCellAnchor>
  <xdr:twoCellAnchor>
    <xdr:from>
      <xdr:col>0</xdr:col>
      <xdr:colOff>104775</xdr:colOff>
      <xdr:row>5</xdr:row>
      <xdr:rowOff>152400</xdr:rowOff>
    </xdr:from>
    <xdr:to>
      <xdr:col>0</xdr:col>
      <xdr:colOff>1323975</xdr:colOff>
      <xdr:row>7</xdr:row>
      <xdr:rowOff>114300</xdr:rowOff>
    </xdr:to>
    <xdr:pic>
      <xdr:nvPicPr>
        <xdr:cNvPr id="59" name="image13.png">
          <a:extLst>
            <a:ext uri="{FF2B5EF4-FFF2-40B4-BE49-F238E27FC236}">
              <a16:creationId xmlns:a16="http://schemas.microsoft.com/office/drawing/2014/main" id="{00000000-0008-0000-0200-00003B000000}"/>
            </a:ext>
          </a:extLst>
        </xdr:cNvPr>
        <xdr:cNvPicPr preferRelativeResize="0">
          <a:picLocks noChangeAspect="1"/>
        </xdr:cNvPicPr>
      </xdr:nvPicPr>
      <xdr:blipFill>
        <a:blip xmlns:r="http://schemas.openxmlformats.org/officeDocument/2006/relationships" r:embed="rId1" cstate="print"/>
        <a:stretch>
          <a:fillRect/>
        </a:stretch>
      </xdr:blipFill>
      <xdr:spPr>
        <a:prstGeom prst="rect">
          <a:avLst/>
        </a:prstGeom>
        <a:noFill/>
      </xdr:spPr>
    </xdr:pic>
    <xdr:clientData fLocksWithSheet="0"/>
  </xdr:twoCellAnchor>
  <xdr:twoCellAnchor>
    <xdr:from>
      <xdr:col>1</xdr:col>
      <xdr:colOff>161925</xdr:colOff>
      <xdr:row>5</xdr:row>
      <xdr:rowOff>180975</xdr:rowOff>
    </xdr:from>
    <xdr:to>
      <xdr:col>1</xdr:col>
      <xdr:colOff>1009650</xdr:colOff>
      <xdr:row>7</xdr:row>
      <xdr:rowOff>142875</xdr:rowOff>
    </xdr:to>
    <xdr:pic>
      <xdr:nvPicPr>
        <xdr:cNvPr id="60" name="image6.png">
          <a:extLst>
            <a:ext uri="{FF2B5EF4-FFF2-40B4-BE49-F238E27FC236}">
              <a16:creationId xmlns:a16="http://schemas.microsoft.com/office/drawing/2014/main" id="{00000000-0008-0000-0200-00003C000000}"/>
            </a:ext>
          </a:extLst>
        </xdr:cNvPr>
        <xdr:cNvPicPr preferRelativeResize="0">
          <a:picLocks noChangeAspect="1"/>
        </xdr:cNvPicPr>
      </xdr:nvPicPr>
      <xdr:blipFill>
        <a:blip xmlns:r="http://schemas.openxmlformats.org/officeDocument/2006/relationships" r:embed="rId37" cstate="print"/>
        <a:stretch>
          <a:fillRect/>
        </a:stretch>
      </xdr:blipFill>
      <xdr:spPr>
        <a:prstGeom prst="rect">
          <a:avLst/>
        </a:prstGeom>
        <a:noFill/>
      </xdr:spPr>
    </xdr:pic>
    <xdr:clientData fLocksWithSheet="0"/>
  </xdr:twoCellAnchor>
  <xdr:twoCellAnchor>
    <xdr:from>
      <xdr:col>6</xdr:col>
      <xdr:colOff>295275</xdr:colOff>
      <xdr:row>5</xdr:row>
      <xdr:rowOff>142875</xdr:rowOff>
    </xdr:from>
    <xdr:to>
      <xdr:col>8</xdr:col>
      <xdr:colOff>76200</xdr:colOff>
      <xdr:row>7</xdr:row>
      <xdr:rowOff>114300</xdr:rowOff>
    </xdr:to>
    <xdr:pic>
      <xdr:nvPicPr>
        <xdr:cNvPr id="61" name="image11.png">
          <a:extLst>
            <a:ext uri="{FF2B5EF4-FFF2-40B4-BE49-F238E27FC236}">
              <a16:creationId xmlns:a16="http://schemas.microsoft.com/office/drawing/2014/main" id="{00000000-0008-0000-0200-00003D000000}"/>
            </a:ext>
          </a:extLst>
        </xdr:cNvPr>
        <xdr:cNvPicPr preferRelativeResize="0">
          <a:picLocks noChangeAspect="1"/>
        </xdr:cNvPicPr>
      </xdr:nvPicPr>
      <xdr:blipFill>
        <a:blip xmlns:r="http://schemas.openxmlformats.org/officeDocument/2006/relationships" r:embed="rId38" cstate="print"/>
        <a:stretch>
          <a:fillRect/>
        </a:stretch>
      </xdr:blipFill>
      <xdr:spPr>
        <a:prstGeom prst="rect">
          <a:avLst/>
        </a:prstGeom>
        <a:noFill/>
      </xdr:spPr>
    </xdr:pic>
    <xdr:clientData fLocksWithSheet="0"/>
  </xdr:twoCellAnchor>
  <xdr:twoCellAnchor>
    <xdr:from>
      <xdr:col>1</xdr:col>
      <xdr:colOff>180975</xdr:colOff>
      <xdr:row>0</xdr:row>
      <xdr:rowOff>142875</xdr:rowOff>
    </xdr:from>
    <xdr:to>
      <xdr:col>7</xdr:col>
      <xdr:colOff>504825</xdr:colOff>
      <xdr:row>3</xdr:row>
      <xdr:rowOff>133350</xdr:rowOff>
    </xdr:to>
    <xdr:pic>
      <xdr:nvPicPr>
        <xdr:cNvPr id="63" name="image3.png">
          <a:extLst>
            <a:ext uri="{FF2B5EF4-FFF2-40B4-BE49-F238E27FC236}">
              <a16:creationId xmlns:a16="http://schemas.microsoft.com/office/drawing/2014/main" id="{00000000-0008-0000-0200-00003F000000}"/>
            </a:ext>
          </a:extLst>
        </xdr:cNvPr>
        <xdr:cNvPicPr preferRelativeResize="0">
          <a:picLocks noChangeAspect="1"/>
        </xdr:cNvPicPr>
      </xdr:nvPicPr>
      <xdr:blipFill>
        <a:blip xmlns:r="http://schemas.openxmlformats.org/officeDocument/2006/relationships" r:embed="rId39" cstate="print"/>
        <a:stretch>
          <a:fillRect/>
        </a:stretch>
      </xdr:blipFill>
      <xdr:spPr>
        <a:prstGeom prst="rect">
          <a:avLst/>
        </a:prstGeom>
        <a:noFill/>
      </xdr:spPr>
    </xdr:pic>
    <xdr:clientData fLocksWithSheet="0"/>
  </xdr:twoCellAnchor>
  <xdr:twoCellAnchor>
    <xdr:from>
      <xdr:col>0</xdr:col>
      <xdr:colOff>161925</xdr:colOff>
      <xdr:row>137</xdr:row>
      <xdr:rowOff>609600</xdr:rowOff>
    </xdr:from>
    <xdr:to>
      <xdr:col>0</xdr:col>
      <xdr:colOff>1419225</xdr:colOff>
      <xdr:row>138</xdr:row>
      <xdr:rowOff>266700</xdr:rowOff>
    </xdr:to>
    <xdr:pic>
      <xdr:nvPicPr>
        <xdr:cNvPr id="64" name="image70.jpg">
          <a:extLst>
            <a:ext uri="{FF2B5EF4-FFF2-40B4-BE49-F238E27FC236}">
              <a16:creationId xmlns:a16="http://schemas.microsoft.com/office/drawing/2014/main" id="{00000000-0008-0000-0200-000040000000}"/>
            </a:ext>
          </a:extLst>
        </xdr:cNvPr>
        <xdr:cNvPicPr preferRelativeResize="0">
          <a:picLocks noChangeAspect="1"/>
        </xdr:cNvPicPr>
      </xdr:nvPicPr>
      <xdr:blipFill>
        <a:blip xmlns:r="http://schemas.openxmlformats.org/officeDocument/2006/relationships" r:embed="rId40" cstate="print"/>
        <a:stretch>
          <a:fillRect/>
        </a:stretch>
      </xdr:blipFill>
      <xdr:spPr>
        <a:prstGeom prst="rect">
          <a:avLst/>
        </a:prstGeom>
        <a:noFill/>
      </xdr:spPr>
    </xdr:pic>
    <xdr:clientData fLocksWithSheet="0"/>
  </xdr:twoCellAnchor>
  <xdr:twoCellAnchor>
    <xdr:from>
      <xdr:col>0</xdr:col>
      <xdr:colOff>323850</xdr:colOff>
      <xdr:row>80</xdr:row>
      <xdr:rowOff>228600</xdr:rowOff>
    </xdr:from>
    <xdr:to>
      <xdr:col>0</xdr:col>
      <xdr:colOff>1247775</xdr:colOff>
      <xdr:row>88</xdr:row>
      <xdr:rowOff>180975</xdr:rowOff>
    </xdr:to>
    <xdr:pic>
      <xdr:nvPicPr>
        <xdr:cNvPr id="65" name="image62.jpg" descr="Interfon video pentru scara de bloc. Gama de lux">
          <a:extLst>
            <a:ext uri="{FF2B5EF4-FFF2-40B4-BE49-F238E27FC236}">
              <a16:creationId xmlns:a16="http://schemas.microsoft.com/office/drawing/2014/main" id="{00000000-0008-0000-0200-000041000000}"/>
            </a:ext>
          </a:extLst>
        </xdr:cNvPr>
        <xdr:cNvPicPr preferRelativeResize="0">
          <a:picLocks noChangeAspect="1"/>
        </xdr:cNvPicPr>
      </xdr:nvPicPr>
      <xdr:blipFill>
        <a:blip xmlns:r="http://schemas.openxmlformats.org/officeDocument/2006/relationships" r:embed="rId41" cstate="print"/>
        <a:stretch>
          <a:fillRect/>
        </a:stretch>
      </xdr:blipFill>
      <xdr:spPr>
        <a:prstGeom prst="rect">
          <a:avLst/>
        </a:prstGeom>
        <a:noFill/>
      </xdr:spPr>
    </xdr:pic>
    <xdr:clientData fLocksWithSheet="0"/>
  </xdr:twoCellAnchor>
  <xdr:twoCellAnchor>
    <xdr:from>
      <xdr:col>0</xdr:col>
      <xdr:colOff>180975</xdr:colOff>
      <xdr:row>148</xdr:row>
      <xdr:rowOff>323850</xdr:rowOff>
    </xdr:from>
    <xdr:to>
      <xdr:col>0</xdr:col>
      <xdr:colOff>1438275</xdr:colOff>
      <xdr:row>148</xdr:row>
      <xdr:rowOff>1123950</xdr:rowOff>
    </xdr:to>
    <xdr:pic>
      <xdr:nvPicPr>
        <xdr:cNvPr id="66" name="image70.jpg" title="Imagine">
          <a:extLst>
            <a:ext uri="{FF2B5EF4-FFF2-40B4-BE49-F238E27FC236}">
              <a16:creationId xmlns:a16="http://schemas.microsoft.com/office/drawing/2014/main" id="{00000000-0008-0000-0200-000042000000}"/>
            </a:ext>
          </a:extLst>
        </xdr:cNvPr>
        <xdr:cNvPicPr preferRelativeResize="0">
          <a:picLocks noChangeAspect="1"/>
        </xdr:cNvPicPr>
      </xdr:nvPicPr>
      <xdr:blipFill>
        <a:blip xmlns:r="http://schemas.openxmlformats.org/officeDocument/2006/relationships" r:embed="rId40" cstate="print"/>
        <a:stretch>
          <a:fillRect/>
        </a:stretch>
      </xdr:blipFill>
      <xdr:spPr>
        <a:prstGeom prst="rect">
          <a:avLst/>
        </a:prstGeom>
        <a:noFill/>
      </xdr:spPr>
    </xdr:pic>
    <xdr:clientData fLocksWithSheet="0"/>
  </xdr:twoCellAnchor>
  <xdr:twoCellAnchor>
    <xdr:from>
      <xdr:col>0</xdr:col>
      <xdr:colOff>76200</xdr:colOff>
      <xdr:row>214</xdr:row>
      <xdr:rowOff>76200</xdr:rowOff>
    </xdr:from>
    <xdr:to>
      <xdr:col>0</xdr:col>
      <xdr:colOff>828675</xdr:colOff>
      <xdr:row>214</xdr:row>
      <xdr:rowOff>1047750</xdr:rowOff>
    </xdr:to>
    <xdr:pic>
      <xdr:nvPicPr>
        <xdr:cNvPr id="67" name="image19.png">
          <a:extLst>
            <a:ext uri="{FF2B5EF4-FFF2-40B4-BE49-F238E27FC236}">
              <a16:creationId xmlns:a16="http://schemas.microsoft.com/office/drawing/2014/main" id="{00000000-0008-0000-0200-000043000000}"/>
            </a:ext>
          </a:extLst>
        </xdr:cNvPr>
        <xdr:cNvPicPr preferRelativeResize="0">
          <a:picLocks noChangeAspect="1"/>
        </xdr:cNvPicPr>
      </xdr:nvPicPr>
      <xdr:blipFill>
        <a:blip xmlns:r="http://schemas.openxmlformats.org/officeDocument/2006/relationships" r:embed="rId42" cstate="print"/>
        <a:stretch>
          <a:fillRect/>
        </a:stretch>
      </xdr:blipFill>
      <xdr:spPr>
        <a:prstGeom prst="rect">
          <a:avLst/>
        </a:prstGeom>
        <a:noFill/>
      </xdr:spPr>
    </xdr:pic>
    <xdr:clientData fLocksWithSheet="0"/>
  </xdr:twoCellAnchor>
  <xdr:twoCellAnchor>
    <xdr:from>
      <xdr:col>0</xdr:col>
      <xdr:colOff>857250</xdr:colOff>
      <xdr:row>214</xdr:row>
      <xdr:rowOff>76200</xdr:rowOff>
    </xdr:from>
    <xdr:to>
      <xdr:col>0</xdr:col>
      <xdr:colOff>1409700</xdr:colOff>
      <xdr:row>214</xdr:row>
      <xdr:rowOff>1095375</xdr:rowOff>
    </xdr:to>
    <xdr:pic>
      <xdr:nvPicPr>
        <xdr:cNvPr id="68" name="image21.png">
          <a:extLst>
            <a:ext uri="{FF2B5EF4-FFF2-40B4-BE49-F238E27FC236}">
              <a16:creationId xmlns:a16="http://schemas.microsoft.com/office/drawing/2014/main" id="{00000000-0008-0000-0200-000044000000}"/>
            </a:ext>
          </a:extLst>
        </xdr:cNvPr>
        <xdr:cNvPicPr preferRelativeResize="0">
          <a:picLocks noChangeAspect="1"/>
        </xdr:cNvPicPr>
      </xdr:nvPicPr>
      <xdr:blipFill>
        <a:blip xmlns:r="http://schemas.openxmlformats.org/officeDocument/2006/relationships" r:embed="rId43" cstate="print"/>
        <a:stretch>
          <a:fillRect/>
        </a:stretch>
      </xdr:blipFill>
      <xdr:spPr>
        <a:prstGeom prst="rect">
          <a:avLst/>
        </a:prstGeom>
        <a:noFill/>
      </xdr:spPr>
    </xdr:pic>
    <xdr:clientData fLocksWithSheet="0"/>
  </xdr:twoCellAnchor>
  <xdr:twoCellAnchor>
    <xdr:from>
      <xdr:col>0</xdr:col>
      <xdr:colOff>104775</xdr:colOff>
      <xdr:row>143</xdr:row>
      <xdr:rowOff>857250</xdr:rowOff>
    </xdr:from>
    <xdr:to>
      <xdr:col>0</xdr:col>
      <xdr:colOff>1323975</xdr:colOff>
      <xdr:row>145</xdr:row>
      <xdr:rowOff>133350</xdr:rowOff>
    </xdr:to>
    <xdr:pic>
      <xdr:nvPicPr>
        <xdr:cNvPr id="69" name="image66.jpg" title="Imagine">
          <a:extLst>
            <a:ext uri="{FF2B5EF4-FFF2-40B4-BE49-F238E27FC236}">
              <a16:creationId xmlns:a16="http://schemas.microsoft.com/office/drawing/2014/main" id="{00000000-0008-0000-0200-000045000000}"/>
            </a:ext>
          </a:extLst>
        </xdr:cNvPr>
        <xdr:cNvPicPr preferRelativeResize="0">
          <a:picLocks noChangeAspect="1"/>
        </xdr:cNvPicPr>
      </xdr:nvPicPr>
      <xdr:blipFill>
        <a:blip xmlns:r="http://schemas.openxmlformats.org/officeDocument/2006/relationships" r:embed="rId44" cstate="print"/>
        <a:stretch>
          <a:fillRect/>
        </a:stretch>
      </xdr:blipFill>
      <xdr:spPr>
        <a:xfrm>
          <a:off x="104775" y="60655200"/>
          <a:ext cx="1219200" cy="723900"/>
        </a:xfrm>
        <a:prstGeom prst="rect">
          <a:avLst/>
        </a:prstGeom>
        <a:noFill/>
      </xdr:spPr>
    </xdr:pic>
    <xdr:clientData fLocksWithSheet="0"/>
  </xdr:twoCellAnchor>
  <xdr:twoCellAnchor>
    <xdr:from>
      <xdr:col>5</xdr:col>
      <xdr:colOff>28575</xdr:colOff>
      <xdr:row>22</xdr:row>
      <xdr:rowOff>514350</xdr:rowOff>
    </xdr:from>
    <xdr:to>
      <xdr:col>6</xdr:col>
      <xdr:colOff>504825</xdr:colOff>
      <xdr:row>22</xdr:row>
      <xdr:rowOff>2447925</xdr:rowOff>
    </xdr:to>
    <xdr:pic>
      <xdr:nvPicPr>
        <xdr:cNvPr id="70" name="image71.jpg">
          <a:extLst>
            <a:ext uri="{FF2B5EF4-FFF2-40B4-BE49-F238E27FC236}">
              <a16:creationId xmlns:a16="http://schemas.microsoft.com/office/drawing/2014/main" id="{00000000-0008-0000-0200-000046000000}"/>
            </a:ext>
          </a:extLst>
        </xdr:cNvPr>
        <xdr:cNvPicPr preferRelativeResize="0">
          <a:picLocks noChangeAspect="1"/>
        </xdr:cNvPicPr>
      </xdr:nvPicPr>
      <xdr:blipFill>
        <a:blip xmlns:r="http://schemas.openxmlformats.org/officeDocument/2006/relationships" r:embed="rId45" cstate="print"/>
        <a:stretch>
          <a:fillRect/>
        </a:stretch>
      </xdr:blipFill>
      <xdr:spPr>
        <a:prstGeom prst="rect">
          <a:avLst/>
        </a:prstGeom>
        <a:noFill/>
      </xdr:spPr>
    </xdr:pic>
    <xdr:clientData fLocksWithSheet="0"/>
  </xdr:twoCellAnchor>
  <xdr:twoCellAnchor>
    <xdr:from>
      <xdr:col>1</xdr:col>
      <xdr:colOff>752475</xdr:colOff>
      <xdr:row>22</xdr:row>
      <xdr:rowOff>504825</xdr:rowOff>
    </xdr:from>
    <xdr:to>
      <xdr:col>5</xdr:col>
      <xdr:colOff>0</xdr:colOff>
      <xdr:row>22</xdr:row>
      <xdr:rowOff>2428875</xdr:rowOff>
    </xdr:to>
    <xdr:pic>
      <xdr:nvPicPr>
        <xdr:cNvPr id="71" name="image68.jpg">
          <a:extLst>
            <a:ext uri="{FF2B5EF4-FFF2-40B4-BE49-F238E27FC236}">
              <a16:creationId xmlns:a16="http://schemas.microsoft.com/office/drawing/2014/main" id="{00000000-0008-0000-0200-000047000000}"/>
            </a:ext>
          </a:extLst>
        </xdr:cNvPr>
        <xdr:cNvPicPr preferRelativeResize="0">
          <a:picLocks noChangeAspect="1"/>
        </xdr:cNvPicPr>
      </xdr:nvPicPr>
      <xdr:blipFill>
        <a:blip xmlns:r="http://schemas.openxmlformats.org/officeDocument/2006/relationships" r:embed="rId46" cstate="print"/>
        <a:stretch>
          <a:fillRect/>
        </a:stretch>
      </xdr:blipFill>
      <xdr:spPr>
        <a:prstGeom prst="rect">
          <a:avLst/>
        </a:prstGeom>
        <a:noFill/>
      </xdr:spPr>
    </xdr:pic>
    <xdr:clientData fLocksWithSheet="0"/>
  </xdr:twoCellAnchor>
  <xdr:twoCellAnchor>
    <xdr:from>
      <xdr:col>0</xdr:col>
      <xdr:colOff>190500</xdr:colOff>
      <xdr:row>45</xdr:row>
      <xdr:rowOff>76200</xdr:rowOff>
    </xdr:from>
    <xdr:to>
      <xdr:col>0</xdr:col>
      <xdr:colOff>1390650</xdr:colOff>
      <xdr:row>53</xdr:row>
      <xdr:rowOff>114300</xdr:rowOff>
    </xdr:to>
    <xdr:pic>
      <xdr:nvPicPr>
        <xdr:cNvPr id="72" name="image75.png">
          <a:extLst>
            <a:ext uri="{FF2B5EF4-FFF2-40B4-BE49-F238E27FC236}">
              <a16:creationId xmlns:a16="http://schemas.microsoft.com/office/drawing/2014/main" id="{00000000-0008-0000-0200-000048000000}"/>
            </a:ext>
          </a:extLst>
        </xdr:cNvPr>
        <xdr:cNvPicPr preferRelativeResize="0">
          <a:picLocks noChangeAspect="1"/>
        </xdr:cNvPicPr>
      </xdr:nvPicPr>
      <xdr:blipFill>
        <a:blip xmlns:r="http://schemas.openxmlformats.org/officeDocument/2006/relationships" r:embed="rId47" cstate="print"/>
        <a:stretch>
          <a:fillRect/>
        </a:stretch>
      </xdr:blipFill>
      <xdr:spPr>
        <a:prstGeom prst="rect">
          <a:avLst/>
        </a:prstGeom>
        <a:noFill/>
      </xdr:spPr>
    </xdr:pic>
    <xdr:clientData fLocksWithSheet="0"/>
  </xdr:twoCellAnchor>
  <xdr:twoCellAnchor>
    <xdr:from>
      <xdr:col>0</xdr:col>
      <xdr:colOff>781050</xdr:colOff>
      <xdr:row>92</xdr:row>
      <xdr:rowOff>371475</xdr:rowOff>
    </xdr:from>
    <xdr:to>
      <xdr:col>0</xdr:col>
      <xdr:colOff>1428750</xdr:colOff>
      <xdr:row>92</xdr:row>
      <xdr:rowOff>790575</xdr:rowOff>
    </xdr:to>
    <xdr:pic>
      <xdr:nvPicPr>
        <xdr:cNvPr id="73" name="image76.jpg">
          <a:extLst>
            <a:ext uri="{FF2B5EF4-FFF2-40B4-BE49-F238E27FC236}">
              <a16:creationId xmlns:a16="http://schemas.microsoft.com/office/drawing/2014/main" id="{00000000-0008-0000-0200-000049000000}"/>
            </a:ext>
          </a:extLst>
        </xdr:cNvPr>
        <xdr:cNvPicPr preferRelativeResize="0">
          <a:picLocks noChangeAspect="1"/>
        </xdr:cNvPicPr>
      </xdr:nvPicPr>
      <xdr:blipFill>
        <a:blip xmlns:r="http://schemas.openxmlformats.org/officeDocument/2006/relationships" r:embed="rId48" cstate="print"/>
        <a:stretch>
          <a:fillRect/>
        </a:stretch>
      </xdr:blipFill>
      <xdr:spPr>
        <a:prstGeom prst="rect">
          <a:avLst/>
        </a:prstGeom>
        <a:noFill/>
      </xdr:spPr>
    </xdr:pic>
    <xdr:clientData fLocksWithSheet="0"/>
  </xdr:twoCellAnchor>
  <xdr:twoCellAnchor>
    <xdr:from>
      <xdr:col>0</xdr:col>
      <xdr:colOff>647699</xdr:colOff>
      <xdr:row>94</xdr:row>
      <xdr:rowOff>342900</xdr:rowOff>
    </xdr:from>
    <xdr:to>
      <xdr:col>1</xdr:col>
      <xdr:colOff>9525</xdr:colOff>
      <xdr:row>94</xdr:row>
      <xdr:rowOff>762000</xdr:rowOff>
    </xdr:to>
    <xdr:pic>
      <xdr:nvPicPr>
        <xdr:cNvPr id="74" name="image76.jpg">
          <a:extLst>
            <a:ext uri="{FF2B5EF4-FFF2-40B4-BE49-F238E27FC236}">
              <a16:creationId xmlns:a16="http://schemas.microsoft.com/office/drawing/2014/main" id="{00000000-0008-0000-0200-00004A000000}"/>
            </a:ext>
          </a:extLst>
        </xdr:cNvPr>
        <xdr:cNvPicPr preferRelativeResize="0">
          <a:picLocks noChangeAspect="1"/>
        </xdr:cNvPicPr>
      </xdr:nvPicPr>
      <xdr:blipFill>
        <a:blip xmlns:r="http://schemas.openxmlformats.org/officeDocument/2006/relationships" r:embed="rId48" cstate="print"/>
        <a:stretch>
          <a:fillRect/>
        </a:stretch>
      </xdr:blipFill>
      <xdr:spPr>
        <a:xfrm>
          <a:off x="647699" y="36614100"/>
          <a:ext cx="819151" cy="419100"/>
        </a:xfrm>
        <a:prstGeom prst="rect">
          <a:avLst/>
        </a:prstGeom>
        <a:noFill/>
      </xdr:spPr>
    </xdr:pic>
    <xdr:clientData fLocksWithSheet="0"/>
  </xdr:twoCellAnchor>
  <xdr:twoCellAnchor>
    <xdr:from>
      <xdr:col>1</xdr:col>
      <xdr:colOff>66675</xdr:colOff>
      <xdr:row>94</xdr:row>
      <xdr:rowOff>342900</xdr:rowOff>
    </xdr:from>
    <xdr:to>
      <xdr:col>1</xdr:col>
      <xdr:colOff>895350</xdr:colOff>
      <xdr:row>94</xdr:row>
      <xdr:rowOff>752475</xdr:rowOff>
    </xdr:to>
    <xdr:pic>
      <xdr:nvPicPr>
        <xdr:cNvPr id="75" name="image72.jpg">
          <a:extLst>
            <a:ext uri="{FF2B5EF4-FFF2-40B4-BE49-F238E27FC236}">
              <a16:creationId xmlns:a16="http://schemas.microsoft.com/office/drawing/2014/main" id="{00000000-0008-0000-0200-00004B000000}"/>
            </a:ext>
          </a:extLst>
        </xdr:cNvPr>
        <xdr:cNvPicPr preferRelativeResize="0">
          <a:picLocks noChangeAspect="1"/>
        </xdr:cNvPicPr>
      </xdr:nvPicPr>
      <xdr:blipFill>
        <a:blip xmlns:r="http://schemas.openxmlformats.org/officeDocument/2006/relationships" r:embed="rId49" cstate="print"/>
        <a:stretch>
          <a:fillRect/>
        </a:stretch>
      </xdr:blipFill>
      <xdr:spPr>
        <a:xfrm>
          <a:off x="1524000" y="36614100"/>
          <a:ext cx="828675" cy="409575"/>
        </a:xfrm>
        <a:prstGeom prst="rect">
          <a:avLst/>
        </a:prstGeom>
        <a:noFill/>
      </xdr:spPr>
    </xdr:pic>
    <xdr:clientData fLocksWithSheet="0"/>
  </xdr:twoCellAnchor>
  <xdr:twoCellAnchor>
    <xdr:from>
      <xdr:col>0</xdr:col>
      <xdr:colOff>342900</xdr:colOff>
      <xdr:row>76</xdr:row>
      <xdr:rowOff>47625</xdr:rowOff>
    </xdr:from>
    <xdr:to>
      <xdr:col>0</xdr:col>
      <xdr:colOff>1085850</xdr:colOff>
      <xdr:row>76</xdr:row>
      <xdr:rowOff>771525</xdr:rowOff>
    </xdr:to>
    <xdr:pic>
      <xdr:nvPicPr>
        <xdr:cNvPr id="76" name="image74.png">
          <a:extLst>
            <a:ext uri="{FF2B5EF4-FFF2-40B4-BE49-F238E27FC236}">
              <a16:creationId xmlns:a16="http://schemas.microsoft.com/office/drawing/2014/main" id="{00000000-0008-0000-0200-00004C000000}"/>
            </a:ext>
          </a:extLst>
        </xdr:cNvPr>
        <xdr:cNvPicPr preferRelativeResize="0">
          <a:picLocks noChangeAspect="1"/>
        </xdr:cNvPicPr>
      </xdr:nvPicPr>
      <xdr:blipFill>
        <a:blip xmlns:r="http://schemas.openxmlformats.org/officeDocument/2006/relationships" r:embed="rId50" cstate="print"/>
        <a:stretch>
          <a:fillRect/>
        </a:stretch>
      </xdr:blipFill>
      <xdr:spPr>
        <a:prstGeom prst="rect">
          <a:avLst/>
        </a:prstGeom>
        <a:noFill/>
      </xdr:spPr>
    </xdr:pic>
    <xdr:clientData fLocksWithSheet="0"/>
  </xdr:twoCellAnchor>
  <xdr:twoCellAnchor>
    <xdr:from>
      <xdr:col>0</xdr:col>
      <xdr:colOff>0</xdr:colOff>
      <xdr:row>135</xdr:row>
      <xdr:rowOff>0</xdr:rowOff>
    </xdr:from>
    <xdr:to>
      <xdr:col>0</xdr:col>
      <xdr:colOff>828675</xdr:colOff>
      <xdr:row>135</xdr:row>
      <xdr:rowOff>1447800</xdr:rowOff>
    </xdr:to>
    <xdr:pic>
      <xdr:nvPicPr>
        <xdr:cNvPr id="77" name="image67.png">
          <a:extLst>
            <a:ext uri="{FF2B5EF4-FFF2-40B4-BE49-F238E27FC236}">
              <a16:creationId xmlns:a16="http://schemas.microsoft.com/office/drawing/2014/main" id="{00000000-0008-0000-0200-00004D000000}"/>
            </a:ext>
          </a:extLst>
        </xdr:cNvPr>
        <xdr:cNvPicPr preferRelativeResize="0">
          <a:picLocks noChangeAspect="1"/>
        </xdr:cNvPicPr>
      </xdr:nvPicPr>
      <xdr:blipFill>
        <a:blip xmlns:r="http://schemas.openxmlformats.org/officeDocument/2006/relationships" r:embed="rId51" cstate="print"/>
        <a:stretch>
          <a:fillRect/>
        </a:stretch>
      </xdr:blipFill>
      <xdr:spPr>
        <a:prstGeom prst="rect">
          <a:avLst/>
        </a:prstGeom>
        <a:noFill/>
      </xdr:spPr>
    </xdr:pic>
    <xdr:clientData fLocksWithSheet="0"/>
  </xdr:twoCellAnchor>
  <xdr:twoCellAnchor>
    <xdr:from>
      <xdr:col>0</xdr:col>
      <xdr:colOff>838200</xdr:colOff>
      <xdr:row>135</xdr:row>
      <xdr:rowOff>104775</xdr:rowOff>
    </xdr:from>
    <xdr:to>
      <xdr:col>0</xdr:col>
      <xdr:colOff>1381125</xdr:colOff>
      <xdr:row>135</xdr:row>
      <xdr:rowOff>1400175</xdr:rowOff>
    </xdr:to>
    <xdr:pic>
      <xdr:nvPicPr>
        <xdr:cNvPr id="78" name="image69.png">
          <a:extLst>
            <a:ext uri="{FF2B5EF4-FFF2-40B4-BE49-F238E27FC236}">
              <a16:creationId xmlns:a16="http://schemas.microsoft.com/office/drawing/2014/main" id="{00000000-0008-0000-0200-00004E000000}"/>
            </a:ext>
          </a:extLst>
        </xdr:cNvPr>
        <xdr:cNvPicPr preferRelativeResize="0">
          <a:picLocks noChangeAspect="1"/>
        </xdr:cNvPicPr>
      </xdr:nvPicPr>
      <xdr:blipFill>
        <a:blip xmlns:r="http://schemas.openxmlformats.org/officeDocument/2006/relationships" r:embed="rId52" cstate="print"/>
        <a:stretch>
          <a:fillRect/>
        </a:stretch>
      </xdr:blipFill>
      <xdr:spPr>
        <a:prstGeom prst="rect">
          <a:avLst/>
        </a:prstGeom>
        <a:noFill/>
      </xdr:spPr>
    </xdr:pic>
    <xdr:clientData fLocksWithSheet="0"/>
  </xdr:twoCellAnchor>
  <xdr:twoCellAnchor>
    <xdr:from>
      <xdr:col>0</xdr:col>
      <xdr:colOff>323850</xdr:colOff>
      <xdr:row>196</xdr:row>
      <xdr:rowOff>647700</xdr:rowOff>
    </xdr:from>
    <xdr:to>
      <xdr:col>0</xdr:col>
      <xdr:colOff>1162050</xdr:colOff>
      <xdr:row>198</xdr:row>
      <xdr:rowOff>104775</xdr:rowOff>
    </xdr:to>
    <xdr:pic>
      <xdr:nvPicPr>
        <xdr:cNvPr id="79" name="image23.png">
          <a:extLst>
            <a:ext uri="{FF2B5EF4-FFF2-40B4-BE49-F238E27FC236}">
              <a16:creationId xmlns:a16="http://schemas.microsoft.com/office/drawing/2014/main" id="{00000000-0008-0000-0200-00004F000000}"/>
            </a:ext>
          </a:extLst>
        </xdr:cNvPr>
        <xdr:cNvPicPr preferRelativeResize="0">
          <a:picLocks noChangeAspect="1"/>
        </xdr:cNvPicPr>
      </xdr:nvPicPr>
      <xdr:blipFill>
        <a:blip xmlns:r="http://schemas.openxmlformats.org/officeDocument/2006/relationships" r:embed="rId53" cstate="print"/>
        <a:stretch>
          <a:fillRect/>
        </a:stretch>
      </xdr:blipFill>
      <xdr:spPr>
        <a:prstGeom prst="rect">
          <a:avLst/>
        </a:prstGeom>
        <a:noFill/>
      </xdr:spPr>
    </xdr:pic>
    <xdr:clientData fLocksWithSheet="0"/>
  </xdr:twoCellAnchor>
  <xdr:twoCellAnchor>
    <xdr:from>
      <xdr:col>0</xdr:col>
      <xdr:colOff>323850</xdr:colOff>
      <xdr:row>62</xdr:row>
      <xdr:rowOff>76200</xdr:rowOff>
    </xdr:from>
    <xdr:to>
      <xdr:col>0</xdr:col>
      <xdr:colOff>1371600</xdr:colOff>
      <xdr:row>69</xdr:row>
      <xdr:rowOff>76200</xdr:rowOff>
    </xdr:to>
    <xdr:pic>
      <xdr:nvPicPr>
        <xdr:cNvPr id="81" name="image73.jpg" title="Imagine">
          <a:extLst>
            <a:ext uri="{FF2B5EF4-FFF2-40B4-BE49-F238E27FC236}">
              <a16:creationId xmlns:a16="http://schemas.microsoft.com/office/drawing/2014/main" id="{00000000-0008-0000-0200-000051000000}"/>
            </a:ext>
          </a:extLst>
        </xdr:cNvPr>
        <xdr:cNvPicPr preferRelativeResize="0">
          <a:picLocks noChangeAspect="1"/>
        </xdr:cNvPicPr>
      </xdr:nvPicPr>
      <xdr:blipFill>
        <a:blip xmlns:r="http://schemas.openxmlformats.org/officeDocument/2006/relationships" r:embed="rId54" cstate="print"/>
        <a:stretch>
          <a:fillRect/>
        </a:stretch>
      </xdr:blipFill>
      <xdr:spPr>
        <a:prstGeom prst="rect">
          <a:avLst/>
        </a:prstGeom>
        <a:noFill/>
      </xdr:spPr>
    </xdr:pic>
    <xdr:clientData fLocksWithSheet="0"/>
  </xdr:twoCellAnchor>
  <mc:AlternateContent xmlns:mc="http://schemas.openxmlformats.org/markup-compatibility/2006">
    <mc:Choice xmlns:a14="http://schemas.microsoft.com/office/drawing/2010/main" Requires="a14">
      <xdr:twoCellAnchor editAs="oneCell">
        <xdr:from>
          <xdr:col>2</xdr:col>
          <xdr:colOff>228600</xdr:colOff>
          <xdr:row>5</xdr:row>
          <xdr:rowOff>190500</xdr:rowOff>
        </xdr:from>
        <xdr:to>
          <xdr:col>5</xdr:col>
          <xdr:colOff>476250</xdr:colOff>
          <xdr:row>7</xdr:row>
          <xdr:rowOff>85725</xdr:rowOff>
        </xdr:to>
        <xdr:sp macro="" textlink="">
          <xdr:nvSpPr>
            <xdr:cNvPr id="3073" name="Object 1" hidden="1">
              <a:extLst>
                <a:ext uri="{63B3BB69-23CF-44E3-9099-C40C66FF867C}">
                  <a14:compatExt spid="_x0000_s3073"/>
                </a:ext>
                <a:ext uri="{FF2B5EF4-FFF2-40B4-BE49-F238E27FC236}">
                  <a16:creationId xmlns:a16="http://schemas.microsoft.com/office/drawing/2014/main" id="{00000000-0008-0000-0200-0000010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oneCellAnchor>
    <xdr:from>
      <xdr:col>0</xdr:col>
      <xdr:colOff>209550</xdr:colOff>
      <xdr:row>196</xdr:row>
      <xdr:rowOff>180975</xdr:rowOff>
    </xdr:from>
    <xdr:ext cx="1123950" cy="219075"/>
    <xdr:sp macro="" textlink="">
      <xdr:nvSpPr>
        <xdr:cNvPr id="82" name="Shape 30">
          <a:extLst>
            <a:ext uri="{FF2B5EF4-FFF2-40B4-BE49-F238E27FC236}">
              <a16:creationId xmlns:a16="http://schemas.microsoft.com/office/drawing/2014/main" id="{00000000-0008-0000-0200-000052000000}"/>
            </a:ext>
          </a:extLst>
        </xdr:cNvPr>
        <xdr:cNvSpPr/>
      </xdr:nvSpPr>
      <xdr:spPr>
        <a:xfrm>
          <a:off x="209550" y="93678375"/>
          <a:ext cx="1123950" cy="219075"/>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Stoc limitat!</a:t>
          </a:r>
        </a:p>
      </xdr:txBody>
    </xdr:sp>
    <xdr:clientData fLocksWithSheet="0"/>
  </xdr:oneCellAnchor>
  <xdr:oneCellAnchor>
    <xdr:from>
      <xdr:col>0</xdr:col>
      <xdr:colOff>200025</xdr:colOff>
      <xdr:row>108</xdr:row>
      <xdr:rowOff>57150</xdr:rowOff>
    </xdr:from>
    <xdr:ext cx="1085850" cy="257175"/>
    <xdr:sp macro="" textlink="">
      <xdr:nvSpPr>
        <xdr:cNvPr id="83" name="Shape 42">
          <a:extLst>
            <a:ext uri="{FF2B5EF4-FFF2-40B4-BE49-F238E27FC236}">
              <a16:creationId xmlns:a16="http://schemas.microsoft.com/office/drawing/2014/main" id="{00000000-0008-0000-0200-000053000000}"/>
            </a:ext>
          </a:extLst>
        </xdr:cNvPr>
        <xdr:cNvSpPr/>
      </xdr:nvSpPr>
      <xdr:spPr>
        <a:xfrm>
          <a:off x="200025" y="43329225"/>
          <a:ext cx="1085850" cy="257175"/>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STOC LIMITAT !</a:t>
          </a:r>
        </a:p>
      </xdr:txBody>
    </xdr:sp>
    <xdr:clientData fLocksWithSheet="0"/>
  </xdr:oneCellAnchor>
</xdr:wsDr>
</file>

<file path=xl/drawings/drawing4.xml><?xml version="1.0" encoding="utf-8"?>
<xdr:wsDr xmlns:xdr="http://schemas.openxmlformats.org/drawingml/2006/spreadsheetDrawing" xmlns:a="http://schemas.openxmlformats.org/drawingml/2006/main">
  <xdr:oneCellAnchor>
    <xdr:from>
      <xdr:col>8</xdr:col>
      <xdr:colOff>190500</xdr:colOff>
      <xdr:row>53</xdr:row>
      <xdr:rowOff>28575</xdr:rowOff>
    </xdr:from>
    <xdr:ext cx="1314450" cy="304800"/>
    <xdr:pic>
      <xdr:nvPicPr>
        <xdr:cNvPr id="2" name="image13.png">
          <a:extLst>
            <a:ext uri="{FF2B5EF4-FFF2-40B4-BE49-F238E27FC236}">
              <a16:creationId xmlns:a16="http://schemas.microsoft.com/office/drawing/2014/main" id="{00000000-0008-0000-03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104775</xdr:colOff>
      <xdr:row>5</xdr:row>
      <xdr:rowOff>152400</xdr:rowOff>
    </xdr:from>
    <xdr:ext cx="1219200" cy="361950"/>
    <xdr:pic>
      <xdr:nvPicPr>
        <xdr:cNvPr id="3" name="image13.png">
          <a:extLst>
            <a:ext uri="{FF2B5EF4-FFF2-40B4-BE49-F238E27FC236}">
              <a16:creationId xmlns:a16="http://schemas.microsoft.com/office/drawing/2014/main" id="{00000000-0008-0000-0300-000003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161925</xdr:colOff>
      <xdr:row>5</xdr:row>
      <xdr:rowOff>180975</xdr:rowOff>
    </xdr:from>
    <xdr:ext cx="847725" cy="361950"/>
    <xdr:pic>
      <xdr:nvPicPr>
        <xdr:cNvPr id="4" name="image6.png">
          <a:extLst>
            <a:ext uri="{FF2B5EF4-FFF2-40B4-BE49-F238E27FC236}">
              <a16:creationId xmlns:a16="http://schemas.microsoft.com/office/drawing/2014/main" id="{00000000-0008-0000-0300-000004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6</xdr:col>
      <xdr:colOff>295275</xdr:colOff>
      <xdr:row>5</xdr:row>
      <xdr:rowOff>142875</xdr:rowOff>
    </xdr:from>
    <xdr:ext cx="923925" cy="371475"/>
    <xdr:pic>
      <xdr:nvPicPr>
        <xdr:cNvPr id="5" name="image11.png">
          <a:extLst>
            <a:ext uri="{FF2B5EF4-FFF2-40B4-BE49-F238E27FC236}">
              <a16:creationId xmlns:a16="http://schemas.microsoft.com/office/drawing/2014/main" id="{00000000-0008-0000-0300-000005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180975</xdr:colOff>
      <xdr:row>0</xdr:row>
      <xdr:rowOff>142875</xdr:rowOff>
    </xdr:from>
    <xdr:ext cx="3343275" cy="476250"/>
    <xdr:pic>
      <xdr:nvPicPr>
        <xdr:cNvPr id="7" name="image3.png">
          <a:extLst>
            <a:ext uri="{FF2B5EF4-FFF2-40B4-BE49-F238E27FC236}">
              <a16:creationId xmlns:a16="http://schemas.microsoft.com/office/drawing/2014/main" id="{00000000-0008-0000-0300-000007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0</xdr:col>
      <xdr:colOff>342900</xdr:colOff>
      <xdr:row>69</xdr:row>
      <xdr:rowOff>304800</xdr:rowOff>
    </xdr:from>
    <xdr:ext cx="876300" cy="1457325"/>
    <xdr:pic>
      <xdr:nvPicPr>
        <xdr:cNvPr id="8" name="image78.jpg">
          <a:extLst>
            <a:ext uri="{FF2B5EF4-FFF2-40B4-BE49-F238E27FC236}">
              <a16:creationId xmlns:a16="http://schemas.microsoft.com/office/drawing/2014/main" id="{00000000-0008-0000-0300-000008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0</xdr:col>
      <xdr:colOff>571500</xdr:colOff>
      <xdr:row>74</xdr:row>
      <xdr:rowOff>419100</xdr:rowOff>
    </xdr:from>
    <xdr:ext cx="504825" cy="638175"/>
    <xdr:pic>
      <xdr:nvPicPr>
        <xdr:cNvPr id="9" name="image79.jpg" title="Imagine">
          <a:extLst>
            <a:ext uri="{FF2B5EF4-FFF2-40B4-BE49-F238E27FC236}">
              <a16:creationId xmlns:a16="http://schemas.microsoft.com/office/drawing/2014/main" id="{00000000-0008-0000-0300-000009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0</xdr:col>
      <xdr:colOff>304800</xdr:colOff>
      <xdr:row>96</xdr:row>
      <xdr:rowOff>409575</xdr:rowOff>
    </xdr:from>
    <xdr:ext cx="1047750" cy="628650"/>
    <xdr:pic>
      <xdr:nvPicPr>
        <xdr:cNvPr id="10" name="image77.png" title="Imagine">
          <a:extLst>
            <a:ext uri="{FF2B5EF4-FFF2-40B4-BE49-F238E27FC236}">
              <a16:creationId xmlns:a16="http://schemas.microsoft.com/office/drawing/2014/main" id="{00000000-0008-0000-0300-00000A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0</xdr:col>
      <xdr:colOff>495300</xdr:colOff>
      <xdr:row>95</xdr:row>
      <xdr:rowOff>47625</xdr:rowOff>
    </xdr:from>
    <xdr:ext cx="723900" cy="1057275"/>
    <xdr:pic>
      <xdr:nvPicPr>
        <xdr:cNvPr id="11" name="image80.png">
          <a:extLst>
            <a:ext uri="{FF2B5EF4-FFF2-40B4-BE49-F238E27FC236}">
              <a16:creationId xmlns:a16="http://schemas.microsoft.com/office/drawing/2014/main" id="{00000000-0008-0000-0300-00000B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0</xdr:col>
      <xdr:colOff>457200</xdr:colOff>
      <xdr:row>54</xdr:row>
      <xdr:rowOff>180975</xdr:rowOff>
    </xdr:from>
    <xdr:ext cx="590550" cy="1143000"/>
    <xdr:pic>
      <xdr:nvPicPr>
        <xdr:cNvPr id="12" name="image81.png">
          <a:extLst>
            <a:ext uri="{FF2B5EF4-FFF2-40B4-BE49-F238E27FC236}">
              <a16:creationId xmlns:a16="http://schemas.microsoft.com/office/drawing/2014/main" id="{00000000-0008-0000-0300-00000C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0</xdr:col>
      <xdr:colOff>542925</xdr:colOff>
      <xdr:row>62</xdr:row>
      <xdr:rowOff>504825</xdr:rowOff>
    </xdr:from>
    <xdr:ext cx="571500" cy="695325"/>
    <xdr:pic>
      <xdr:nvPicPr>
        <xdr:cNvPr id="13" name="image84.jpg">
          <a:extLst>
            <a:ext uri="{FF2B5EF4-FFF2-40B4-BE49-F238E27FC236}">
              <a16:creationId xmlns:a16="http://schemas.microsoft.com/office/drawing/2014/main" id="{00000000-0008-0000-0300-00000D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0</xdr:col>
      <xdr:colOff>371475</xdr:colOff>
      <xdr:row>59</xdr:row>
      <xdr:rowOff>76200</xdr:rowOff>
    </xdr:from>
    <xdr:ext cx="800100" cy="1162050"/>
    <xdr:pic>
      <xdr:nvPicPr>
        <xdr:cNvPr id="14" name="image87.png">
          <a:extLst>
            <a:ext uri="{FF2B5EF4-FFF2-40B4-BE49-F238E27FC236}">
              <a16:creationId xmlns:a16="http://schemas.microsoft.com/office/drawing/2014/main" id="{00000000-0008-0000-0300-00000E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0</xdr:col>
      <xdr:colOff>409575</xdr:colOff>
      <xdr:row>97</xdr:row>
      <xdr:rowOff>295275</xdr:rowOff>
    </xdr:from>
    <xdr:ext cx="904875" cy="1057275"/>
    <xdr:pic>
      <xdr:nvPicPr>
        <xdr:cNvPr id="15" name="image82.png" descr="图片1" title="Imagine">
          <a:extLst>
            <a:ext uri="{FF2B5EF4-FFF2-40B4-BE49-F238E27FC236}">
              <a16:creationId xmlns:a16="http://schemas.microsoft.com/office/drawing/2014/main" id="{00000000-0008-0000-0300-00000F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0</xdr:col>
      <xdr:colOff>361950</xdr:colOff>
      <xdr:row>100</xdr:row>
      <xdr:rowOff>104775</xdr:rowOff>
    </xdr:from>
    <xdr:ext cx="866775" cy="819150"/>
    <xdr:pic>
      <xdr:nvPicPr>
        <xdr:cNvPr id="16" name="image85.png">
          <a:extLst>
            <a:ext uri="{FF2B5EF4-FFF2-40B4-BE49-F238E27FC236}">
              <a16:creationId xmlns:a16="http://schemas.microsoft.com/office/drawing/2014/main" id="{00000000-0008-0000-0300-000010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0</xdr:col>
      <xdr:colOff>323850</xdr:colOff>
      <xdr:row>98</xdr:row>
      <xdr:rowOff>114300</xdr:rowOff>
    </xdr:from>
    <xdr:ext cx="942975" cy="847725"/>
    <xdr:pic>
      <xdr:nvPicPr>
        <xdr:cNvPr id="17" name="image103.png">
          <a:extLst>
            <a:ext uri="{FF2B5EF4-FFF2-40B4-BE49-F238E27FC236}">
              <a16:creationId xmlns:a16="http://schemas.microsoft.com/office/drawing/2014/main" id="{00000000-0008-0000-0300-000011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0</xdr:col>
      <xdr:colOff>190500</xdr:colOff>
      <xdr:row>99</xdr:row>
      <xdr:rowOff>142875</xdr:rowOff>
    </xdr:from>
    <xdr:ext cx="1171575" cy="876300"/>
    <xdr:pic>
      <xdr:nvPicPr>
        <xdr:cNvPr id="18" name="image86.png" descr="2018007018813318300">
          <a:extLst>
            <a:ext uri="{FF2B5EF4-FFF2-40B4-BE49-F238E27FC236}">
              <a16:creationId xmlns:a16="http://schemas.microsoft.com/office/drawing/2014/main" id="{00000000-0008-0000-0300-000012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0</xdr:col>
      <xdr:colOff>523875</xdr:colOff>
      <xdr:row>93</xdr:row>
      <xdr:rowOff>76200</xdr:rowOff>
    </xdr:from>
    <xdr:ext cx="590550" cy="914400"/>
    <xdr:pic>
      <xdr:nvPicPr>
        <xdr:cNvPr id="19" name="image83.png">
          <a:extLst>
            <a:ext uri="{FF2B5EF4-FFF2-40B4-BE49-F238E27FC236}">
              <a16:creationId xmlns:a16="http://schemas.microsoft.com/office/drawing/2014/main" id="{00000000-0008-0000-0300-000013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0</xdr:col>
      <xdr:colOff>38100</xdr:colOff>
      <xdr:row>78</xdr:row>
      <xdr:rowOff>161925</xdr:rowOff>
    </xdr:from>
    <xdr:ext cx="1352550" cy="857250"/>
    <xdr:pic>
      <xdr:nvPicPr>
        <xdr:cNvPr id="20" name="image89.png" title="Imagine">
          <a:extLst>
            <a:ext uri="{FF2B5EF4-FFF2-40B4-BE49-F238E27FC236}">
              <a16:creationId xmlns:a16="http://schemas.microsoft.com/office/drawing/2014/main" id="{00000000-0008-0000-0300-000014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0</xdr:col>
      <xdr:colOff>123825</xdr:colOff>
      <xdr:row>94</xdr:row>
      <xdr:rowOff>333375</xdr:rowOff>
    </xdr:from>
    <xdr:ext cx="1200150" cy="790575"/>
    <xdr:pic>
      <xdr:nvPicPr>
        <xdr:cNvPr id="21" name="image90.png" title="Imagine">
          <a:extLst>
            <a:ext uri="{FF2B5EF4-FFF2-40B4-BE49-F238E27FC236}">
              <a16:creationId xmlns:a16="http://schemas.microsoft.com/office/drawing/2014/main" id="{00000000-0008-0000-0300-000015000000}"/>
            </a:ext>
          </a:extLst>
        </xdr:cNvPr>
        <xdr:cNvPicPr preferRelativeResize="0"/>
      </xdr:nvPicPr>
      <xdr:blipFill>
        <a:blip xmlns:r="http://schemas.openxmlformats.org/officeDocument/2006/relationships" r:embed="rId18" cstate="print"/>
        <a:stretch>
          <a:fillRect/>
        </a:stretch>
      </xdr:blipFill>
      <xdr:spPr>
        <a:xfrm>
          <a:off x="123825" y="33975675"/>
          <a:ext cx="1200150" cy="790575"/>
        </a:xfrm>
        <a:prstGeom prst="rect">
          <a:avLst/>
        </a:prstGeom>
        <a:noFill/>
      </xdr:spPr>
    </xdr:pic>
    <xdr:clientData fLocksWithSheet="0"/>
  </xdr:oneCellAnchor>
  <xdr:oneCellAnchor>
    <xdr:from>
      <xdr:col>8</xdr:col>
      <xdr:colOff>190500</xdr:colOff>
      <xdr:row>19</xdr:row>
      <xdr:rowOff>28575</xdr:rowOff>
    </xdr:from>
    <xdr:ext cx="1066800" cy="295275"/>
    <xdr:pic>
      <xdr:nvPicPr>
        <xdr:cNvPr id="22" name="image13.png">
          <a:extLst>
            <a:ext uri="{FF2B5EF4-FFF2-40B4-BE49-F238E27FC236}">
              <a16:creationId xmlns:a16="http://schemas.microsoft.com/office/drawing/2014/main" id="{00000000-0008-0000-0300-000016000000}"/>
            </a:ext>
          </a:extLst>
        </xdr:cNvPr>
        <xdr:cNvPicPr preferRelativeResize="0"/>
      </xdr:nvPicPr>
      <xdr:blipFill>
        <a:blip xmlns:r="http://schemas.openxmlformats.org/officeDocument/2006/relationships" r:embed="rId1" cstate="print"/>
        <a:stretch>
          <a:fillRect/>
        </a:stretch>
      </xdr:blipFill>
      <xdr:spPr>
        <a:xfrm>
          <a:off x="5238750" y="3533775"/>
          <a:ext cx="1066800" cy="295275"/>
        </a:xfrm>
        <a:prstGeom prst="rect">
          <a:avLst/>
        </a:prstGeom>
        <a:noFill/>
      </xdr:spPr>
    </xdr:pic>
    <xdr:clientData fLocksWithSheet="0"/>
  </xdr:oneCellAnchor>
  <xdr:oneCellAnchor>
    <xdr:from>
      <xdr:col>0</xdr:col>
      <xdr:colOff>85725</xdr:colOff>
      <xdr:row>21</xdr:row>
      <xdr:rowOff>152400</xdr:rowOff>
    </xdr:from>
    <xdr:ext cx="1285875" cy="2705100"/>
    <xdr:pic>
      <xdr:nvPicPr>
        <xdr:cNvPr id="23" name="image88.png">
          <a:extLst>
            <a:ext uri="{FF2B5EF4-FFF2-40B4-BE49-F238E27FC236}">
              <a16:creationId xmlns:a16="http://schemas.microsoft.com/office/drawing/2014/main" id="{00000000-0008-0000-0300-000017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0</xdr:col>
      <xdr:colOff>333375</xdr:colOff>
      <xdr:row>50</xdr:row>
      <xdr:rowOff>381000</xdr:rowOff>
    </xdr:from>
    <xdr:ext cx="1047750" cy="628650"/>
    <xdr:pic>
      <xdr:nvPicPr>
        <xdr:cNvPr id="24" name="image77.png" title="Imagine">
          <a:extLst>
            <a:ext uri="{FF2B5EF4-FFF2-40B4-BE49-F238E27FC236}">
              <a16:creationId xmlns:a16="http://schemas.microsoft.com/office/drawing/2014/main" id="{00000000-0008-0000-0300-000018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0</xdr:col>
      <xdr:colOff>104775</xdr:colOff>
      <xdr:row>52</xdr:row>
      <xdr:rowOff>190500</xdr:rowOff>
    </xdr:from>
    <xdr:ext cx="1352550" cy="857250"/>
    <xdr:pic>
      <xdr:nvPicPr>
        <xdr:cNvPr id="25" name="image90.png" title="Imagine">
          <a:extLst>
            <a:ext uri="{FF2B5EF4-FFF2-40B4-BE49-F238E27FC236}">
              <a16:creationId xmlns:a16="http://schemas.microsoft.com/office/drawing/2014/main" id="{00000000-0008-0000-0300-000019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0</xdr:col>
      <xdr:colOff>219075</xdr:colOff>
      <xdr:row>51</xdr:row>
      <xdr:rowOff>171450</xdr:rowOff>
    </xdr:from>
    <xdr:ext cx="800100" cy="914400"/>
    <xdr:pic>
      <xdr:nvPicPr>
        <xdr:cNvPr id="26" name="image84.jpg" title="Imagine">
          <a:extLst>
            <a:ext uri="{FF2B5EF4-FFF2-40B4-BE49-F238E27FC236}">
              <a16:creationId xmlns:a16="http://schemas.microsoft.com/office/drawing/2014/main" id="{00000000-0008-0000-0300-00001A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0</xdr:col>
      <xdr:colOff>104775</xdr:colOff>
      <xdr:row>36</xdr:row>
      <xdr:rowOff>76200</xdr:rowOff>
    </xdr:from>
    <xdr:ext cx="990600" cy="1581150"/>
    <xdr:pic>
      <xdr:nvPicPr>
        <xdr:cNvPr id="27" name="image91.png">
          <a:extLst>
            <a:ext uri="{FF2B5EF4-FFF2-40B4-BE49-F238E27FC236}">
              <a16:creationId xmlns:a16="http://schemas.microsoft.com/office/drawing/2014/main" id="{00000000-0008-0000-0300-00001B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0</xdr:col>
      <xdr:colOff>123825</xdr:colOff>
      <xdr:row>43</xdr:row>
      <xdr:rowOff>95250</xdr:rowOff>
    </xdr:from>
    <xdr:ext cx="990600" cy="1647825"/>
    <xdr:pic>
      <xdr:nvPicPr>
        <xdr:cNvPr id="28" name="image92.png">
          <a:extLst>
            <a:ext uri="{FF2B5EF4-FFF2-40B4-BE49-F238E27FC236}">
              <a16:creationId xmlns:a16="http://schemas.microsoft.com/office/drawing/2014/main" id="{00000000-0008-0000-0300-00001C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mc:AlternateContent xmlns:mc="http://schemas.openxmlformats.org/markup-compatibility/2006">
    <mc:Choice xmlns:a14="http://schemas.microsoft.com/office/drawing/2010/main" Requires="a14">
      <xdr:twoCellAnchor editAs="oneCell">
        <xdr:from>
          <xdr:col>2</xdr:col>
          <xdr:colOff>228600</xdr:colOff>
          <xdr:row>5</xdr:row>
          <xdr:rowOff>190500</xdr:rowOff>
        </xdr:from>
        <xdr:to>
          <xdr:col>5</xdr:col>
          <xdr:colOff>476250</xdr:colOff>
          <xdr:row>7</xdr:row>
          <xdr:rowOff>85725</xdr:rowOff>
        </xdr:to>
        <xdr:sp macro="" textlink="">
          <xdr:nvSpPr>
            <xdr:cNvPr id="4097" name="Object 1" hidden="1">
              <a:extLst>
                <a:ext uri="{63B3BB69-23CF-44E3-9099-C40C66FF867C}">
                  <a14:compatExt spid="_x0000_s4097"/>
                </a:ext>
                <a:ext uri="{FF2B5EF4-FFF2-40B4-BE49-F238E27FC236}">
                  <a16:creationId xmlns:a16="http://schemas.microsoft.com/office/drawing/2014/main" id="{00000000-0008-0000-0300-0000011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oneCellAnchor>
    <xdr:from>
      <xdr:col>0</xdr:col>
      <xdr:colOff>180975</xdr:colOff>
      <xdr:row>69</xdr:row>
      <xdr:rowOff>28575</xdr:rowOff>
    </xdr:from>
    <xdr:ext cx="1123950" cy="219075"/>
    <xdr:sp macro="" textlink="">
      <xdr:nvSpPr>
        <xdr:cNvPr id="6" name="Shape 30">
          <a:extLst>
            <a:ext uri="{FF2B5EF4-FFF2-40B4-BE49-F238E27FC236}">
              <a16:creationId xmlns:a16="http://schemas.microsoft.com/office/drawing/2014/main" id="{00000000-0008-0000-0300-000006000000}"/>
            </a:ext>
          </a:extLst>
        </xdr:cNvPr>
        <xdr:cNvSpPr/>
      </xdr:nvSpPr>
      <xdr:spPr>
        <a:xfrm>
          <a:off x="180975" y="23974425"/>
          <a:ext cx="1123950" cy="219075"/>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Stoc limitat!</a:t>
          </a:r>
        </a:p>
      </xdr:txBody>
    </xdr:sp>
    <xdr:clientData fLocksWithSheet="0"/>
  </xdr:oneCellAnchor>
</xdr:wsDr>
</file>

<file path=xl/drawings/drawing5.xml><?xml version="1.0" encoding="utf-8"?>
<xdr:wsDr xmlns:xdr="http://schemas.openxmlformats.org/drawingml/2006/spreadsheetDrawing" xmlns:a="http://schemas.openxmlformats.org/drawingml/2006/main">
  <xdr:oneCellAnchor>
    <xdr:from>
      <xdr:col>1</xdr:col>
      <xdr:colOff>38100</xdr:colOff>
      <xdr:row>21</xdr:row>
      <xdr:rowOff>38100</xdr:rowOff>
    </xdr:from>
    <xdr:ext cx="1038225" cy="133350"/>
    <xdr:sp macro="" textlink="">
      <xdr:nvSpPr>
        <xdr:cNvPr id="43" name="Shape 43">
          <a:extLst>
            <a:ext uri="{FF2B5EF4-FFF2-40B4-BE49-F238E27FC236}">
              <a16:creationId xmlns:a16="http://schemas.microsoft.com/office/drawing/2014/main" id="{00000000-0008-0000-0400-00002B000000}"/>
            </a:ext>
          </a:extLst>
        </xdr:cNvPr>
        <xdr:cNvSpPr/>
      </xdr:nvSpPr>
      <xdr:spPr>
        <a:xfrm>
          <a:off x="4831650" y="3718088"/>
          <a:ext cx="1028700" cy="123825"/>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PROMOTIE!!!</a:t>
          </a:r>
        </a:p>
      </xdr:txBody>
    </xdr:sp>
    <xdr:clientData fLocksWithSheet="0"/>
  </xdr:oneCellAnchor>
  <xdr:oneCellAnchor>
    <xdr:from>
      <xdr:col>1</xdr:col>
      <xdr:colOff>38100</xdr:colOff>
      <xdr:row>96</xdr:row>
      <xdr:rowOff>38100</xdr:rowOff>
    </xdr:from>
    <xdr:ext cx="1123950" cy="219075"/>
    <xdr:sp macro="" textlink="">
      <xdr:nvSpPr>
        <xdr:cNvPr id="44" name="Shape 44">
          <a:extLst>
            <a:ext uri="{FF2B5EF4-FFF2-40B4-BE49-F238E27FC236}">
              <a16:creationId xmlns:a16="http://schemas.microsoft.com/office/drawing/2014/main" id="{00000000-0008-0000-0400-00002C000000}"/>
            </a:ext>
          </a:extLst>
        </xdr:cNvPr>
        <xdr:cNvSpPr/>
      </xdr:nvSpPr>
      <xdr:spPr>
        <a:xfrm>
          <a:off x="4788788" y="3675225"/>
          <a:ext cx="1114425" cy="209550"/>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Stoc limitat!</a:t>
          </a:r>
        </a:p>
      </xdr:txBody>
    </xdr:sp>
    <xdr:clientData fLocksWithSheet="0"/>
  </xdr:oneCellAnchor>
  <xdr:oneCellAnchor>
    <xdr:from>
      <xdr:col>0</xdr:col>
      <xdr:colOff>180975</xdr:colOff>
      <xdr:row>5</xdr:row>
      <xdr:rowOff>190500</xdr:rowOff>
    </xdr:from>
    <xdr:ext cx="1219200" cy="361950"/>
    <xdr:pic>
      <xdr:nvPicPr>
        <xdr:cNvPr id="2" name="image13.png">
          <a:extLst>
            <a:ext uri="{FF2B5EF4-FFF2-40B4-BE49-F238E27FC236}">
              <a16:creationId xmlns:a16="http://schemas.microsoft.com/office/drawing/2014/main" id="{00000000-0008-0000-04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238125</xdr:colOff>
      <xdr:row>5</xdr:row>
      <xdr:rowOff>190500</xdr:rowOff>
    </xdr:from>
    <xdr:ext cx="847725" cy="361950"/>
    <xdr:pic>
      <xdr:nvPicPr>
        <xdr:cNvPr id="3" name="image6.png">
          <a:extLst>
            <a:ext uri="{FF2B5EF4-FFF2-40B4-BE49-F238E27FC236}">
              <a16:creationId xmlns:a16="http://schemas.microsoft.com/office/drawing/2014/main" id="{00000000-0008-0000-04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0</xdr:col>
      <xdr:colOff>142875</xdr:colOff>
      <xdr:row>42</xdr:row>
      <xdr:rowOff>0</xdr:rowOff>
    </xdr:from>
    <xdr:ext cx="1171575" cy="1228725"/>
    <xdr:pic>
      <xdr:nvPicPr>
        <xdr:cNvPr id="4" name="image95.jpg">
          <a:extLst>
            <a:ext uri="{FF2B5EF4-FFF2-40B4-BE49-F238E27FC236}">
              <a16:creationId xmlns:a16="http://schemas.microsoft.com/office/drawing/2014/main" id="{00000000-0008-0000-04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0</xdr:col>
      <xdr:colOff>323850</xdr:colOff>
      <xdr:row>57</xdr:row>
      <xdr:rowOff>495300</xdr:rowOff>
    </xdr:from>
    <xdr:ext cx="914400" cy="1638300"/>
    <xdr:pic>
      <xdr:nvPicPr>
        <xdr:cNvPr id="5" name="image94.png">
          <a:extLst>
            <a:ext uri="{FF2B5EF4-FFF2-40B4-BE49-F238E27FC236}">
              <a16:creationId xmlns:a16="http://schemas.microsoft.com/office/drawing/2014/main" id="{00000000-0008-0000-04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0</xdr:col>
      <xdr:colOff>323850</xdr:colOff>
      <xdr:row>55</xdr:row>
      <xdr:rowOff>228600</xdr:rowOff>
    </xdr:from>
    <xdr:ext cx="847725" cy="866775"/>
    <xdr:pic>
      <xdr:nvPicPr>
        <xdr:cNvPr id="6" name="image93.png">
          <a:extLst>
            <a:ext uri="{FF2B5EF4-FFF2-40B4-BE49-F238E27FC236}">
              <a16:creationId xmlns:a16="http://schemas.microsoft.com/office/drawing/2014/main" id="{00000000-0008-0000-04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0</xdr:col>
      <xdr:colOff>228600</xdr:colOff>
      <xdr:row>56</xdr:row>
      <xdr:rowOff>304800</xdr:rowOff>
    </xdr:from>
    <xdr:ext cx="1009650" cy="990600"/>
    <xdr:pic>
      <xdr:nvPicPr>
        <xdr:cNvPr id="7" name="image101.png">
          <a:extLst>
            <a:ext uri="{FF2B5EF4-FFF2-40B4-BE49-F238E27FC236}">
              <a16:creationId xmlns:a16="http://schemas.microsoft.com/office/drawing/2014/main" id="{00000000-0008-0000-0400-000007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0</xdr:col>
      <xdr:colOff>428625</xdr:colOff>
      <xdr:row>41</xdr:row>
      <xdr:rowOff>0</xdr:rowOff>
    </xdr:from>
    <xdr:ext cx="609600" cy="257175"/>
    <xdr:pic>
      <xdr:nvPicPr>
        <xdr:cNvPr id="8" name="image11.png">
          <a:extLst>
            <a:ext uri="{FF2B5EF4-FFF2-40B4-BE49-F238E27FC236}">
              <a16:creationId xmlns:a16="http://schemas.microsoft.com/office/drawing/2014/main" id="{00000000-0008-0000-0400-000008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0</xdr:col>
      <xdr:colOff>428625</xdr:colOff>
      <xdr:row>55</xdr:row>
      <xdr:rowOff>28575</xdr:rowOff>
    </xdr:from>
    <xdr:ext cx="609600" cy="257175"/>
    <xdr:pic>
      <xdr:nvPicPr>
        <xdr:cNvPr id="9" name="image11.png">
          <a:extLst>
            <a:ext uri="{FF2B5EF4-FFF2-40B4-BE49-F238E27FC236}">
              <a16:creationId xmlns:a16="http://schemas.microsoft.com/office/drawing/2014/main" id="{00000000-0008-0000-0400-000009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0</xdr:col>
      <xdr:colOff>428625</xdr:colOff>
      <xdr:row>56</xdr:row>
      <xdr:rowOff>114300</xdr:rowOff>
    </xdr:from>
    <xdr:ext cx="609600" cy="257175"/>
    <xdr:pic>
      <xdr:nvPicPr>
        <xdr:cNvPr id="10" name="image11.png">
          <a:extLst>
            <a:ext uri="{FF2B5EF4-FFF2-40B4-BE49-F238E27FC236}">
              <a16:creationId xmlns:a16="http://schemas.microsoft.com/office/drawing/2014/main" id="{00000000-0008-0000-0400-00000A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0</xdr:col>
      <xdr:colOff>466725</xdr:colOff>
      <xdr:row>57</xdr:row>
      <xdr:rowOff>190500</xdr:rowOff>
    </xdr:from>
    <xdr:ext cx="609600" cy="257175"/>
    <xdr:pic>
      <xdr:nvPicPr>
        <xdr:cNvPr id="11" name="image11.png">
          <a:extLst>
            <a:ext uri="{FF2B5EF4-FFF2-40B4-BE49-F238E27FC236}">
              <a16:creationId xmlns:a16="http://schemas.microsoft.com/office/drawing/2014/main" id="{00000000-0008-0000-0400-00000B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7</xdr:col>
      <xdr:colOff>247650</xdr:colOff>
      <xdr:row>5</xdr:row>
      <xdr:rowOff>123825</xdr:rowOff>
    </xdr:from>
    <xdr:ext cx="971550" cy="381000"/>
    <xdr:pic>
      <xdr:nvPicPr>
        <xdr:cNvPr id="12" name="image11.png">
          <a:extLst>
            <a:ext uri="{FF2B5EF4-FFF2-40B4-BE49-F238E27FC236}">
              <a16:creationId xmlns:a16="http://schemas.microsoft.com/office/drawing/2014/main" id="{00000000-0008-0000-0400-00000C000000}"/>
            </a:ext>
          </a:extLst>
        </xdr:cNvPr>
        <xdr:cNvPicPr preferRelativeResize="0"/>
      </xdr:nvPicPr>
      <xdr:blipFill>
        <a:blip xmlns:r="http://schemas.openxmlformats.org/officeDocument/2006/relationships" r:embed="rId7" cstate="print"/>
        <a:stretch>
          <a:fillRect/>
        </a:stretch>
      </xdr:blipFill>
      <xdr:spPr>
        <a:xfrm>
          <a:off x="4772025" y="971550"/>
          <a:ext cx="971550" cy="381000"/>
        </a:xfrm>
        <a:prstGeom prst="rect">
          <a:avLst/>
        </a:prstGeom>
        <a:noFill/>
      </xdr:spPr>
    </xdr:pic>
    <xdr:clientData fLocksWithSheet="0"/>
  </xdr:oneCellAnchor>
  <xdr:oneCellAnchor>
    <xdr:from>
      <xdr:col>1</xdr:col>
      <xdr:colOff>266700</xdr:colOff>
      <xdr:row>1</xdr:row>
      <xdr:rowOff>0</xdr:rowOff>
    </xdr:from>
    <xdr:ext cx="3352800" cy="476250"/>
    <xdr:pic>
      <xdr:nvPicPr>
        <xdr:cNvPr id="14" name="image3.png">
          <a:extLst>
            <a:ext uri="{FF2B5EF4-FFF2-40B4-BE49-F238E27FC236}">
              <a16:creationId xmlns:a16="http://schemas.microsoft.com/office/drawing/2014/main" id="{00000000-0008-0000-0400-00000E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0</xdr:col>
      <xdr:colOff>152400</xdr:colOff>
      <xdr:row>38</xdr:row>
      <xdr:rowOff>76200</xdr:rowOff>
    </xdr:from>
    <xdr:ext cx="609600" cy="257175"/>
    <xdr:pic>
      <xdr:nvPicPr>
        <xdr:cNvPr id="15" name="image11.png">
          <a:extLst>
            <a:ext uri="{FF2B5EF4-FFF2-40B4-BE49-F238E27FC236}">
              <a16:creationId xmlns:a16="http://schemas.microsoft.com/office/drawing/2014/main" id="{00000000-0008-0000-0400-00000F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0</xdr:col>
      <xdr:colOff>152400</xdr:colOff>
      <xdr:row>39</xdr:row>
      <xdr:rowOff>76200</xdr:rowOff>
    </xdr:from>
    <xdr:ext cx="609600" cy="257175"/>
    <xdr:pic>
      <xdr:nvPicPr>
        <xdr:cNvPr id="16" name="image11.png">
          <a:extLst>
            <a:ext uri="{FF2B5EF4-FFF2-40B4-BE49-F238E27FC236}">
              <a16:creationId xmlns:a16="http://schemas.microsoft.com/office/drawing/2014/main" id="{00000000-0008-0000-0400-000010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0</xdr:col>
      <xdr:colOff>304800</xdr:colOff>
      <xdr:row>47</xdr:row>
      <xdr:rowOff>304800</xdr:rowOff>
    </xdr:from>
    <xdr:ext cx="933450" cy="1666875"/>
    <xdr:pic>
      <xdr:nvPicPr>
        <xdr:cNvPr id="17" name="image97.jpg">
          <a:extLst>
            <a:ext uri="{FF2B5EF4-FFF2-40B4-BE49-F238E27FC236}">
              <a16:creationId xmlns:a16="http://schemas.microsoft.com/office/drawing/2014/main" id="{00000000-0008-0000-0400-000011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0</xdr:col>
      <xdr:colOff>323850</xdr:colOff>
      <xdr:row>64</xdr:row>
      <xdr:rowOff>190500</xdr:rowOff>
    </xdr:from>
    <xdr:ext cx="923925" cy="1676400"/>
    <xdr:pic>
      <xdr:nvPicPr>
        <xdr:cNvPr id="18" name="image108.jpg">
          <a:extLst>
            <a:ext uri="{FF2B5EF4-FFF2-40B4-BE49-F238E27FC236}">
              <a16:creationId xmlns:a16="http://schemas.microsoft.com/office/drawing/2014/main" id="{00000000-0008-0000-0400-000012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0</xdr:col>
      <xdr:colOff>304800</xdr:colOff>
      <xdr:row>73</xdr:row>
      <xdr:rowOff>438150</xdr:rowOff>
    </xdr:from>
    <xdr:ext cx="914400" cy="1628775"/>
    <xdr:pic>
      <xdr:nvPicPr>
        <xdr:cNvPr id="19" name="image94.png">
          <a:extLst>
            <a:ext uri="{FF2B5EF4-FFF2-40B4-BE49-F238E27FC236}">
              <a16:creationId xmlns:a16="http://schemas.microsoft.com/office/drawing/2014/main" id="{00000000-0008-0000-0400-000013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0</xdr:col>
      <xdr:colOff>466725</xdr:colOff>
      <xdr:row>73</xdr:row>
      <xdr:rowOff>190500</xdr:rowOff>
    </xdr:from>
    <xdr:ext cx="609600" cy="257175"/>
    <xdr:pic>
      <xdr:nvPicPr>
        <xdr:cNvPr id="20" name="image11.png">
          <a:extLst>
            <a:ext uri="{FF2B5EF4-FFF2-40B4-BE49-F238E27FC236}">
              <a16:creationId xmlns:a16="http://schemas.microsoft.com/office/drawing/2014/main" id="{00000000-0008-0000-0400-000014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0</xdr:col>
      <xdr:colOff>323850</xdr:colOff>
      <xdr:row>80</xdr:row>
      <xdr:rowOff>190500</xdr:rowOff>
    </xdr:from>
    <xdr:ext cx="923925" cy="1676400"/>
    <xdr:pic>
      <xdr:nvPicPr>
        <xdr:cNvPr id="21" name="image108.jpg">
          <a:extLst>
            <a:ext uri="{FF2B5EF4-FFF2-40B4-BE49-F238E27FC236}">
              <a16:creationId xmlns:a16="http://schemas.microsoft.com/office/drawing/2014/main" id="{00000000-0008-0000-0400-000015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0</xdr:col>
      <xdr:colOff>428625</xdr:colOff>
      <xdr:row>36</xdr:row>
      <xdr:rowOff>114300</xdr:rowOff>
    </xdr:from>
    <xdr:ext cx="609600" cy="257175"/>
    <xdr:pic>
      <xdr:nvPicPr>
        <xdr:cNvPr id="24" name="image11.png">
          <a:extLst>
            <a:ext uri="{FF2B5EF4-FFF2-40B4-BE49-F238E27FC236}">
              <a16:creationId xmlns:a16="http://schemas.microsoft.com/office/drawing/2014/main" id="{00000000-0008-0000-0400-000018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0</xdr:col>
      <xdr:colOff>419100</xdr:colOff>
      <xdr:row>36</xdr:row>
      <xdr:rowOff>161925</xdr:rowOff>
    </xdr:from>
    <xdr:ext cx="714375" cy="1876425"/>
    <xdr:pic>
      <xdr:nvPicPr>
        <xdr:cNvPr id="25" name="image104.png">
          <a:extLst>
            <a:ext uri="{FF2B5EF4-FFF2-40B4-BE49-F238E27FC236}">
              <a16:creationId xmlns:a16="http://schemas.microsoft.com/office/drawing/2014/main" id="{00000000-0008-0000-0400-000019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0</xdr:col>
      <xdr:colOff>419100</xdr:colOff>
      <xdr:row>90</xdr:row>
      <xdr:rowOff>304800</xdr:rowOff>
    </xdr:from>
    <xdr:ext cx="666750" cy="952500"/>
    <xdr:pic>
      <xdr:nvPicPr>
        <xdr:cNvPr id="26" name="image109.png">
          <a:extLst>
            <a:ext uri="{FF2B5EF4-FFF2-40B4-BE49-F238E27FC236}">
              <a16:creationId xmlns:a16="http://schemas.microsoft.com/office/drawing/2014/main" id="{00000000-0008-0000-0400-00001A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0</xdr:col>
      <xdr:colOff>466725</xdr:colOff>
      <xdr:row>90</xdr:row>
      <xdr:rowOff>76200</xdr:rowOff>
    </xdr:from>
    <xdr:ext cx="609600" cy="266700"/>
    <xdr:pic>
      <xdr:nvPicPr>
        <xdr:cNvPr id="27" name="image11.png">
          <a:extLst>
            <a:ext uri="{FF2B5EF4-FFF2-40B4-BE49-F238E27FC236}">
              <a16:creationId xmlns:a16="http://schemas.microsoft.com/office/drawing/2014/main" id="{00000000-0008-0000-0400-00001B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0</xdr:col>
      <xdr:colOff>428625</xdr:colOff>
      <xdr:row>35</xdr:row>
      <xdr:rowOff>19050</xdr:rowOff>
    </xdr:from>
    <xdr:ext cx="609600" cy="257175"/>
    <xdr:pic>
      <xdr:nvPicPr>
        <xdr:cNvPr id="28" name="image11.png">
          <a:extLst>
            <a:ext uri="{FF2B5EF4-FFF2-40B4-BE49-F238E27FC236}">
              <a16:creationId xmlns:a16="http://schemas.microsoft.com/office/drawing/2014/main" id="{00000000-0008-0000-0400-00001C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0</xdr:col>
      <xdr:colOff>457200</xdr:colOff>
      <xdr:row>35</xdr:row>
      <xdr:rowOff>171450</xdr:rowOff>
    </xdr:from>
    <xdr:ext cx="581025" cy="1666875"/>
    <xdr:pic>
      <xdr:nvPicPr>
        <xdr:cNvPr id="29" name="image105.jpg">
          <a:extLst>
            <a:ext uri="{FF2B5EF4-FFF2-40B4-BE49-F238E27FC236}">
              <a16:creationId xmlns:a16="http://schemas.microsoft.com/office/drawing/2014/main" id="{00000000-0008-0000-0400-00001D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0</xdr:col>
      <xdr:colOff>390525</xdr:colOff>
      <xdr:row>21</xdr:row>
      <xdr:rowOff>161925</xdr:rowOff>
    </xdr:from>
    <xdr:ext cx="609600" cy="257175"/>
    <xdr:pic>
      <xdr:nvPicPr>
        <xdr:cNvPr id="30" name="image11.png">
          <a:extLst>
            <a:ext uri="{FF2B5EF4-FFF2-40B4-BE49-F238E27FC236}">
              <a16:creationId xmlns:a16="http://schemas.microsoft.com/office/drawing/2014/main" id="{00000000-0008-0000-0400-00001E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0</xdr:col>
      <xdr:colOff>142875</xdr:colOff>
      <xdr:row>24</xdr:row>
      <xdr:rowOff>28575</xdr:rowOff>
    </xdr:from>
    <xdr:ext cx="1104900" cy="2400300"/>
    <xdr:pic>
      <xdr:nvPicPr>
        <xdr:cNvPr id="31" name="image102.png">
          <a:extLst>
            <a:ext uri="{FF2B5EF4-FFF2-40B4-BE49-F238E27FC236}">
              <a16:creationId xmlns:a16="http://schemas.microsoft.com/office/drawing/2014/main" id="{00000000-0008-0000-0400-00001F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0</xdr:col>
      <xdr:colOff>0</xdr:colOff>
      <xdr:row>96</xdr:row>
      <xdr:rowOff>523876</xdr:rowOff>
    </xdr:from>
    <xdr:ext cx="1285875" cy="1181100"/>
    <xdr:pic>
      <xdr:nvPicPr>
        <xdr:cNvPr id="32" name="image98.png">
          <a:extLst>
            <a:ext uri="{FF2B5EF4-FFF2-40B4-BE49-F238E27FC236}">
              <a16:creationId xmlns:a16="http://schemas.microsoft.com/office/drawing/2014/main" id="{00000000-0008-0000-0400-000020000000}"/>
            </a:ext>
          </a:extLst>
        </xdr:cNvPr>
        <xdr:cNvPicPr preferRelativeResize="0"/>
      </xdr:nvPicPr>
      <xdr:blipFill>
        <a:blip xmlns:r="http://schemas.openxmlformats.org/officeDocument/2006/relationships" r:embed="rId15" cstate="print"/>
        <a:stretch>
          <a:fillRect/>
        </a:stretch>
      </xdr:blipFill>
      <xdr:spPr>
        <a:xfrm>
          <a:off x="0" y="42329101"/>
          <a:ext cx="1285875" cy="1181100"/>
        </a:xfrm>
        <a:prstGeom prst="rect">
          <a:avLst/>
        </a:prstGeom>
        <a:noFill/>
      </xdr:spPr>
    </xdr:pic>
    <xdr:clientData fLocksWithSheet="0"/>
  </xdr:oneCellAnchor>
  <xdr:oneCellAnchor>
    <xdr:from>
      <xdr:col>0</xdr:col>
      <xdr:colOff>400050</xdr:colOff>
      <xdr:row>96</xdr:row>
      <xdr:rowOff>352425</xdr:rowOff>
    </xdr:from>
    <xdr:ext cx="609600" cy="266700"/>
    <xdr:pic>
      <xdr:nvPicPr>
        <xdr:cNvPr id="33" name="image11.png">
          <a:extLst>
            <a:ext uri="{FF2B5EF4-FFF2-40B4-BE49-F238E27FC236}">
              <a16:creationId xmlns:a16="http://schemas.microsoft.com/office/drawing/2014/main" id="{00000000-0008-0000-0400-000021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mc:AlternateContent xmlns:mc="http://schemas.openxmlformats.org/markup-compatibility/2006">
    <mc:Choice xmlns:a14="http://schemas.microsoft.com/office/drawing/2010/main" Requires="a14">
      <xdr:twoCellAnchor editAs="oneCell">
        <xdr:from>
          <xdr:col>3</xdr:col>
          <xdr:colOff>0</xdr:colOff>
          <xdr:row>6</xdr:row>
          <xdr:rowOff>19050</xdr:rowOff>
        </xdr:from>
        <xdr:to>
          <xdr:col>6</xdr:col>
          <xdr:colOff>38100</xdr:colOff>
          <xdr:row>7</xdr:row>
          <xdr:rowOff>114300</xdr:rowOff>
        </xdr:to>
        <xdr:sp macro="" textlink="">
          <xdr:nvSpPr>
            <xdr:cNvPr id="5121" name="Object 1" hidden="1">
              <a:extLst>
                <a:ext uri="{63B3BB69-23CF-44E3-9099-C40C66FF867C}">
                  <a14:compatExt spid="_x0000_s5121"/>
                </a:ext>
                <a:ext uri="{FF2B5EF4-FFF2-40B4-BE49-F238E27FC236}">
                  <a16:creationId xmlns:a16="http://schemas.microsoft.com/office/drawing/2014/main" id="{00000000-0008-0000-0400-000001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6.xml><?xml version="1.0" encoding="utf-8"?>
<xdr:wsDr xmlns:xdr="http://schemas.openxmlformats.org/drawingml/2006/spreadsheetDrawing" xmlns:a="http://schemas.openxmlformats.org/drawingml/2006/main">
  <xdr:twoCellAnchor>
    <xdr:from>
      <xdr:col>0</xdr:col>
      <xdr:colOff>25400</xdr:colOff>
      <xdr:row>60</xdr:row>
      <xdr:rowOff>25400</xdr:rowOff>
    </xdr:from>
    <xdr:to>
      <xdr:col>0</xdr:col>
      <xdr:colOff>1774825</xdr:colOff>
      <xdr:row>60</xdr:row>
      <xdr:rowOff>908050</xdr:rowOff>
    </xdr:to>
    <xdr:pic>
      <xdr:nvPicPr>
        <xdr:cNvPr id="2" name="image118.png">
          <a:extLst>
            <a:ext uri="{FF2B5EF4-FFF2-40B4-BE49-F238E27FC236}">
              <a16:creationId xmlns:a16="http://schemas.microsoft.com/office/drawing/2014/main" id="{00000000-0008-0000-0500-000002000000}"/>
            </a:ext>
          </a:extLst>
        </xdr:cNvPr>
        <xdr:cNvPicPr preferRelativeResize="0">
          <a:picLocks/>
        </xdr:cNvPicPr>
      </xdr:nvPicPr>
      <xdr:blipFill>
        <a:blip xmlns:r="http://schemas.openxmlformats.org/officeDocument/2006/relationships" r:embed="rId1" cstate="print"/>
        <a:stretch>
          <a:fillRect/>
        </a:stretch>
      </xdr:blipFill>
      <xdr:spPr>
        <a:xfrm>
          <a:off x="25400" y="30048200"/>
          <a:ext cx="1749425" cy="882650"/>
        </a:xfrm>
        <a:prstGeom prst="rect">
          <a:avLst/>
        </a:prstGeom>
        <a:noFill/>
      </xdr:spPr>
    </xdr:pic>
    <xdr:clientData fLocksWithSheet="0"/>
  </xdr:twoCellAnchor>
  <xdr:twoCellAnchor>
    <xdr:from>
      <xdr:col>0</xdr:col>
      <xdr:colOff>25400</xdr:colOff>
      <xdr:row>109</xdr:row>
      <xdr:rowOff>25401</xdr:rowOff>
    </xdr:from>
    <xdr:to>
      <xdr:col>0</xdr:col>
      <xdr:colOff>1774825</xdr:colOff>
      <xdr:row>111</xdr:row>
      <xdr:rowOff>209550</xdr:rowOff>
    </xdr:to>
    <xdr:pic>
      <xdr:nvPicPr>
        <xdr:cNvPr id="3" name="image110.jpg" descr="HC280单门挂装锁">
          <a:extLst>
            <a:ext uri="{FF2B5EF4-FFF2-40B4-BE49-F238E27FC236}">
              <a16:creationId xmlns:a16="http://schemas.microsoft.com/office/drawing/2014/main" id="{00000000-0008-0000-0500-000003000000}"/>
            </a:ext>
          </a:extLst>
        </xdr:cNvPr>
        <xdr:cNvPicPr preferRelativeResize="0">
          <a:picLocks/>
        </xdr:cNvPicPr>
      </xdr:nvPicPr>
      <xdr:blipFill>
        <a:blip xmlns:r="http://schemas.openxmlformats.org/officeDocument/2006/relationships" r:embed="rId2" cstate="print"/>
        <a:stretch>
          <a:fillRect/>
        </a:stretch>
      </xdr:blipFill>
      <xdr:spPr>
        <a:xfrm>
          <a:off x="25400" y="52908201"/>
          <a:ext cx="1749425" cy="812799"/>
        </a:xfrm>
        <a:prstGeom prst="rect">
          <a:avLst/>
        </a:prstGeom>
        <a:noFill/>
      </xdr:spPr>
    </xdr:pic>
    <xdr:clientData fLocksWithSheet="0"/>
  </xdr:twoCellAnchor>
  <xdr:twoCellAnchor>
    <xdr:from>
      <xdr:col>0</xdr:col>
      <xdr:colOff>25400</xdr:colOff>
      <xdr:row>117</xdr:row>
      <xdr:rowOff>25400</xdr:rowOff>
    </xdr:from>
    <xdr:to>
      <xdr:col>0</xdr:col>
      <xdr:colOff>1774825</xdr:colOff>
      <xdr:row>119</xdr:row>
      <xdr:rowOff>114300</xdr:rowOff>
    </xdr:to>
    <xdr:pic>
      <xdr:nvPicPr>
        <xdr:cNvPr id="4" name="image107.jpg" descr="DSC_4604副本HC500单门挂装磁力锁">
          <a:extLst>
            <a:ext uri="{FF2B5EF4-FFF2-40B4-BE49-F238E27FC236}">
              <a16:creationId xmlns:a16="http://schemas.microsoft.com/office/drawing/2014/main" id="{00000000-0008-0000-0500-000004000000}"/>
            </a:ext>
          </a:extLst>
        </xdr:cNvPr>
        <xdr:cNvPicPr preferRelativeResize="0">
          <a:picLocks/>
        </xdr:cNvPicPr>
      </xdr:nvPicPr>
      <xdr:blipFill>
        <a:blip xmlns:r="http://schemas.openxmlformats.org/officeDocument/2006/relationships" r:embed="rId3" cstate="print"/>
        <a:stretch>
          <a:fillRect/>
        </a:stretch>
      </xdr:blipFill>
      <xdr:spPr>
        <a:xfrm>
          <a:off x="25400" y="55784750"/>
          <a:ext cx="1749425" cy="717550"/>
        </a:xfrm>
        <a:prstGeom prst="rect">
          <a:avLst/>
        </a:prstGeom>
        <a:noFill/>
      </xdr:spPr>
    </xdr:pic>
    <xdr:clientData fLocksWithSheet="0"/>
  </xdr:twoCellAnchor>
  <xdr:twoCellAnchor>
    <xdr:from>
      <xdr:col>0</xdr:col>
      <xdr:colOff>25400</xdr:colOff>
      <xdr:row>130</xdr:row>
      <xdr:rowOff>25399</xdr:rowOff>
    </xdr:from>
    <xdr:to>
      <xdr:col>0</xdr:col>
      <xdr:colOff>1774825</xdr:colOff>
      <xdr:row>130</xdr:row>
      <xdr:rowOff>1269999</xdr:rowOff>
    </xdr:to>
    <xdr:pic>
      <xdr:nvPicPr>
        <xdr:cNvPr id="5" name="image112.jpg" descr="DSC_4629副本--U型支架（配玻璃门用）">
          <a:extLst>
            <a:ext uri="{FF2B5EF4-FFF2-40B4-BE49-F238E27FC236}">
              <a16:creationId xmlns:a16="http://schemas.microsoft.com/office/drawing/2014/main" id="{00000000-0008-0000-0500-000005000000}"/>
            </a:ext>
          </a:extLst>
        </xdr:cNvPr>
        <xdr:cNvPicPr preferRelativeResize="0">
          <a:picLocks/>
        </xdr:cNvPicPr>
      </xdr:nvPicPr>
      <xdr:blipFill>
        <a:blip xmlns:r="http://schemas.openxmlformats.org/officeDocument/2006/relationships" r:embed="rId4" cstate="print"/>
        <a:stretch>
          <a:fillRect/>
        </a:stretch>
      </xdr:blipFill>
      <xdr:spPr>
        <a:xfrm>
          <a:off x="25400" y="61213999"/>
          <a:ext cx="1749425" cy="1244600"/>
        </a:xfrm>
        <a:prstGeom prst="rect">
          <a:avLst/>
        </a:prstGeom>
        <a:noFill/>
      </xdr:spPr>
    </xdr:pic>
    <xdr:clientData fLocksWithSheet="0"/>
  </xdr:twoCellAnchor>
  <xdr:twoCellAnchor>
    <xdr:from>
      <xdr:col>0</xdr:col>
      <xdr:colOff>25400</xdr:colOff>
      <xdr:row>131</xdr:row>
      <xdr:rowOff>25399</xdr:rowOff>
    </xdr:from>
    <xdr:to>
      <xdr:col>0</xdr:col>
      <xdr:colOff>1774825</xdr:colOff>
      <xdr:row>131</xdr:row>
      <xdr:rowOff>1269999</xdr:rowOff>
    </xdr:to>
    <xdr:pic>
      <xdr:nvPicPr>
        <xdr:cNvPr id="6" name="image112.jpg" descr="DSC_4629副本--U型支架（配玻璃门用）">
          <a:extLst>
            <a:ext uri="{FF2B5EF4-FFF2-40B4-BE49-F238E27FC236}">
              <a16:creationId xmlns:a16="http://schemas.microsoft.com/office/drawing/2014/main" id="{00000000-0008-0000-0500-000006000000}"/>
            </a:ext>
          </a:extLst>
        </xdr:cNvPr>
        <xdr:cNvPicPr preferRelativeResize="0">
          <a:picLocks/>
        </xdr:cNvPicPr>
      </xdr:nvPicPr>
      <xdr:blipFill>
        <a:blip xmlns:r="http://schemas.openxmlformats.org/officeDocument/2006/relationships" r:embed="rId4" cstate="print"/>
        <a:stretch>
          <a:fillRect/>
        </a:stretch>
      </xdr:blipFill>
      <xdr:spPr>
        <a:xfrm>
          <a:off x="25400" y="62509399"/>
          <a:ext cx="1749425" cy="1244600"/>
        </a:xfrm>
        <a:prstGeom prst="rect">
          <a:avLst/>
        </a:prstGeom>
        <a:noFill/>
      </xdr:spPr>
    </xdr:pic>
    <xdr:clientData fLocksWithSheet="0"/>
  </xdr:twoCellAnchor>
  <xdr:twoCellAnchor>
    <xdr:from>
      <xdr:col>0</xdr:col>
      <xdr:colOff>25400</xdr:colOff>
      <xdr:row>133</xdr:row>
      <xdr:rowOff>25400</xdr:rowOff>
    </xdr:from>
    <xdr:to>
      <xdr:col>0</xdr:col>
      <xdr:colOff>1774825</xdr:colOff>
      <xdr:row>133</xdr:row>
      <xdr:rowOff>1336675</xdr:rowOff>
    </xdr:to>
    <xdr:pic>
      <xdr:nvPicPr>
        <xdr:cNvPr id="7" name="image121.jpg" descr="LS230">
          <a:extLst>
            <a:ext uri="{FF2B5EF4-FFF2-40B4-BE49-F238E27FC236}">
              <a16:creationId xmlns:a16="http://schemas.microsoft.com/office/drawing/2014/main" id="{00000000-0008-0000-0500-000007000000}"/>
            </a:ext>
          </a:extLst>
        </xdr:cNvPr>
        <xdr:cNvPicPr preferRelativeResize="0">
          <a:picLocks/>
        </xdr:cNvPicPr>
      </xdr:nvPicPr>
      <xdr:blipFill>
        <a:blip xmlns:r="http://schemas.openxmlformats.org/officeDocument/2006/relationships" r:embed="rId5" cstate="print"/>
        <a:stretch>
          <a:fillRect/>
        </a:stretch>
      </xdr:blipFill>
      <xdr:spPr>
        <a:xfrm>
          <a:off x="25400" y="65166875"/>
          <a:ext cx="1749425" cy="1311275"/>
        </a:xfrm>
        <a:prstGeom prst="rect">
          <a:avLst/>
        </a:prstGeom>
        <a:noFill/>
      </xdr:spPr>
    </xdr:pic>
    <xdr:clientData fLocksWithSheet="0"/>
  </xdr:twoCellAnchor>
  <xdr:twoCellAnchor>
    <xdr:from>
      <xdr:col>0</xdr:col>
      <xdr:colOff>25400</xdr:colOff>
      <xdr:row>134</xdr:row>
      <xdr:rowOff>25400</xdr:rowOff>
    </xdr:from>
    <xdr:to>
      <xdr:col>0</xdr:col>
      <xdr:colOff>1774825</xdr:colOff>
      <xdr:row>134</xdr:row>
      <xdr:rowOff>1336675</xdr:rowOff>
    </xdr:to>
    <xdr:pic>
      <xdr:nvPicPr>
        <xdr:cNvPr id="8" name="image121.jpg" descr="LS230">
          <a:extLst>
            <a:ext uri="{FF2B5EF4-FFF2-40B4-BE49-F238E27FC236}">
              <a16:creationId xmlns:a16="http://schemas.microsoft.com/office/drawing/2014/main" id="{00000000-0008-0000-0500-000008000000}"/>
            </a:ext>
          </a:extLst>
        </xdr:cNvPr>
        <xdr:cNvPicPr preferRelativeResize="0">
          <a:picLocks/>
        </xdr:cNvPicPr>
      </xdr:nvPicPr>
      <xdr:blipFill>
        <a:blip xmlns:r="http://schemas.openxmlformats.org/officeDocument/2006/relationships" r:embed="rId5" cstate="print"/>
        <a:stretch>
          <a:fillRect/>
        </a:stretch>
      </xdr:blipFill>
      <xdr:spPr>
        <a:xfrm>
          <a:off x="25400" y="66528950"/>
          <a:ext cx="1749425" cy="1311275"/>
        </a:xfrm>
        <a:prstGeom prst="rect">
          <a:avLst/>
        </a:prstGeom>
        <a:noFill/>
      </xdr:spPr>
    </xdr:pic>
    <xdr:clientData fLocksWithSheet="0"/>
  </xdr:twoCellAnchor>
  <xdr:twoCellAnchor>
    <xdr:from>
      <xdr:col>0</xdr:col>
      <xdr:colOff>25400</xdr:colOff>
      <xdr:row>135</xdr:row>
      <xdr:rowOff>25400</xdr:rowOff>
    </xdr:from>
    <xdr:to>
      <xdr:col>0</xdr:col>
      <xdr:colOff>1774825</xdr:colOff>
      <xdr:row>135</xdr:row>
      <xdr:rowOff>1336675</xdr:rowOff>
    </xdr:to>
    <xdr:pic>
      <xdr:nvPicPr>
        <xdr:cNvPr id="9" name="image121.jpg" descr="LS230">
          <a:extLst>
            <a:ext uri="{FF2B5EF4-FFF2-40B4-BE49-F238E27FC236}">
              <a16:creationId xmlns:a16="http://schemas.microsoft.com/office/drawing/2014/main" id="{00000000-0008-0000-0500-000009000000}"/>
            </a:ext>
          </a:extLst>
        </xdr:cNvPr>
        <xdr:cNvPicPr preferRelativeResize="0">
          <a:picLocks/>
        </xdr:cNvPicPr>
      </xdr:nvPicPr>
      <xdr:blipFill>
        <a:blip xmlns:r="http://schemas.openxmlformats.org/officeDocument/2006/relationships" r:embed="rId5" cstate="print"/>
        <a:stretch>
          <a:fillRect/>
        </a:stretch>
      </xdr:blipFill>
      <xdr:spPr>
        <a:xfrm>
          <a:off x="25400" y="67891025"/>
          <a:ext cx="1749425" cy="1311275"/>
        </a:xfrm>
        <a:prstGeom prst="rect">
          <a:avLst/>
        </a:prstGeom>
        <a:noFill/>
      </xdr:spPr>
    </xdr:pic>
    <xdr:clientData fLocksWithSheet="0"/>
  </xdr:twoCellAnchor>
  <xdr:twoCellAnchor>
    <xdr:from>
      <xdr:col>0</xdr:col>
      <xdr:colOff>25400</xdr:colOff>
      <xdr:row>137</xdr:row>
      <xdr:rowOff>25400</xdr:rowOff>
    </xdr:from>
    <xdr:to>
      <xdr:col>0</xdr:col>
      <xdr:colOff>1774825</xdr:colOff>
      <xdr:row>137</xdr:row>
      <xdr:rowOff>1336675</xdr:rowOff>
    </xdr:to>
    <xdr:pic>
      <xdr:nvPicPr>
        <xdr:cNvPr id="10" name="image124.jpg" descr="DSC_4625副本--L型支架（HC150专用）">
          <a:extLst>
            <a:ext uri="{FF2B5EF4-FFF2-40B4-BE49-F238E27FC236}">
              <a16:creationId xmlns:a16="http://schemas.microsoft.com/office/drawing/2014/main" id="{00000000-0008-0000-0500-00000A000000}"/>
            </a:ext>
          </a:extLst>
        </xdr:cNvPr>
        <xdr:cNvPicPr preferRelativeResize="0">
          <a:picLocks/>
        </xdr:cNvPicPr>
      </xdr:nvPicPr>
      <xdr:blipFill>
        <a:blip xmlns:r="http://schemas.openxmlformats.org/officeDocument/2006/relationships" r:embed="rId6" cstate="print"/>
        <a:stretch>
          <a:fillRect/>
        </a:stretch>
      </xdr:blipFill>
      <xdr:spPr>
        <a:xfrm>
          <a:off x="25400" y="70615175"/>
          <a:ext cx="1749425" cy="1311275"/>
        </a:xfrm>
        <a:prstGeom prst="rect">
          <a:avLst/>
        </a:prstGeom>
        <a:noFill/>
      </xdr:spPr>
    </xdr:pic>
    <xdr:clientData fLocksWithSheet="0"/>
  </xdr:twoCellAnchor>
  <xdr:twoCellAnchor>
    <xdr:from>
      <xdr:col>0</xdr:col>
      <xdr:colOff>25400</xdr:colOff>
      <xdr:row>138</xdr:row>
      <xdr:rowOff>25400</xdr:rowOff>
    </xdr:from>
    <xdr:to>
      <xdr:col>0</xdr:col>
      <xdr:colOff>1774825</xdr:colOff>
      <xdr:row>138</xdr:row>
      <xdr:rowOff>1336675</xdr:rowOff>
    </xdr:to>
    <xdr:pic>
      <xdr:nvPicPr>
        <xdr:cNvPr id="11" name="image124.jpg" descr="DSC_4625副本--L型支架（HC150专用）">
          <a:extLst>
            <a:ext uri="{FF2B5EF4-FFF2-40B4-BE49-F238E27FC236}">
              <a16:creationId xmlns:a16="http://schemas.microsoft.com/office/drawing/2014/main" id="{00000000-0008-0000-0500-00000B000000}"/>
            </a:ext>
          </a:extLst>
        </xdr:cNvPr>
        <xdr:cNvPicPr preferRelativeResize="0">
          <a:picLocks/>
        </xdr:cNvPicPr>
      </xdr:nvPicPr>
      <xdr:blipFill>
        <a:blip xmlns:r="http://schemas.openxmlformats.org/officeDocument/2006/relationships" r:embed="rId6" cstate="print"/>
        <a:stretch>
          <a:fillRect/>
        </a:stretch>
      </xdr:blipFill>
      <xdr:spPr>
        <a:xfrm>
          <a:off x="25400" y="71977250"/>
          <a:ext cx="1749425" cy="1311275"/>
        </a:xfrm>
        <a:prstGeom prst="rect">
          <a:avLst/>
        </a:prstGeom>
        <a:noFill/>
      </xdr:spPr>
    </xdr:pic>
    <xdr:clientData fLocksWithSheet="0"/>
  </xdr:twoCellAnchor>
  <xdr:twoCellAnchor>
    <xdr:from>
      <xdr:col>0</xdr:col>
      <xdr:colOff>25400</xdr:colOff>
      <xdr:row>139</xdr:row>
      <xdr:rowOff>25400</xdr:rowOff>
    </xdr:from>
    <xdr:to>
      <xdr:col>0</xdr:col>
      <xdr:colOff>1774825</xdr:colOff>
      <xdr:row>139</xdr:row>
      <xdr:rowOff>1336675</xdr:rowOff>
    </xdr:to>
    <xdr:pic>
      <xdr:nvPicPr>
        <xdr:cNvPr id="12" name="image124.jpg" descr="DSC_4625副本--L型支架（HC150专用）">
          <a:extLst>
            <a:ext uri="{FF2B5EF4-FFF2-40B4-BE49-F238E27FC236}">
              <a16:creationId xmlns:a16="http://schemas.microsoft.com/office/drawing/2014/main" id="{00000000-0008-0000-0500-00000C000000}"/>
            </a:ext>
          </a:extLst>
        </xdr:cNvPr>
        <xdr:cNvPicPr preferRelativeResize="0">
          <a:picLocks/>
        </xdr:cNvPicPr>
      </xdr:nvPicPr>
      <xdr:blipFill>
        <a:blip xmlns:r="http://schemas.openxmlformats.org/officeDocument/2006/relationships" r:embed="rId6" cstate="print"/>
        <a:stretch>
          <a:fillRect/>
        </a:stretch>
      </xdr:blipFill>
      <xdr:spPr>
        <a:xfrm>
          <a:off x="25400" y="73339325"/>
          <a:ext cx="1749425" cy="1311275"/>
        </a:xfrm>
        <a:prstGeom prst="rect">
          <a:avLst/>
        </a:prstGeom>
        <a:noFill/>
      </xdr:spPr>
    </xdr:pic>
    <xdr:clientData fLocksWithSheet="0"/>
  </xdr:twoCellAnchor>
  <xdr:twoCellAnchor>
    <xdr:from>
      <xdr:col>0</xdr:col>
      <xdr:colOff>25400</xdr:colOff>
      <xdr:row>175</xdr:row>
      <xdr:rowOff>25400</xdr:rowOff>
    </xdr:from>
    <xdr:to>
      <xdr:col>0</xdr:col>
      <xdr:colOff>1774825</xdr:colOff>
      <xdr:row>175</xdr:row>
      <xdr:rowOff>1298575</xdr:rowOff>
    </xdr:to>
    <xdr:pic>
      <xdr:nvPicPr>
        <xdr:cNvPr id="13" name="image129.png">
          <a:extLst>
            <a:ext uri="{FF2B5EF4-FFF2-40B4-BE49-F238E27FC236}">
              <a16:creationId xmlns:a16="http://schemas.microsoft.com/office/drawing/2014/main" id="{00000000-0008-0000-0500-00000D000000}"/>
            </a:ext>
          </a:extLst>
        </xdr:cNvPr>
        <xdr:cNvPicPr preferRelativeResize="0">
          <a:picLocks/>
        </xdr:cNvPicPr>
      </xdr:nvPicPr>
      <xdr:blipFill>
        <a:blip xmlns:r="http://schemas.openxmlformats.org/officeDocument/2006/relationships" r:embed="rId7" cstate="print"/>
        <a:stretch>
          <a:fillRect/>
        </a:stretch>
      </xdr:blipFill>
      <xdr:spPr>
        <a:xfrm>
          <a:off x="25400" y="92617925"/>
          <a:ext cx="1749425" cy="1273175"/>
        </a:xfrm>
        <a:prstGeom prst="rect">
          <a:avLst/>
        </a:prstGeom>
        <a:noFill/>
      </xdr:spPr>
    </xdr:pic>
    <xdr:clientData fLocksWithSheet="0"/>
  </xdr:twoCellAnchor>
  <xdr:twoCellAnchor>
    <xdr:from>
      <xdr:col>0</xdr:col>
      <xdr:colOff>25400</xdr:colOff>
      <xdr:row>107</xdr:row>
      <xdr:rowOff>25400</xdr:rowOff>
    </xdr:from>
    <xdr:to>
      <xdr:col>0</xdr:col>
      <xdr:colOff>1774825</xdr:colOff>
      <xdr:row>107</xdr:row>
      <xdr:rowOff>650875</xdr:rowOff>
    </xdr:to>
    <xdr:pic>
      <xdr:nvPicPr>
        <xdr:cNvPr id="14" name="image114.png">
          <a:extLst>
            <a:ext uri="{FF2B5EF4-FFF2-40B4-BE49-F238E27FC236}">
              <a16:creationId xmlns:a16="http://schemas.microsoft.com/office/drawing/2014/main" id="{00000000-0008-0000-0500-00000E000000}"/>
            </a:ext>
          </a:extLst>
        </xdr:cNvPr>
        <xdr:cNvPicPr preferRelativeResize="0">
          <a:picLocks/>
        </xdr:cNvPicPr>
      </xdr:nvPicPr>
      <xdr:blipFill>
        <a:blip xmlns:r="http://schemas.openxmlformats.org/officeDocument/2006/relationships" r:embed="rId8" cstate="print"/>
        <a:stretch>
          <a:fillRect/>
        </a:stretch>
      </xdr:blipFill>
      <xdr:spPr>
        <a:xfrm>
          <a:off x="25400" y="51917600"/>
          <a:ext cx="1749425" cy="625475"/>
        </a:xfrm>
        <a:prstGeom prst="rect">
          <a:avLst/>
        </a:prstGeom>
        <a:noFill/>
      </xdr:spPr>
    </xdr:pic>
    <xdr:clientData fLocksWithSheet="0"/>
  </xdr:twoCellAnchor>
  <xdr:twoCellAnchor>
    <xdr:from>
      <xdr:col>0</xdr:col>
      <xdr:colOff>25400</xdr:colOff>
      <xdr:row>115</xdr:row>
      <xdr:rowOff>25400</xdr:rowOff>
    </xdr:from>
    <xdr:to>
      <xdr:col>0</xdr:col>
      <xdr:colOff>1774825</xdr:colOff>
      <xdr:row>115</xdr:row>
      <xdr:rowOff>650875</xdr:rowOff>
    </xdr:to>
    <xdr:pic>
      <xdr:nvPicPr>
        <xdr:cNvPr id="15" name="image120.png">
          <a:extLst>
            <a:ext uri="{FF2B5EF4-FFF2-40B4-BE49-F238E27FC236}">
              <a16:creationId xmlns:a16="http://schemas.microsoft.com/office/drawing/2014/main" id="{00000000-0008-0000-0500-00000F000000}"/>
            </a:ext>
          </a:extLst>
        </xdr:cNvPr>
        <xdr:cNvPicPr preferRelativeResize="0">
          <a:picLocks/>
        </xdr:cNvPicPr>
      </xdr:nvPicPr>
      <xdr:blipFill>
        <a:blip xmlns:r="http://schemas.openxmlformats.org/officeDocument/2006/relationships" r:embed="rId9" cstate="print"/>
        <a:stretch>
          <a:fillRect/>
        </a:stretch>
      </xdr:blipFill>
      <xdr:spPr>
        <a:xfrm>
          <a:off x="25400" y="54794150"/>
          <a:ext cx="1749425" cy="625475"/>
        </a:xfrm>
        <a:prstGeom prst="rect">
          <a:avLst/>
        </a:prstGeom>
        <a:noFill/>
      </xdr:spPr>
    </xdr:pic>
    <xdr:clientData fLocksWithSheet="0"/>
  </xdr:twoCellAnchor>
  <xdr:twoCellAnchor>
    <xdr:from>
      <xdr:col>0</xdr:col>
      <xdr:colOff>25400</xdr:colOff>
      <xdr:row>174</xdr:row>
      <xdr:rowOff>25400</xdr:rowOff>
    </xdr:from>
    <xdr:to>
      <xdr:col>0</xdr:col>
      <xdr:colOff>1774825</xdr:colOff>
      <xdr:row>174</xdr:row>
      <xdr:rowOff>1155700</xdr:rowOff>
    </xdr:to>
    <xdr:pic>
      <xdr:nvPicPr>
        <xdr:cNvPr id="16" name="image115.jpg" descr="DSC_4614副本--控制盒">
          <a:extLst>
            <a:ext uri="{FF2B5EF4-FFF2-40B4-BE49-F238E27FC236}">
              <a16:creationId xmlns:a16="http://schemas.microsoft.com/office/drawing/2014/main" id="{00000000-0008-0000-0500-000010000000}"/>
            </a:ext>
          </a:extLst>
        </xdr:cNvPr>
        <xdr:cNvPicPr preferRelativeResize="0">
          <a:picLocks/>
        </xdr:cNvPicPr>
      </xdr:nvPicPr>
      <xdr:blipFill>
        <a:blip xmlns:r="http://schemas.openxmlformats.org/officeDocument/2006/relationships" r:embed="rId10" cstate="print"/>
        <a:stretch>
          <a:fillRect/>
        </a:stretch>
      </xdr:blipFill>
      <xdr:spPr>
        <a:xfrm>
          <a:off x="25400" y="91436825"/>
          <a:ext cx="1749425" cy="1130300"/>
        </a:xfrm>
        <a:prstGeom prst="rect">
          <a:avLst/>
        </a:prstGeom>
        <a:noFill/>
      </xdr:spPr>
    </xdr:pic>
    <xdr:clientData fLocksWithSheet="0"/>
  </xdr:twoCellAnchor>
  <xdr:twoCellAnchor>
    <xdr:from>
      <xdr:col>0</xdr:col>
      <xdr:colOff>25400</xdr:colOff>
      <xdr:row>157</xdr:row>
      <xdr:rowOff>25400</xdr:rowOff>
    </xdr:from>
    <xdr:to>
      <xdr:col>0</xdr:col>
      <xdr:colOff>1774825</xdr:colOff>
      <xdr:row>161</xdr:row>
      <xdr:rowOff>104775</xdr:rowOff>
    </xdr:to>
    <xdr:pic>
      <xdr:nvPicPr>
        <xdr:cNvPr id="18" name="image116.png">
          <a:extLst>
            <a:ext uri="{FF2B5EF4-FFF2-40B4-BE49-F238E27FC236}">
              <a16:creationId xmlns:a16="http://schemas.microsoft.com/office/drawing/2014/main" id="{00000000-0008-0000-0500-000012000000}"/>
            </a:ext>
          </a:extLst>
        </xdr:cNvPr>
        <xdr:cNvPicPr preferRelativeResize="0">
          <a:picLocks/>
        </xdr:cNvPicPr>
      </xdr:nvPicPr>
      <xdr:blipFill>
        <a:blip xmlns:r="http://schemas.openxmlformats.org/officeDocument/2006/relationships" r:embed="rId11" cstate="print"/>
        <a:stretch>
          <a:fillRect/>
        </a:stretch>
      </xdr:blipFill>
      <xdr:spPr>
        <a:xfrm>
          <a:off x="25400" y="81578450"/>
          <a:ext cx="1749425" cy="1546225"/>
        </a:xfrm>
        <a:prstGeom prst="rect">
          <a:avLst/>
        </a:prstGeom>
        <a:noFill/>
      </xdr:spPr>
    </xdr:pic>
    <xdr:clientData fLocksWithSheet="0"/>
  </xdr:twoCellAnchor>
  <xdr:twoCellAnchor>
    <xdr:from>
      <xdr:col>0</xdr:col>
      <xdr:colOff>25400</xdr:colOff>
      <xdr:row>124</xdr:row>
      <xdr:rowOff>25401</xdr:rowOff>
    </xdr:from>
    <xdr:to>
      <xdr:col>0</xdr:col>
      <xdr:colOff>1774825</xdr:colOff>
      <xdr:row>127</xdr:row>
      <xdr:rowOff>19050</xdr:rowOff>
    </xdr:to>
    <xdr:pic>
      <xdr:nvPicPr>
        <xdr:cNvPr id="19" name="image126.jpg" descr="DSC_4603副本HC230双门挂装磁力锁">
          <a:extLst>
            <a:ext uri="{FF2B5EF4-FFF2-40B4-BE49-F238E27FC236}">
              <a16:creationId xmlns:a16="http://schemas.microsoft.com/office/drawing/2014/main" id="{00000000-0008-0000-0500-000013000000}"/>
            </a:ext>
          </a:extLst>
        </xdr:cNvPr>
        <xdr:cNvPicPr preferRelativeResize="0">
          <a:picLocks/>
        </xdr:cNvPicPr>
      </xdr:nvPicPr>
      <xdr:blipFill>
        <a:blip xmlns:r="http://schemas.openxmlformats.org/officeDocument/2006/relationships" r:embed="rId12" cstate="print"/>
        <a:stretch>
          <a:fillRect/>
        </a:stretch>
      </xdr:blipFill>
      <xdr:spPr>
        <a:xfrm>
          <a:off x="25400" y="58346976"/>
          <a:ext cx="1749425" cy="936624"/>
        </a:xfrm>
        <a:prstGeom prst="rect">
          <a:avLst/>
        </a:prstGeom>
        <a:noFill/>
      </xdr:spPr>
    </xdr:pic>
    <xdr:clientData fLocksWithSheet="0"/>
  </xdr:twoCellAnchor>
  <xdr:twoCellAnchor>
    <xdr:from>
      <xdr:col>0</xdr:col>
      <xdr:colOff>25400</xdr:colOff>
      <xdr:row>122</xdr:row>
      <xdr:rowOff>25400</xdr:rowOff>
    </xdr:from>
    <xdr:to>
      <xdr:col>0</xdr:col>
      <xdr:colOff>1774825</xdr:colOff>
      <xdr:row>122</xdr:row>
      <xdr:rowOff>650875</xdr:rowOff>
    </xdr:to>
    <xdr:pic>
      <xdr:nvPicPr>
        <xdr:cNvPr id="20" name="image131.png">
          <a:extLst>
            <a:ext uri="{FF2B5EF4-FFF2-40B4-BE49-F238E27FC236}">
              <a16:creationId xmlns:a16="http://schemas.microsoft.com/office/drawing/2014/main" id="{00000000-0008-0000-0500-000014000000}"/>
            </a:ext>
          </a:extLst>
        </xdr:cNvPr>
        <xdr:cNvPicPr preferRelativeResize="0">
          <a:picLocks/>
        </xdr:cNvPicPr>
      </xdr:nvPicPr>
      <xdr:blipFill>
        <a:blip xmlns:r="http://schemas.openxmlformats.org/officeDocument/2006/relationships" r:embed="rId13" cstate="print"/>
        <a:stretch>
          <a:fillRect/>
        </a:stretch>
      </xdr:blipFill>
      <xdr:spPr>
        <a:xfrm>
          <a:off x="25400" y="57356375"/>
          <a:ext cx="1749425" cy="625475"/>
        </a:xfrm>
        <a:prstGeom prst="rect">
          <a:avLst/>
        </a:prstGeom>
        <a:noFill/>
      </xdr:spPr>
    </xdr:pic>
    <xdr:clientData fLocksWithSheet="0"/>
  </xdr:twoCellAnchor>
  <xdr:twoCellAnchor>
    <xdr:from>
      <xdr:col>0</xdr:col>
      <xdr:colOff>25400</xdr:colOff>
      <xdr:row>122</xdr:row>
      <xdr:rowOff>25400</xdr:rowOff>
    </xdr:from>
    <xdr:to>
      <xdr:col>0</xdr:col>
      <xdr:colOff>1774825</xdr:colOff>
      <xdr:row>122</xdr:row>
      <xdr:rowOff>650875</xdr:rowOff>
    </xdr:to>
    <xdr:pic>
      <xdr:nvPicPr>
        <xdr:cNvPr id="21" name="image131.png">
          <a:extLst>
            <a:ext uri="{FF2B5EF4-FFF2-40B4-BE49-F238E27FC236}">
              <a16:creationId xmlns:a16="http://schemas.microsoft.com/office/drawing/2014/main" id="{00000000-0008-0000-0500-000015000000}"/>
            </a:ext>
          </a:extLst>
        </xdr:cNvPr>
        <xdr:cNvPicPr preferRelativeResize="0">
          <a:picLocks/>
        </xdr:cNvPicPr>
      </xdr:nvPicPr>
      <xdr:blipFill>
        <a:blip xmlns:r="http://schemas.openxmlformats.org/officeDocument/2006/relationships" r:embed="rId13" cstate="print"/>
        <a:stretch>
          <a:fillRect/>
        </a:stretch>
      </xdr:blipFill>
      <xdr:spPr>
        <a:xfrm>
          <a:off x="25400" y="57356375"/>
          <a:ext cx="1749425" cy="625475"/>
        </a:xfrm>
        <a:prstGeom prst="rect">
          <a:avLst/>
        </a:prstGeom>
        <a:noFill/>
      </xdr:spPr>
    </xdr:pic>
    <xdr:clientData fLocksWithSheet="0"/>
  </xdr:twoCellAnchor>
  <xdr:twoCellAnchor>
    <xdr:from>
      <xdr:col>0</xdr:col>
      <xdr:colOff>25400</xdr:colOff>
      <xdr:row>141</xdr:row>
      <xdr:rowOff>25400</xdr:rowOff>
    </xdr:from>
    <xdr:to>
      <xdr:col>0</xdr:col>
      <xdr:colOff>1774825</xdr:colOff>
      <xdr:row>141</xdr:row>
      <xdr:rowOff>288925</xdr:rowOff>
    </xdr:to>
    <xdr:pic>
      <xdr:nvPicPr>
        <xdr:cNvPr id="22" name="image127.jpg" descr="DSC_4592副本HC280A--暗装磁力锁">
          <a:extLst>
            <a:ext uri="{FF2B5EF4-FFF2-40B4-BE49-F238E27FC236}">
              <a16:creationId xmlns:a16="http://schemas.microsoft.com/office/drawing/2014/main" id="{00000000-0008-0000-0500-000016000000}"/>
            </a:ext>
          </a:extLst>
        </xdr:cNvPr>
        <xdr:cNvPicPr preferRelativeResize="0">
          <a:picLocks/>
        </xdr:cNvPicPr>
      </xdr:nvPicPr>
      <xdr:blipFill>
        <a:blip xmlns:r="http://schemas.openxmlformats.org/officeDocument/2006/relationships" r:embed="rId14" cstate="print"/>
        <a:stretch>
          <a:fillRect/>
        </a:stretch>
      </xdr:blipFill>
      <xdr:spPr>
        <a:xfrm>
          <a:off x="25400" y="75377675"/>
          <a:ext cx="1749425" cy="263525"/>
        </a:xfrm>
        <a:prstGeom prst="rect">
          <a:avLst/>
        </a:prstGeom>
        <a:noFill/>
      </xdr:spPr>
    </xdr:pic>
    <xdr:clientData fLocksWithSheet="0"/>
  </xdr:twoCellAnchor>
  <xdr:twoCellAnchor>
    <xdr:from>
      <xdr:col>0</xdr:col>
      <xdr:colOff>25400</xdr:colOff>
      <xdr:row>140</xdr:row>
      <xdr:rowOff>25400</xdr:rowOff>
    </xdr:from>
    <xdr:to>
      <xdr:col>0</xdr:col>
      <xdr:colOff>1774825</xdr:colOff>
      <xdr:row>140</xdr:row>
      <xdr:rowOff>650875</xdr:rowOff>
    </xdr:to>
    <xdr:pic>
      <xdr:nvPicPr>
        <xdr:cNvPr id="23" name="image117.png">
          <a:extLst>
            <a:ext uri="{FF2B5EF4-FFF2-40B4-BE49-F238E27FC236}">
              <a16:creationId xmlns:a16="http://schemas.microsoft.com/office/drawing/2014/main" id="{00000000-0008-0000-0500-000017000000}"/>
            </a:ext>
          </a:extLst>
        </xdr:cNvPr>
        <xdr:cNvPicPr preferRelativeResize="0">
          <a:picLocks/>
        </xdr:cNvPicPr>
      </xdr:nvPicPr>
      <xdr:blipFill>
        <a:blip xmlns:r="http://schemas.openxmlformats.org/officeDocument/2006/relationships" r:embed="rId15" cstate="print"/>
        <a:stretch>
          <a:fillRect/>
        </a:stretch>
      </xdr:blipFill>
      <xdr:spPr>
        <a:xfrm>
          <a:off x="25400" y="74701400"/>
          <a:ext cx="1749425" cy="625475"/>
        </a:xfrm>
        <a:prstGeom prst="rect">
          <a:avLst/>
        </a:prstGeom>
        <a:noFill/>
      </xdr:spPr>
    </xdr:pic>
    <xdr:clientData fLocksWithSheet="0"/>
  </xdr:twoCellAnchor>
  <xdr:twoCellAnchor>
    <xdr:from>
      <xdr:col>0</xdr:col>
      <xdr:colOff>25400</xdr:colOff>
      <xdr:row>67</xdr:row>
      <xdr:rowOff>25400</xdr:rowOff>
    </xdr:from>
    <xdr:to>
      <xdr:col>0</xdr:col>
      <xdr:colOff>1774825</xdr:colOff>
      <xdr:row>71</xdr:row>
      <xdr:rowOff>228600</xdr:rowOff>
    </xdr:to>
    <xdr:pic>
      <xdr:nvPicPr>
        <xdr:cNvPr id="24" name="image122.jpg" descr="H160">
          <a:extLst>
            <a:ext uri="{FF2B5EF4-FFF2-40B4-BE49-F238E27FC236}">
              <a16:creationId xmlns:a16="http://schemas.microsoft.com/office/drawing/2014/main" id="{00000000-0008-0000-0500-000018000000}"/>
            </a:ext>
          </a:extLst>
        </xdr:cNvPr>
        <xdr:cNvPicPr preferRelativeResize="0">
          <a:picLocks/>
        </xdr:cNvPicPr>
      </xdr:nvPicPr>
      <xdr:blipFill>
        <a:blip xmlns:r="http://schemas.openxmlformats.org/officeDocument/2006/relationships" r:embed="rId16" cstate="print"/>
        <a:stretch>
          <a:fillRect/>
        </a:stretch>
      </xdr:blipFill>
      <xdr:spPr>
        <a:xfrm>
          <a:off x="25400" y="37125275"/>
          <a:ext cx="1749425" cy="1822450"/>
        </a:xfrm>
        <a:prstGeom prst="rect">
          <a:avLst/>
        </a:prstGeom>
        <a:noFill/>
      </xdr:spPr>
    </xdr:pic>
    <xdr:clientData fLocksWithSheet="0"/>
  </xdr:twoCellAnchor>
  <xdr:twoCellAnchor>
    <xdr:from>
      <xdr:col>0</xdr:col>
      <xdr:colOff>25400</xdr:colOff>
      <xdr:row>73</xdr:row>
      <xdr:rowOff>25400</xdr:rowOff>
    </xdr:from>
    <xdr:to>
      <xdr:col>0</xdr:col>
      <xdr:colOff>1774825</xdr:colOff>
      <xdr:row>78</xdr:row>
      <xdr:rowOff>57150</xdr:rowOff>
    </xdr:to>
    <xdr:pic>
      <xdr:nvPicPr>
        <xdr:cNvPr id="25" name="image123.jpg" descr="H250">
          <a:extLst>
            <a:ext uri="{FF2B5EF4-FFF2-40B4-BE49-F238E27FC236}">
              <a16:creationId xmlns:a16="http://schemas.microsoft.com/office/drawing/2014/main" id="{00000000-0008-0000-0500-000019000000}"/>
            </a:ext>
          </a:extLst>
        </xdr:cNvPr>
        <xdr:cNvPicPr preferRelativeResize="0">
          <a:picLocks/>
        </xdr:cNvPicPr>
      </xdr:nvPicPr>
      <xdr:blipFill>
        <a:blip xmlns:r="http://schemas.openxmlformats.org/officeDocument/2006/relationships" r:embed="rId17" cstate="print"/>
        <a:stretch>
          <a:fillRect/>
        </a:stretch>
      </xdr:blipFill>
      <xdr:spPr>
        <a:xfrm>
          <a:off x="25400" y="39373175"/>
          <a:ext cx="1749425" cy="1965325"/>
        </a:xfrm>
        <a:prstGeom prst="rect">
          <a:avLst/>
        </a:prstGeom>
        <a:noFill/>
      </xdr:spPr>
    </xdr:pic>
    <xdr:clientData fLocksWithSheet="0"/>
  </xdr:twoCellAnchor>
  <xdr:twoCellAnchor>
    <xdr:from>
      <xdr:col>0</xdr:col>
      <xdr:colOff>25400</xdr:colOff>
      <xdr:row>80</xdr:row>
      <xdr:rowOff>25400</xdr:rowOff>
    </xdr:from>
    <xdr:to>
      <xdr:col>0</xdr:col>
      <xdr:colOff>1774825</xdr:colOff>
      <xdr:row>80</xdr:row>
      <xdr:rowOff>650875</xdr:rowOff>
    </xdr:to>
    <xdr:pic>
      <xdr:nvPicPr>
        <xdr:cNvPr id="26" name="image114.png">
          <a:extLst>
            <a:ext uri="{FF2B5EF4-FFF2-40B4-BE49-F238E27FC236}">
              <a16:creationId xmlns:a16="http://schemas.microsoft.com/office/drawing/2014/main" id="{00000000-0008-0000-0500-00001A000000}"/>
            </a:ext>
          </a:extLst>
        </xdr:cNvPr>
        <xdr:cNvPicPr preferRelativeResize="0">
          <a:picLocks/>
        </xdr:cNvPicPr>
      </xdr:nvPicPr>
      <xdr:blipFill>
        <a:blip xmlns:r="http://schemas.openxmlformats.org/officeDocument/2006/relationships" r:embed="rId8" cstate="print"/>
        <a:stretch>
          <a:fillRect/>
        </a:stretch>
      </xdr:blipFill>
      <xdr:spPr>
        <a:xfrm>
          <a:off x="25400" y="41983025"/>
          <a:ext cx="1749425" cy="625475"/>
        </a:xfrm>
        <a:prstGeom prst="rect">
          <a:avLst/>
        </a:prstGeom>
        <a:noFill/>
      </xdr:spPr>
    </xdr:pic>
    <xdr:clientData fLocksWithSheet="0"/>
  </xdr:twoCellAnchor>
  <xdr:twoCellAnchor>
    <xdr:from>
      <xdr:col>0</xdr:col>
      <xdr:colOff>25400</xdr:colOff>
      <xdr:row>95</xdr:row>
      <xdr:rowOff>25401</xdr:rowOff>
    </xdr:from>
    <xdr:to>
      <xdr:col>0</xdr:col>
      <xdr:colOff>1774825</xdr:colOff>
      <xdr:row>97</xdr:row>
      <xdr:rowOff>47625</xdr:rowOff>
    </xdr:to>
    <xdr:pic>
      <xdr:nvPicPr>
        <xdr:cNvPr id="27" name="image110.jpg" descr="HC280单门挂装锁">
          <a:extLst>
            <a:ext uri="{FF2B5EF4-FFF2-40B4-BE49-F238E27FC236}">
              <a16:creationId xmlns:a16="http://schemas.microsoft.com/office/drawing/2014/main" id="{00000000-0008-0000-0500-00001B000000}"/>
            </a:ext>
          </a:extLst>
        </xdr:cNvPr>
        <xdr:cNvPicPr preferRelativeResize="0">
          <a:picLocks/>
        </xdr:cNvPicPr>
      </xdr:nvPicPr>
      <xdr:blipFill>
        <a:blip xmlns:r="http://schemas.openxmlformats.org/officeDocument/2006/relationships" r:embed="rId2" cstate="print"/>
        <a:stretch>
          <a:fillRect/>
        </a:stretch>
      </xdr:blipFill>
      <xdr:spPr>
        <a:xfrm>
          <a:off x="25400" y="47783751"/>
          <a:ext cx="1749425" cy="650874"/>
        </a:xfrm>
        <a:prstGeom prst="rect">
          <a:avLst/>
        </a:prstGeom>
        <a:noFill/>
      </xdr:spPr>
    </xdr:pic>
    <xdr:clientData fLocksWithSheet="0"/>
  </xdr:twoCellAnchor>
  <xdr:twoCellAnchor>
    <xdr:from>
      <xdr:col>0</xdr:col>
      <xdr:colOff>25400</xdr:colOff>
      <xdr:row>93</xdr:row>
      <xdr:rowOff>25400</xdr:rowOff>
    </xdr:from>
    <xdr:to>
      <xdr:col>0</xdr:col>
      <xdr:colOff>1774825</xdr:colOff>
      <xdr:row>93</xdr:row>
      <xdr:rowOff>650875</xdr:rowOff>
    </xdr:to>
    <xdr:pic>
      <xdr:nvPicPr>
        <xdr:cNvPr id="28" name="image114.png">
          <a:extLst>
            <a:ext uri="{FF2B5EF4-FFF2-40B4-BE49-F238E27FC236}">
              <a16:creationId xmlns:a16="http://schemas.microsoft.com/office/drawing/2014/main" id="{00000000-0008-0000-0500-00001C000000}"/>
            </a:ext>
          </a:extLst>
        </xdr:cNvPr>
        <xdr:cNvPicPr preferRelativeResize="0">
          <a:picLocks/>
        </xdr:cNvPicPr>
      </xdr:nvPicPr>
      <xdr:blipFill>
        <a:blip xmlns:r="http://schemas.openxmlformats.org/officeDocument/2006/relationships" r:embed="rId8" cstate="print"/>
        <a:stretch>
          <a:fillRect/>
        </a:stretch>
      </xdr:blipFill>
      <xdr:spPr>
        <a:xfrm>
          <a:off x="25400" y="46793150"/>
          <a:ext cx="1749425" cy="625475"/>
        </a:xfrm>
        <a:prstGeom prst="rect">
          <a:avLst/>
        </a:prstGeom>
        <a:noFill/>
      </xdr:spPr>
    </xdr:pic>
    <xdr:clientData fLocksWithSheet="0"/>
  </xdr:twoCellAnchor>
  <xdr:twoCellAnchor>
    <xdr:from>
      <xdr:col>0</xdr:col>
      <xdr:colOff>25400</xdr:colOff>
      <xdr:row>129</xdr:row>
      <xdr:rowOff>25399</xdr:rowOff>
    </xdr:from>
    <xdr:to>
      <xdr:col>0</xdr:col>
      <xdr:colOff>1774825</xdr:colOff>
      <xdr:row>129</xdr:row>
      <xdr:rowOff>1269999</xdr:rowOff>
    </xdr:to>
    <xdr:pic>
      <xdr:nvPicPr>
        <xdr:cNvPr id="29" name="image112.jpg" descr="DSC_4629副本--U型支架（配玻璃门用）">
          <a:extLst>
            <a:ext uri="{FF2B5EF4-FFF2-40B4-BE49-F238E27FC236}">
              <a16:creationId xmlns:a16="http://schemas.microsoft.com/office/drawing/2014/main" id="{00000000-0008-0000-0500-00001D000000}"/>
            </a:ext>
          </a:extLst>
        </xdr:cNvPr>
        <xdr:cNvPicPr preferRelativeResize="0">
          <a:picLocks/>
        </xdr:cNvPicPr>
      </xdr:nvPicPr>
      <xdr:blipFill>
        <a:blip xmlns:r="http://schemas.openxmlformats.org/officeDocument/2006/relationships" r:embed="rId4" cstate="print"/>
        <a:stretch>
          <a:fillRect/>
        </a:stretch>
      </xdr:blipFill>
      <xdr:spPr>
        <a:xfrm>
          <a:off x="25400" y="59918599"/>
          <a:ext cx="1749425" cy="1244600"/>
        </a:xfrm>
        <a:prstGeom prst="rect">
          <a:avLst/>
        </a:prstGeom>
        <a:noFill/>
      </xdr:spPr>
    </xdr:pic>
    <xdr:clientData fLocksWithSheet="0"/>
  </xdr:twoCellAnchor>
  <xdr:twoCellAnchor>
    <xdr:from>
      <xdr:col>0</xdr:col>
      <xdr:colOff>25400</xdr:colOff>
      <xdr:row>132</xdr:row>
      <xdr:rowOff>25400</xdr:rowOff>
    </xdr:from>
    <xdr:to>
      <xdr:col>0</xdr:col>
      <xdr:colOff>1774825</xdr:colOff>
      <xdr:row>132</xdr:row>
      <xdr:rowOff>1336675</xdr:rowOff>
    </xdr:to>
    <xdr:pic>
      <xdr:nvPicPr>
        <xdr:cNvPr id="30" name="image121.jpg" descr="LS230">
          <a:extLst>
            <a:ext uri="{FF2B5EF4-FFF2-40B4-BE49-F238E27FC236}">
              <a16:creationId xmlns:a16="http://schemas.microsoft.com/office/drawing/2014/main" id="{00000000-0008-0000-0500-00001E000000}"/>
            </a:ext>
          </a:extLst>
        </xdr:cNvPr>
        <xdr:cNvPicPr preferRelativeResize="0">
          <a:picLocks/>
        </xdr:cNvPicPr>
      </xdr:nvPicPr>
      <xdr:blipFill>
        <a:blip xmlns:r="http://schemas.openxmlformats.org/officeDocument/2006/relationships" r:embed="rId5" cstate="print"/>
        <a:stretch>
          <a:fillRect/>
        </a:stretch>
      </xdr:blipFill>
      <xdr:spPr>
        <a:xfrm>
          <a:off x="25400" y="63804800"/>
          <a:ext cx="1749425" cy="1311275"/>
        </a:xfrm>
        <a:prstGeom prst="rect">
          <a:avLst/>
        </a:prstGeom>
        <a:noFill/>
      </xdr:spPr>
    </xdr:pic>
    <xdr:clientData fLocksWithSheet="0"/>
  </xdr:twoCellAnchor>
  <xdr:twoCellAnchor>
    <xdr:from>
      <xdr:col>0</xdr:col>
      <xdr:colOff>25400</xdr:colOff>
      <xdr:row>136</xdr:row>
      <xdr:rowOff>25400</xdr:rowOff>
    </xdr:from>
    <xdr:to>
      <xdr:col>0</xdr:col>
      <xdr:colOff>1774825</xdr:colOff>
      <xdr:row>136</xdr:row>
      <xdr:rowOff>1336675</xdr:rowOff>
    </xdr:to>
    <xdr:pic>
      <xdr:nvPicPr>
        <xdr:cNvPr id="31" name="image124.jpg" descr="DSC_4625副本--L型支架（HC150专用）">
          <a:extLst>
            <a:ext uri="{FF2B5EF4-FFF2-40B4-BE49-F238E27FC236}">
              <a16:creationId xmlns:a16="http://schemas.microsoft.com/office/drawing/2014/main" id="{00000000-0008-0000-0500-00001F000000}"/>
            </a:ext>
          </a:extLst>
        </xdr:cNvPr>
        <xdr:cNvPicPr preferRelativeResize="0">
          <a:picLocks/>
        </xdr:cNvPicPr>
      </xdr:nvPicPr>
      <xdr:blipFill>
        <a:blip xmlns:r="http://schemas.openxmlformats.org/officeDocument/2006/relationships" r:embed="rId6" cstate="print"/>
        <a:stretch>
          <a:fillRect/>
        </a:stretch>
      </xdr:blipFill>
      <xdr:spPr>
        <a:xfrm>
          <a:off x="25400" y="69253100"/>
          <a:ext cx="1749425" cy="1311275"/>
        </a:xfrm>
        <a:prstGeom prst="rect">
          <a:avLst/>
        </a:prstGeom>
        <a:noFill/>
      </xdr:spPr>
    </xdr:pic>
    <xdr:clientData fLocksWithSheet="0"/>
  </xdr:twoCellAnchor>
  <xdr:twoCellAnchor>
    <xdr:from>
      <xdr:col>0</xdr:col>
      <xdr:colOff>25400</xdr:colOff>
      <xdr:row>64</xdr:row>
      <xdr:rowOff>25400</xdr:rowOff>
    </xdr:from>
    <xdr:to>
      <xdr:col>0</xdr:col>
      <xdr:colOff>1774825</xdr:colOff>
      <xdr:row>64</xdr:row>
      <xdr:rowOff>908050</xdr:rowOff>
    </xdr:to>
    <xdr:pic>
      <xdr:nvPicPr>
        <xdr:cNvPr id="32" name="image125.jpg" descr="H1073G-1">
          <a:extLst>
            <a:ext uri="{FF2B5EF4-FFF2-40B4-BE49-F238E27FC236}">
              <a16:creationId xmlns:a16="http://schemas.microsoft.com/office/drawing/2014/main" id="{00000000-0008-0000-0500-000020000000}"/>
            </a:ext>
          </a:extLst>
        </xdr:cNvPr>
        <xdr:cNvPicPr preferRelativeResize="0">
          <a:picLocks/>
        </xdr:cNvPicPr>
      </xdr:nvPicPr>
      <xdr:blipFill>
        <a:blip xmlns:r="http://schemas.openxmlformats.org/officeDocument/2006/relationships" r:embed="rId18" cstate="print"/>
        <a:stretch>
          <a:fillRect/>
        </a:stretch>
      </xdr:blipFill>
      <xdr:spPr>
        <a:xfrm>
          <a:off x="25400" y="33782000"/>
          <a:ext cx="1749425" cy="882650"/>
        </a:xfrm>
        <a:prstGeom prst="rect">
          <a:avLst/>
        </a:prstGeom>
        <a:noFill/>
      </xdr:spPr>
    </xdr:pic>
    <xdr:clientData fLocksWithSheet="0"/>
  </xdr:twoCellAnchor>
  <xdr:twoCellAnchor>
    <xdr:from>
      <xdr:col>0</xdr:col>
      <xdr:colOff>25400</xdr:colOff>
      <xdr:row>61</xdr:row>
      <xdr:rowOff>25399</xdr:rowOff>
    </xdr:from>
    <xdr:to>
      <xdr:col>0</xdr:col>
      <xdr:colOff>1774825</xdr:colOff>
      <xdr:row>61</xdr:row>
      <xdr:rowOff>908049</xdr:rowOff>
    </xdr:to>
    <xdr:pic>
      <xdr:nvPicPr>
        <xdr:cNvPr id="33" name="image132.png">
          <a:extLst>
            <a:ext uri="{FF2B5EF4-FFF2-40B4-BE49-F238E27FC236}">
              <a16:creationId xmlns:a16="http://schemas.microsoft.com/office/drawing/2014/main" id="{00000000-0008-0000-0500-000021000000}"/>
            </a:ext>
          </a:extLst>
        </xdr:cNvPr>
        <xdr:cNvPicPr preferRelativeResize="0">
          <a:picLocks/>
        </xdr:cNvPicPr>
      </xdr:nvPicPr>
      <xdr:blipFill>
        <a:blip xmlns:r="http://schemas.openxmlformats.org/officeDocument/2006/relationships" r:embed="rId19" cstate="print"/>
        <a:stretch>
          <a:fillRect/>
        </a:stretch>
      </xdr:blipFill>
      <xdr:spPr>
        <a:xfrm>
          <a:off x="25400" y="30981649"/>
          <a:ext cx="1749425" cy="882650"/>
        </a:xfrm>
        <a:prstGeom prst="rect">
          <a:avLst/>
        </a:prstGeom>
        <a:noFill/>
      </xdr:spPr>
    </xdr:pic>
    <xdr:clientData fLocksWithSheet="0"/>
  </xdr:twoCellAnchor>
  <xdr:twoCellAnchor>
    <xdr:from>
      <xdr:col>0</xdr:col>
      <xdr:colOff>73025</xdr:colOff>
      <xdr:row>165</xdr:row>
      <xdr:rowOff>254000</xdr:rowOff>
    </xdr:from>
    <xdr:to>
      <xdr:col>0</xdr:col>
      <xdr:colOff>1695450</xdr:colOff>
      <xdr:row>168</xdr:row>
      <xdr:rowOff>38100</xdr:rowOff>
    </xdr:to>
    <xdr:pic>
      <xdr:nvPicPr>
        <xdr:cNvPr id="34" name="image133.jpg" descr="H202">
          <a:extLst>
            <a:ext uri="{FF2B5EF4-FFF2-40B4-BE49-F238E27FC236}">
              <a16:creationId xmlns:a16="http://schemas.microsoft.com/office/drawing/2014/main" id="{00000000-0008-0000-0500-000022000000}"/>
            </a:ext>
          </a:extLst>
        </xdr:cNvPr>
        <xdr:cNvPicPr preferRelativeResize="0">
          <a:picLocks/>
        </xdr:cNvPicPr>
      </xdr:nvPicPr>
      <xdr:blipFill>
        <a:blip xmlns:r="http://schemas.openxmlformats.org/officeDocument/2006/relationships" r:embed="rId20" cstate="print"/>
        <a:stretch>
          <a:fillRect/>
        </a:stretch>
      </xdr:blipFill>
      <xdr:spPr>
        <a:xfrm>
          <a:off x="73025" y="85188425"/>
          <a:ext cx="1622425" cy="889000"/>
        </a:xfrm>
        <a:prstGeom prst="rect">
          <a:avLst/>
        </a:prstGeom>
        <a:noFill/>
      </xdr:spPr>
    </xdr:pic>
    <xdr:clientData fLocksWithSheet="0"/>
  </xdr:twoCellAnchor>
  <xdr:twoCellAnchor>
    <xdr:from>
      <xdr:col>0</xdr:col>
      <xdr:colOff>25400</xdr:colOff>
      <xdr:row>169</xdr:row>
      <xdr:rowOff>25399</xdr:rowOff>
    </xdr:from>
    <xdr:to>
      <xdr:col>0</xdr:col>
      <xdr:colOff>1774825</xdr:colOff>
      <xdr:row>172</xdr:row>
      <xdr:rowOff>28574</xdr:rowOff>
    </xdr:to>
    <xdr:pic>
      <xdr:nvPicPr>
        <xdr:cNvPr id="35" name="image136.jpg" descr="H6010 Electric Drawer Lock">
          <a:extLst>
            <a:ext uri="{FF2B5EF4-FFF2-40B4-BE49-F238E27FC236}">
              <a16:creationId xmlns:a16="http://schemas.microsoft.com/office/drawing/2014/main" id="{00000000-0008-0000-0500-000023000000}"/>
            </a:ext>
          </a:extLst>
        </xdr:cNvPr>
        <xdr:cNvPicPr preferRelativeResize="0">
          <a:picLocks/>
        </xdr:cNvPicPr>
      </xdr:nvPicPr>
      <xdr:blipFill>
        <a:blip xmlns:r="http://schemas.openxmlformats.org/officeDocument/2006/relationships" r:embed="rId21" cstate="print"/>
        <a:stretch>
          <a:fillRect/>
        </a:stretch>
      </xdr:blipFill>
      <xdr:spPr>
        <a:xfrm>
          <a:off x="25400" y="86379049"/>
          <a:ext cx="1749425" cy="1108075"/>
        </a:xfrm>
        <a:prstGeom prst="rect">
          <a:avLst/>
        </a:prstGeom>
        <a:noFill/>
      </xdr:spPr>
    </xdr:pic>
    <xdr:clientData fLocksWithSheet="0"/>
  </xdr:twoCellAnchor>
  <xdr:twoCellAnchor>
    <xdr:from>
      <xdr:col>0</xdr:col>
      <xdr:colOff>25400</xdr:colOff>
      <xdr:row>62</xdr:row>
      <xdr:rowOff>25400</xdr:rowOff>
    </xdr:from>
    <xdr:to>
      <xdr:col>0</xdr:col>
      <xdr:colOff>1774825</xdr:colOff>
      <xdr:row>62</xdr:row>
      <xdr:rowOff>908050</xdr:rowOff>
    </xdr:to>
    <xdr:pic>
      <xdr:nvPicPr>
        <xdr:cNvPr id="36" name="image142.png">
          <a:extLst>
            <a:ext uri="{FF2B5EF4-FFF2-40B4-BE49-F238E27FC236}">
              <a16:creationId xmlns:a16="http://schemas.microsoft.com/office/drawing/2014/main" id="{00000000-0008-0000-0500-000024000000}"/>
            </a:ext>
          </a:extLst>
        </xdr:cNvPr>
        <xdr:cNvPicPr preferRelativeResize="0">
          <a:picLocks/>
        </xdr:cNvPicPr>
      </xdr:nvPicPr>
      <xdr:blipFill>
        <a:blip xmlns:r="http://schemas.openxmlformats.org/officeDocument/2006/relationships" r:embed="rId22" cstate="print"/>
        <a:stretch>
          <a:fillRect/>
        </a:stretch>
      </xdr:blipFill>
      <xdr:spPr>
        <a:xfrm>
          <a:off x="25400" y="31915100"/>
          <a:ext cx="1749425" cy="882650"/>
        </a:xfrm>
        <a:prstGeom prst="rect">
          <a:avLst/>
        </a:prstGeom>
        <a:noFill/>
      </xdr:spPr>
    </xdr:pic>
    <xdr:clientData fLocksWithSheet="0"/>
  </xdr:twoCellAnchor>
  <xdr:twoCellAnchor>
    <xdr:from>
      <xdr:col>0</xdr:col>
      <xdr:colOff>25400</xdr:colOff>
      <xdr:row>66</xdr:row>
      <xdr:rowOff>25400</xdr:rowOff>
    </xdr:from>
    <xdr:to>
      <xdr:col>0</xdr:col>
      <xdr:colOff>1774825</xdr:colOff>
      <xdr:row>66</xdr:row>
      <xdr:rowOff>1222375</xdr:rowOff>
    </xdr:to>
    <xdr:pic>
      <xdr:nvPicPr>
        <xdr:cNvPr id="37" name="image141.png">
          <a:extLst>
            <a:ext uri="{FF2B5EF4-FFF2-40B4-BE49-F238E27FC236}">
              <a16:creationId xmlns:a16="http://schemas.microsoft.com/office/drawing/2014/main" id="{00000000-0008-0000-0500-000025000000}"/>
            </a:ext>
          </a:extLst>
        </xdr:cNvPr>
        <xdr:cNvPicPr preferRelativeResize="0">
          <a:picLocks/>
        </xdr:cNvPicPr>
      </xdr:nvPicPr>
      <xdr:blipFill>
        <a:blip xmlns:r="http://schemas.openxmlformats.org/officeDocument/2006/relationships" r:embed="rId23" cstate="print"/>
        <a:stretch>
          <a:fillRect/>
        </a:stretch>
      </xdr:blipFill>
      <xdr:spPr>
        <a:xfrm>
          <a:off x="25400" y="35877500"/>
          <a:ext cx="1749425" cy="1196975"/>
        </a:xfrm>
        <a:prstGeom prst="rect">
          <a:avLst/>
        </a:prstGeom>
        <a:noFill/>
      </xdr:spPr>
    </xdr:pic>
    <xdr:clientData fLocksWithSheet="0"/>
  </xdr:twoCellAnchor>
  <xdr:twoCellAnchor>
    <xdr:from>
      <xdr:col>0</xdr:col>
      <xdr:colOff>25400</xdr:colOff>
      <xdr:row>86</xdr:row>
      <xdr:rowOff>25400</xdr:rowOff>
    </xdr:from>
    <xdr:to>
      <xdr:col>0</xdr:col>
      <xdr:colOff>1774825</xdr:colOff>
      <xdr:row>86</xdr:row>
      <xdr:rowOff>650875</xdr:rowOff>
    </xdr:to>
    <xdr:pic>
      <xdr:nvPicPr>
        <xdr:cNvPr id="38" name="image114.png">
          <a:extLst>
            <a:ext uri="{FF2B5EF4-FFF2-40B4-BE49-F238E27FC236}">
              <a16:creationId xmlns:a16="http://schemas.microsoft.com/office/drawing/2014/main" id="{00000000-0008-0000-0500-000026000000}"/>
            </a:ext>
          </a:extLst>
        </xdr:cNvPr>
        <xdr:cNvPicPr preferRelativeResize="0">
          <a:picLocks/>
        </xdr:cNvPicPr>
      </xdr:nvPicPr>
      <xdr:blipFill>
        <a:blip xmlns:r="http://schemas.openxmlformats.org/officeDocument/2006/relationships" r:embed="rId8" cstate="print"/>
        <a:stretch>
          <a:fillRect/>
        </a:stretch>
      </xdr:blipFill>
      <xdr:spPr>
        <a:xfrm>
          <a:off x="25400" y="44230925"/>
          <a:ext cx="1749425" cy="625475"/>
        </a:xfrm>
        <a:prstGeom prst="rect">
          <a:avLst/>
        </a:prstGeom>
        <a:noFill/>
      </xdr:spPr>
    </xdr:pic>
    <xdr:clientData fLocksWithSheet="0"/>
  </xdr:twoCellAnchor>
  <xdr:twoCellAnchor>
    <xdr:from>
      <xdr:col>0</xdr:col>
      <xdr:colOff>25400</xdr:colOff>
      <xdr:row>88</xdr:row>
      <xdr:rowOff>25400</xdr:rowOff>
    </xdr:from>
    <xdr:to>
      <xdr:col>0</xdr:col>
      <xdr:colOff>1774825</xdr:colOff>
      <xdr:row>90</xdr:row>
      <xdr:rowOff>133350</xdr:rowOff>
    </xdr:to>
    <xdr:pic>
      <xdr:nvPicPr>
        <xdr:cNvPr id="39" name="image128.png">
          <a:extLst>
            <a:ext uri="{FF2B5EF4-FFF2-40B4-BE49-F238E27FC236}">
              <a16:creationId xmlns:a16="http://schemas.microsoft.com/office/drawing/2014/main" id="{00000000-0008-0000-0500-000027000000}"/>
            </a:ext>
          </a:extLst>
        </xdr:cNvPr>
        <xdr:cNvPicPr preferRelativeResize="0">
          <a:picLocks/>
        </xdr:cNvPicPr>
      </xdr:nvPicPr>
      <xdr:blipFill>
        <a:blip xmlns:r="http://schemas.openxmlformats.org/officeDocument/2006/relationships" r:embed="rId24" cstate="print"/>
        <a:stretch>
          <a:fillRect/>
        </a:stretch>
      </xdr:blipFill>
      <xdr:spPr>
        <a:xfrm>
          <a:off x="25400" y="45221525"/>
          <a:ext cx="1749425" cy="736600"/>
        </a:xfrm>
        <a:prstGeom prst="rect">
          <a:avLst/>
        </a:prstGeom>
        <a:noFill/>
      </xdr:spPr>
    </xdr:pic>
    <xdr:clientData fLocksWithSheet="0"/>
  </xdr:twoCellAnchor>
  <xdr:twoCellAnchor>
    <xdr:from>
      <xdr:col>0</xdr:col>
      <xdr:colOff>25400</xdr:colOff>
      <xdr:row>101</xdr:row>
      <xdr:rowOff>25400</xdr:rowOff>
    </xdr:from>
    <xdr:to>
      <xdr:col>0</xdr:col>
      <xdr:colOff>1774825</xdr:colOff>
      <xdr:row>101</xdr:row>
      <xdr:rowOff>650875</xdr:rowOff>
    </xdr:to>
    <xdr:pic>
      <xdr:nvPicPr>
        <xdr:cNvPr id="40" name="image114.png">
          <a:extLst>
            <a:ext uri="{FF2B5EF4-FFF2-40B4-BE49-F238E27FC236}">
              <a16:creationId xmlns:a16="http://schemas.microsoft.com/office/drawing/2014/main" id="{00000000-0008-0000-0500-000028000000}"/>
            </a:ext>
          </a:extLst>
        </xdr:cNvPr>
        <xdr:cNvPicPr preferRelativeResize="0">
          <a:picLocks/>
        </xdr:cNvPicPr>
      </xdr:nvPicPr>
      <xdr:blipFill>
        <a:blip xmlns:r="http://schemas.openxmlformats.org/officeDocument/2006/relationships" r:embed="rId8" cstate="print"/>
        <a:stretch>
          <a:fillRect/>
        </a:stretch>
      </xdr:blipFill>
      <xdr:spPr>
        <a:xfrm>
          <a:off x="25400" y="49669700"/>
          <a:ext cx="1749425" cy="625475"/>
        </a:xfrm>
        <a:prstGeom prst="rect">
          <a:avLst/>
        </a:prstGeom>
        <a:noFill/>
      </xdr:spPr>
    </xdr:pic>
    <xdr:clientData fLocksWithSheet="0"/>
  </xdr:twoCellAnchor>
  <xdr:twoCellAnchor>
    <xdr:from>
      <xdr:col>0</xdr:col>
      <xdr:colOff>25400</xdr:colOff>
      <xdr:row>102</xdr:row>
      <xdr:rowOff>25401</xdr:rowOff>
    </xdr:from>
    <xdr:to>
      <xdr:col>0</xdr:col>
      <xdr:colOff>1774825</xdr:colOff>
      <xdr:row>104</xdr:row>
      <xdr:rowOff>219075</xdr:rowOff>
    </xdr:to>
    <xdr:pic>
      <xdr:nvPicPr>
        <xdr:cNvPr id="41" name="image128.png">
          <a:extLst>
            <a:ext uri="{FF2B5EF4-FFF2-40B4-BE49-F238E27FC236}">
              <a16:creationId xmlns:a16="http://schemas.microsoft.com/office/drawing/2014/main" id="{00000000-0008-0000-0500-000029000000}"/>
            </a:ext>
          </a:extLst>
        </xdr:cNvPr>
        <xdr:cNvPicPr preferRelativeResize="0">
          <a:picLocks/>
        </xdr:cNvPicPr>
      </xdr:nvPicPr>
      <xdr:blipFill>
        <a:blip xmlns:r="http://schemas.openxmlformats.org/officeDocument/2006/relationships" r:embed="rId24" cstate="print"/>
        <a:stretch>
          <a:fillRect/>
        </a:stretch>
      </xdr:blipFill>
      <xdr:spPr>
        <a:xfrm>
          <a:off x="25400" y="50345976"/>
          <a:ext cx="1749425" cy="822324"/>
        </a:xfrm>
        <a:prstGeom prst="rect">
          <a:avLst/>
        </a:prstGeom>
        <a:noFill/>
      </xdr:spPr>
    </xdr:pic>
    <xdr:clientData fLocksWithSheet="0"/>
  </xdr:twoCellAnchor>
  <xdr:twoCellAnchor>
    <xdr:from>
      <xdr:col>0</xdr:col>
      <xdr:colOff>25400</xdr:colOff>
      <xdr:row>178</xdr:row>
      <xdr:rowOff>25400</xdr:rowOff>
    </xdr:from>
    <xdr:to>
      <xdr:col>0</xdr:col>
      <xdr:colOff>1774825</xdr:colOff>
      <xdr:row>178</xdr:row>
      <xdr:rowOff>1298575</xdr:rowOff>
    </xdr:to>
    <xdr:pic>
      <xdr:nvPicPr>
        <xdr:cNvPr id="42" name="image135.png">
          <a:extLst>
            <a:ext uri="{FF2B5EF4-FFF2-40B4-BE49-F238E27FC236}">
              <a16:creationId xmlns:a16="http://schemas.microsoft.com/office/drawing/2014/main" id="{00000000-0008-0000-0500-00002A000000}"/>
            </a:ext>
          </a:extLst>
        </xdr:cNvPr>
        <xdr:cNvPicPr preferRelativeResize="0">
          <a:picLocks/>
        </xdr:cNvPicPr>
      </xdr:nvPicPr>
      <xdr:blipFill>
        <a:blip xmlns:r="http://schemas.openxmlformats.org/officeDocument/2006/relationships" r:embed="rId25" cstate="print"/>
        <a:stretch>
          <a:fillRect/>
        </a:stretch>
      </xdr:blipFill>
      <xdr:spPr>
        <a:xfrm>
          <a:off x="25400" y="96589850"/>
          <a:ext cx="1749425" cy="1273175"/>
        </a:xfrm>
        <a:prstGeom prst="rect">
          <a:avLst/>
        </a:prstGeom>
        <a:noFill/>
      </xdr:spPr>
    </xdr:pic>
    <xdr:clientData fLocksWithSheet="0"/>
  </xdr:twoCellAnchor>
  <xdr:twoCellAnchor>
    <xdr:from>
      <xdr:col>0</xdr:col>
      <xdr:colOff>25400</xdr:colOff>
      <xdr:row>65</xdr:row>
      <xdr:rowOff>25400</xdr:rowOff>
    </xdr:from>
    <xdr:to>
      <xdr:col>0</xdr:col>
      <xdr:colOff>1774825</xdr:colOff>
      <xdr:row>65</xdr:row>
      <xdr:rowOff>1136650</xdr:rowOff>
    </xdr:to>
    <xdr:pic>
      <xdr:nvPicPr>
        <xdr:cNvPr id="43" name="image134.png">
          <a:extLst>
            <a:ext uri="{FF2B5EF4-FFF2-40B4-BE49-F238E27FC236}">
              <a16:creationId xmlns:a16="http://schemas.microsoft.com/office/drawing/2014/main" id="{00000000-0008-0000-0500-00002B000000}"/>
            </a:ext>
          </a:extLst>
        </xdr:cNvPr>
        <xdr:cNvPicPr preferRelativeResize="0">
          <a:picLocks/>
        </xdr:cNvPicPr>
      </xdr:nvPicPr>
      <xdr:blipFill>
        <a:blip xmlns:r="http://schemas.openxmlformats.org/officeDocument/2006/relationships" r:embed="rId26" cstate="print"/>
        <a:stretch>
          <a:fillRect/>
        </a:stretch>
      </xdr:blipFill>
      <xdr:spPr>
        <a:xfrm>
          <a:off x="25400" y="34715450"/>
          <a:ext cx="1749425" cy="1111250"/>
        </a:xfrm>
        <a:prstGeom prst="rect">
          <a:avLst/>
        </a:prstGeom>
        <a:noFill/>
      </xdr:spPr>
    </xdr:pic>
    <xdr:clientData fLocksWithSheet="0"/>
  </xdr:twoCellAnchor>
  <xdr:twoCellAnchor>
    <xdr:from>
      <xdr:col>0</xdr:col>
      <xdr:colOff>25400</xdr:colOff>
      <xdr:row>82</xdr:row>
      <xdr:rowOff>25401</xdr:rowOff>
    </xdr:from>
    <xdr:to>
      <xdr:col>0</xdr:col>
      <xdr:colOff>1774825</xdr:colOff>
      <xdr:row>84</xdr:row>
      <xdr:rowOff>247650</xdr:rowOff>
    </xdr:to>
    <xdr:pic>
      <xdr:nvPicPr>
        <xdr:cNvPr id="44" name="image128.png">
          <a:extLst>
            <a:ext uri="{FF2B5EF4-FFF2-40B4-BE49-F238E27FC236}">
              <a16:creationId xmlns:a16="http://schemas.microsoft.com/office/drawing/2014/main" id="{00000000-0008-0000-0500-00002C000000}"/>
            </a:ext>
          </a:extLst>
        </xdr:cNvPr>
        <xdr:cNvPicPr preferRelativeResize="0">
          <a:picLocks/>
        </xdr:cNvPicPr>
      </xdr:nvPicPr>
      <xdr:blipFill>
        <a:blip xmlns:r="http://schemas.openxmlformats.org/officeDocument/2006/relationships" r:embed="rId24" cstate="print"/>
        <a:stretch>
          <a:fillRect/>
        </a:stretch>
      </xdr:blipFill>
      <xdr:spPr>
        <a:xfrm>
          <a:off x="25400" y="42973626"/>
          <a:ext cx="1749425" cy="850899"/>
        </a:xfrm>
        <a:prstGeom prst="rect">
          <a:avLst/>
        </a:prstGeom>
        <a:noFill/>
      </xdr:spPr>
    </xdr:pic>
    <xdr:clientData fLocksWithSheet="0"/>
  </xdr:twoCellAnchor>
  <xdr:twoCellAnchor>
    <xdr:from>
      <xdr:col>0</xdr:col>
      <xdr:colOff>25400</xdr:colOff>
      <xdr:row>177</xdr:row>
      <xdr:rowOff>25400</xdr:rowOff>
    </xdr:from>
    <xdr:to>
      <xdr:col>0</xdr:col>
      <xdr:colOff>1774825</xdr:colOff>
      <xdr:row>177</xdr:row>
      <xdr:rowOff>1298575</xdr:rowOff>
    </xdr:to>
    <xdr:pic>
      <xdr:nvPicPr>
        <xdr:cNvPr id="46" name="image156.png" descr="ES402.png">
          <a:extLst>
            <a:ext uri="{FF2B5EF4-FFF2-40B4-BE49-F238E27FC236}">
              <a16:creationId xmlns:a16="http://schemas.microsoft.com/office/drawing/2014/main" id="{00000000-0008-0000-0500-00002E000000}"/>
            </a:ext>
          </a:extLst>
        </xdr:cNvPr>
        <xdr:cNvPicPr preferRelativeResize="0">
          <a:picLocks/>
        </xdr:cNvPicPr>
      </xdr:nvPicPr>
      <xdr:blipFill>
        <a:blip xmlns:r="http://schemas.openxmlformats.org/officeDocument/2006/relationships" r:embed="rId27" cstate="print"/>
        <a:stretch>
          <a:fillRect/>
        </a:stretch>
      </xdr:blipFill>
      <xdr:spPr>
        <a:xfrm>
          <a:off x="25400" y="95265875"/>
          <a:ext cx="1749425" cy="1273175"/>
        </a:xfrm>
        <a:prstGeom prst="rect">
          <a:avLst/>
        </a:prstGeom>
        <a:noFill/>
      </xdr:spPr>
    </xdr:pic>
    <xdr:clientData fLocksWithSheet="0"/>
  </xdr:twoCellAnchor>
  <xdr:twoCellAnchor>
    <xdr:from>
      <xdr:col>0</xdr:col>
      <xdr:colOff>25400</xdr:colOff>
      <xdr:row>176</xdr:row>
      <xdr:rowOff>25400</xdr:rowOff>
    </xdr:from>
    <xdr:to>
      <xdr:col>0</xdr:col>
      <xdr:colOff>1774825</xdr:colOff>
      <xdr:row>176</xdr:row>
      <xdr:rowOff>1298575</xdr:rowOff>
    </xdr:to>
    <xdr:pic>
      <xdr:nvPicPr>
        <xdr:cNvPr id="47" name="image140.png">
          <a:extLst>
            <a:ext uri="{FF2B5EF4-FFF2-40B4-BE49-F238E27FC236}">
              <a16:creationId xmlns:a16="http://schemas.microsoft.com/office/drawing/2014/main" id="{00000000-0008-0000-0500-00002F000000}"/>
            </a:ext>
          </a:extLst>
        </xdr:cNvPr>
        <xdr:cNvPicPr preferRelativeResize="0">
          <a:picLocks/>
        </xdr:cNvPicPr>
      </xdr:nvPicPr>
      <xdr:blipFill>
        <a:blip xmlns:r="http://schemas.openxmlformats.org/officeDocument/2006/relationships" r:embed="rId28" cstate="print"/>
        <a:stretch>
          <a:fillRect/>
        </a:stretch>
      </xdr:blipFill>
      <xdr:spPr>
        <a:xfrm>
          <a:off x="25400" y="93941900"/>
          <a:ext cx="1749425" cy="1273175"/>
        </a:xfrm>
        <a:prstGeom prst="rect">
          <a:avLst/>
        </a:prstGeom>
        <a:noFill/>
      </xdr:spPr>
    </xdr:pic>
    <xdr:clientData fLocksWithSheet="0"/>
  </xdr:twoCellAnchor>
  <xdr:twoCellAnchor>
    <xdr:from>
      <xdr:col>0</xdr:col>
      <xdr:colOff>25400</xdr:colOff>
      <xdr:row>5</xdr:row>
      <xdr:rowOff>25401</xdr:rowOff>
    </xdr:from>
    <xdr:to>
      <xdr:col>0</xdr:col>
      <xdr:colOff>1774825</xdr:colOff>
      <xdr:row>7</xdr:row>
      <xdr:rowOff>19050</xdr:rowOff>
    </xdr:to>
    <xdr:pic>
      <xdr:nvPicPr>
        <xdr:cNvPr id="48" name="image13.png">
          <a:extLst>
            <a:ext uri="{FF2B5EF4-FFF2-40B4-BE49-F238E27FC236}">
              <a16:creationId xmlns:a16="http://schemas.microsoft.com/office/drawing/2014/main" id="{00000000-0008-0000-0500-000030000000}"/>
            </a:ext>
          </a:extLst>
        </xdr:cNvPr>
        <xdr:cNvPicPr preferRelativeResize="0">
          <a:picLocks/>
        </xdr:cNvPicPr>
      </xdr:nvPicPr>
      <xdr:blipFill>
        <a:blip xmlns:r="http://schemas.openxmlformats.org/officeDocument/2006/relationships" r:embed="rId29" cstate="print"/>
        <a:stretch>
          <a:fillRect/>
        </a:stretch>
      </xdr:blipFill>
      <xdr:spPr>
        <a:xfrm>
          <a:off x="25400" y="873126"/>
          <a:ext cx="1749425" cy="393699"/>
        </a:xfrm>
        <a:prstGeom prst="rect">
          <a:avLst/>
        </a:prstGeom>
        <a:noFill/>
      </xdr:spPr>
    </xdr:pic>
    <xdr:clientData fLocksWithSheet="0"/>
  </xdr:twoCellAnchor>
  <xdr:twoCellAnchor>
    <xdr:from>
      <xdr:col>1</xdr:col>
      <xdr:colOff>25400</xdr:colOff>
      <xdr:row>5</xdr:row>
      <xdr:rowOff>25401</xdr:rowOff>
    </xdr:from>
    <xdr:to>
      <xdr:col>1</xdr:col>
      <xdr:colOff>1098550</xdr:colOff>
      <xdr:row>7</xdr:row>
      <xdr:rowOff>85725</xdr:rowOff>
    </xdr:to>
    <xdr:pic>
      <xdr:nvPicPr>
        <xdr:cNvPr id="49" name="image6.png">
          <a:extLst>
            <a:ext uri="{FF2B5EF4-FFF2-40B4-BE49-F238E27FC236}">
              <a16:creationId xmlns:a16="http://schemas.microsoft.com/office/drawing/2014/main" id="{00000000-0008-0000-0500-000031000000}"/>
            </a:ext>
          </a:extLst>
        </xdr:cNvPr>
        <xdr:cNvPicPr preferRelativeResize="0">
          <a:picLocks/>
        </xdr:cNvPicPr>
      </xdr:nvPicPr>
      <xdr:blipFill>
        <a:blip xmlns:r="http://schemas.openxmlformats.org/officeDocument/2006/relationships" r:embed="rId30" cstate="print"/>
        <a:stretch>
          <a:fillRect/>
        </a:stretch>
      </xdr:blipFill>
      <xdr:spPr>
        <a:xfrm>
          <a:off x="1825625" y="873126"/>
          <a:ext cx="1073150" cy="460374"/>
        </a:xfrm>
        <a:prstGeom prst="rect">
          <a:avLst/>
        </a:prstGeom>
        <a:noFill/>
      </xdr:spPr>
    </xdr:pic>
    <xdr:clientData fLocksWithSheet="0"/>
  </xdr:twoCellAnchor>
  <xdr:twoCellAnchor>
    <xdr:from>
      <xdr:col>7</xdr:col>
      <xdr:colOff>15875</xdr:colOff>
      <xdr:row>5</xdr:row>
      <xdr:rowOff>101600</xdr:rowOff>
    </xdr:from>
    <xdr:to>
      <xdr:col>11</xdr:col>
      <xdr:colOff>409575</xdr:colOff>
      <xdr:row>7</xdr:row>
      <xdr:rowOff>123825</xdr:rowOff>
    </xdr:to>
    <xdr:pic>
      <xdr:nvPicPr>
        <xdr:cNvPr id="50" name="image11.png">
          <a:extLst>
            <a:ext uri="{FF2B5EF4-FFF2-40B4-BE49-F238E27FC236}">
              <a16:creationId xmlns:a16="http://schemas.microsoft.com/office/drawing/2014/main" id="{00000000-0008-0000-0500-000032000000}"/>
            </a:ext>
          </a:extLst>
        </xdr:cNvPr>
        <xdr:cNvPicPr preferRelativeResize="0">
          <a:picLocks/>
        </xdr:cNvPicPr>
      </xdr:nvPicPr>
      <xdr:blipFill>
        <a:blip xmlns:r="http://schemas.openxmlformats.org/officeDocument/2006/relationships" r:embed="rId31" cstate="print"/>
        <a:stretch>
          <a:fillRect/>
        </a:stretch>
      </xdr:blipFill>
      <xdr:spPr>
        <a:xfrm>
          <a:off x="4835525" y="949325"/>
          <a:ext cx="1346200" cy="422275"/>
        </a:xfrm>
        <a:prstGeom prst="rect">
          <a:avLst/>
        </a:prstGeom>
        <a:noFill/>
      </xdr:spPr>
    </xdr:pic>
    <xdr:clientData fLocksWithSheet="0"/>
  </xdr:twoCellAnchor>
  <xdr:twoCellAnchor>
    <xdr:from>
      <xdr:col>1</xdr:col>
      <xdr:colOff>25399</xdr:colOff>
      <xdr:row>0</xdr:row>
      <xdr:rowOff>25401</xdr:rowOff>
    </xdr:from>
    <xdr:to>
      <xdr:col>7</xdr:col>
      <xdr:colOff>285749</xdr:colOff>
      <xdr:row>4</xdr:row>
      <xdr:rowOff>104775</xdr:rowOff>
    </xdr:to>
    <xdr:pic>
      <xdr:nvPicPr>
        <xdr:cNvPr id="52" name="image3.png">
          <a:extLst>
            <a:ext uri="{FF2B5EF4-FFF2-40B4-BE49-F238E27FC236}">
              <a16:creationId xmlns:a16="http://schemas.microsoft.com/office/drawing/2014/main" id="{00000000-0008-0000-0500-000034000000}"/>
            </a:ext>
          </a:extLst>
        </xdr:cNvPr>
        <xdr:cNvPicPr preferRelativeResize="0">
          <a:picLocks/>
        </xdr:cNvPicPr>
      </xdr:nvPicPr>
      <xdr:blipFill>
        <a:blip xmlns:r="http://schemas.openxmlformats.org/officeDocument/2006/relationships" r:embed="rId32" cstate="print"/>
        <a:stretch>
          <a:fillRect/>
        </a:stretch>
      </xdr:blipFill>
      <xdr:spPr>
        <a:xfrm>
          <a:off x="1825624" y="25401"/>
          <a:ext cx="3279775" cy="727074"/>
        </a:xfrm>
        <a:prstGeom prst="rect">
          <a:avLst/>
        </a:prstGeom>
        <a:noFill/>
      </xdr:spPr>
    </xdr:pic>
    <xdr:clientData fLocksWithSheet="0"/>
  </xdr:twoCellAnchor>
  <xdr:twoCellAnchor>
    <xdr:from>
      <xdr:col>0</xdr:col>
      <xdr:colOff>0</xdr:colOff>
      <xdr:row>24</xdr:row>
      <xdr:rowOff>473075</xdr:rowOff>
    </xdr:from>
    <xdr:to>
      <xdr:col>0</xdr:col>
      <xdr:colOff>1749425</xdr:colOff>
      <xdr:row>25</xdr:row>
      <xdr:rowOff>422275</xdr:rowOff>
    </xdr:to>
    <xdr:pic>
      <xdr:nvPicPr>
        <xdr:cNvPr id="53" name="image137.jpg">
          <a:extLst>
            <a:ext uri="{FF2B5EF4-FFF2-40B4-BE49-F238E27FC236}">
              <a16:creationId xmlns:a16="http://schemas.microsoft.com/office/drawing/2014/main" id="{00000000-0008-0000-0500-000035000000}"/>
            </a:ext>
          </a:extLst>
        </xdr:cNvPr>
        <xdr:cNvPicPr preferRelativeResize="0">
          <a:picLocks/>
        </xdr:cNvPicPr>
      </xdr:nvPicPr>
      <xdr:blipFill>
        <a:blip xmlns:r="http://schemas.openxmlformats.org/officeDocument/2006/relationships" r:embed="rId33" cstate="print"/>
        <a:stretch>
          <a:fillRect/>
        </a:stretch>
      </xdr:blipFill>
      <xdr:spPr>
        <a:xfrm>
          <a:off x="0" y="7178675"/>
          <a:ext cx="1749425" cy="1339850"/>
        </a:xfrm>
        <a:prstGeom prst="rect">
          <a:avLst/>
        </a:prstGeom>
        <a:noFill/>
      </xdr:spPr>
    </xdr:pic>
    <xdr:clientData fLocksWithSheet="0"/>
  </xdr:twoCellAnchor>
  <xdr:twoCellAnchor>
    <xdr:from>
      <xdr:col>0</xdr:col>
      <xdr:colOff>0</xdr:colOff>
      <xdr:row>20</xdr:row>
      <xdr:rowOff>501650</xdr:rowOff>
    </xdr:from>
    <xdr:to>
      <xdr:col>0</xdr:col>
      <xdr:colOff>1749425</xdr:colOff>
      <xdr:row>21</xdr:row>
      <xdr:rowOff>285750</xdr:rowOff>
    </xdr:to>
    <xdr:pic>
      <xdr:nvPicPr>
        <xdr:cNvPr id="54" name="image130.jpg">
          <a:extLst>
            <a:ext uri="{FF2B5EF4-FFF2-40B4-BE49-F238E27FC236}">
              <a16:creationId xmlns:a16="http://schemas.microsoft.com/office/drawing/2014/main" id="{00000000-0008-0000-0500-000036000000}"/>
            </a:ext>
          </a:extLst>
        </xdr:cNvPr>
        <xdr:cNvPicPr preferRelativeResize="0">
          <a:picLocks/>
        </xdr:cNvPicPr>
      </xdr:nvPicPr>
      <xdr:blipFill>
        <a:blip xmlns:r="http://schemas.openxmlformats.org/officeDocument/2006/relationships" r:embed="rId34" cstate="print"/>
        <a:stretch>
          <a:fillRect/>
        </a:stretch>
      </xdr:blipFill>
      <xdr:spPr>
        <a:xfrm>
          <a:off x="0" y="4368800"/>
          <a:ext cx="1749425" cy="1031875"/>
        </a:xfrm>
        <a:prstGeom prst="rect">
          <a:avLst/>
        </a:prstGeom>
        <a:noFill/>
      </xdr:spPr>
    </xdr:pic>
    <xdr:clientData fLocksWithSheet="0"/>
  </xdr:twoCellAnchor>
  <xdr:twoCellAnchor>
    <xdr:from>
      <xdr:col>0</xdr:col>
      <xdr:colOff>25400</xdr:colOff>
      <xdr:row>149</xdr:row>
      <xdr:rowOff>25401</xdr:rowOff>
    </xdr:from>
    <xdr:to>
      <xdr:col>0</xdr:col>
      <xdr:colOff>1774825</xdr:colOff>
      <xdr:row>153</xdr:row>
      <xdr:rowOff>114300</xdr:rowOff>
    </xdr:to>
    <xdr:pic>
      <xdr:nvPicPr>
        <xdr:cNvPr id="55" name="image146.png">
          <a:extLst>
            <a:ext uri="{FF2B5EF4-FFF2-40B4-BE49-F238E27FC236}">
              <a16:creationId xmlns:a16="http://schemas.microsoft.com/office/drawing/2014/main" id="{00000000-0008-0000-0500-000037000000}"/>
            </a:ext>
          </a:extLst>
        </xdr:cNvPr>
        <xdr:cNvPicPr preferRelativeResize="0">
          <a:picLocks/>
        </xdr:cNvPicPr>
      </xdr:nvPicPr>
      <xdr:blipFill>
        <a:blip xmlns:r="http://schemas.openxmlformats.org/officeDocument/2006/relationships" r:embed="rId35" cstate="print"/>
        <a:stretch>
          <a:fillRect/>
        </a:stretch>
      </xdr:blipFill>
      <xdr:spPr>
        <a:xfrm>
          <a:off x="25400" y="78301851"/>
          <a:ext cx="1749425" cy="1346199"/>
        </a:xfrm>
        <a:prstGeom prst="rect">
          <a:avLst/>
        </a:prstGeom>
        <a:noFill/>
      </xdr:spPr>
    </xdr:pic>
    <xdr:clientData fLocksWithSheet="0"/>
  </xdr:twoCellAnchor>
  <xdr:twoCellAnchor>
    <xdr:from>
      <xdr:col>0</xdr:col>
      <xdr:colOff>25400</xdr:colOff>
      <xdr:row>28</xdr:row>
      <xdr:rowOff>25400</xdr:rowOff>
    </xdr:from>
    <xdr:to>
      <xdr:col>0</xdr:col>
      <xdr:colOff>1774825</xdr:colOff>
      <xdr:row>28</xdr:row>
      <xdr:rowOff>1365250</xdr:rowOff>
    </xdr:to>
    <xdr:pic>
      <xdr:nvPicPr>
        <xdr:cNvPr id="56" name="image138.jpg">
          <a:extLst>
            <a:ext uri="{FF2B5EF4-FFF2-40B4-BE49-F238E27FC236}">
              <a16:creationId xmlns:a16="http://schemas.microsoft.com/office/drawing/2014/main" id="{00000000-0008-0000-0500-000038000000}"/>
            </a:ext>
          </a:extLst>
        </xdr:cNvPr>
        <xdr:cNvPicPr preferRelativeResize="0">
          <a:picLocks/>
        </xdr:cNvPicPr>
      </xdr:nvPicPr>
      <xdr:blipFill>
        <a:blip xmlns:r="http://schemas.openxmlformats.org/officeDocument/2006/relationships" r:embed="rId36" cstate="print"/>
        <a:stretch>
          <a:fillRect/>
        </a:stretch>
      </xdr:blipFill>
      <xdr:spPr>
        <a:xfrm>
          <a:off x="25400" y="9712325"/>
          <a:ext cx="1749425" cy="1339850"/>
        </a:xfrm>
        <a:prstGeom prst="rect">
          <a:avLst/>
        </a:prstGeom>
        <a:noFill/>
      </xdr:spPr>
    </xdr:pic>
    <xdr:clientData fLocksWithSheet="0"/>
  </xdr:twoCellAnchor>
  <xdr:twoCellAnchor>
    <xdr:from>
      <xdr:col>0</xdr:col>
      <xdr:colOff>25400</xdr:colOff>
      <xdr:row>42</xdr:row>
      <xdr:rowOff>25401</xdr:rowOff>
    </xdr:from>
    <xdr:to>
      <xdr:col>0</xdr:col>
      <xdr:colOff>1774825</xdr:colOff>
      <xdr:row>42</xdr:row>
      <xdr:rowOff>993776</xdr:rowOff>
    </xdr:to>
    <xdr:pic>
      <xdr:nvPicPr>
        <xdr:cNvPr id="57" name="image154.png">
          <a:extLst>
            <a:ext uri="{FF2B5EF4-FFF2-40B4-BE49-F238E27FC236}">
              <a16:creationId xmlns:a16="http://schemas.microsoft.com/office/drawing/2014/main" id="{00000000-0008-0000-0500-000039000000}"/>
            </a:ext>
          </a:extLst>
        </xdr:cNvPr>
        <xdr:cNvPicPr preferRelativeResize="0">
          <a:picLocks/>
        </xdr:cNvPicPr>
      </xdr:nvPicPr>
      <xdr:blipFill>
        <a:blip xmlns:r="http://schemas.openxmlformats.org/officeDocument/2006/relationships" r:embed="rId37" cstate="print"/>
        <a:stretch>
          <a:fillRect/>
        </a:stretch>
      </xdr:blipFill>
      <xdr:spPr>
        <a:xfrm>
          <a:off x="25400" y="18875376"/>
          <a:ext cx="1749425" cy="968375"/>
        </a:xfrm>
        <a:prstGeom prst="rect">
          <a:avLst/>
        </a:prstGeom>
        <a:noFill/>
      </xdr:spPr>
    </xdr:pic>
    <xdr:clientData fLocksWithSheet="0"/>
  </xdr:twoCellAnchor>
  <xdr:twoCellAnchor>
    <xdr:from>
      <xdr:col>0</xdr:col>
      <xdr:colOff>0</xdr:colOff>
      <xdr:row>48</xdr:row>
      <xdr:rowOff>482600</xdr:rowOff>
    </xdr:from>
    <xdr:to>
      <xdr:col>0</xdr:col>
      <xdr:colOff>1749425</xdr:colOff>
      <xdr:row>50</xdr:row>
      <xdr:rowOff>117475</xdr:rowOff>
    </xdr:to>
    <xdr:pic>
      <xdr:nvPicPr>
        <xdr:cNvPr id="58" name="image139.png">
          <a:extLst>
            <a:ext uri="{FF2B5EF4-FFF2-40B4-BE49-F238E27FC236}">
              <a16:creationId xmlns:a16="http://schemas.microsoft.com/office/drawing/2014/main" id="{00000000-0008-0000-0500-00003A000000}"/>
            </a:ext>
          </a:extLst>
        </xdr:cNvPr>
        <xdr:cNvPicPr preferRelativeResize="0">
          <a:picLocks/>
        </xdr:cNvPicPr>
      </xdr:nvPicPr>
      <xdr:blipFill>
        <a:blip xmlns:r="http://schemas.openxmlformats.org/officeDocument/2006/relationships" r:embed="rId38" cstate="print"/>
        <a:stretch>
          <a:fillRect/>
        </a:stretch>
      </xdr:blipFill>
      <xdr:spPr>
        <a:xfrm>
          <a:off x="0" y="22561550"/>
          <a:ext cx="1749425" cy="968375"/>
        </a:xfrm>
        <a:prstGeom prst="rect">
          <a:avLst/>
        </a:prstGeom>
        <a:noFill/>
      </xdr:spPr>
    </xdr:pic>
    <xdr:clientData fLocksWithSheet="0"/>
  </xdr:twoCellAnchor>
  <xdr:twoCellAnchor>
    <xdr:from>
      <xdr:col>0</xdr:col>
      <xdr:colOff>15875</xdr:colOff>
      <xdr:row>33</xdr:row>
      <xdr:rowOff>320675</xdr:rowOff>
    </xdr:from>
    <xdr:to>
      <xdr:col>0</xdr:col>
      <xdr:colOff>1765300</xdr:colOff>
      <xdr:row>34</xdr:row>
      <xdr:rowOff>269875</xdr:rowOff>
    </xdr:to>
    <xdr:pic>
      <xdr:nvPicPr>
        <xdr:cNvPr id="59" name="image143.png">
          <a:extLst>
            <a:ext uri="{FF2B5EF4-FFF2-40B4-BE49-F238E27FC236}">
              <a16:creationId xmlns:a16="http://schemas.microsoft.com/office/drawing/2014/main" id="{00000000-0008-0000-0500-00003B000000}"/>
            </a:ext>
          </a:extLst>
        </xdr:cNvPr>
        <xdr:cNvPicPr preferRelativeResize="0">
          <a:picLocks/>
        </xdr:cNvPicPr>
      </xdr:nvPicPr>
      <xdr:blipFill>
        <a:blip xmlns:r="http://schemas.openxmlformats.org/officeDocument/2006/relationships" r:embed="rId39" cstate="print"/>
        <a:stretch>
          <a:fillRect/>
        </a:stretch>
      </xdr:blipFill>
      <xdr:spPr>
        <a:xfrm>
          <a:off x="15875" y="13493750"/>
          <a:ext cx="1749425" cy="958850"/>
        </a:xfrm>
        <a:prstGeom prst="rect">
          <a:avLst/>
        </a:prstGeom>
        <a:noFill/>
      </xdr:spPr>
    </xdr:pic>
    <xdr:clientData fLocksWithSheet="0"/>
  </xdr:twoCellAnchor>
  <xdr:twoCellAnchor>
    <xdr:from>
      <xdr:col>0</xdr:col>
      <xdr:colOff>25400</xdr:colOff>
      <xdr:row>37</xdr:row>
      <xdr:rowOff>25400</xdr:rowOff>
    </xdr:from>
    <xdr:to>
      <xdr:col>0</xdr:col>
      <xdr:colOff>1774825</xdr:colOff>
      <xdr:row>37</xdr:row>
      <xdr:rowOff>984250</xdr:rowOff>
    </xdr:to>
    <xdr:pic>
      <xdr:nvPicPr>
        <xdr:cNvPr id="60" name="image144.png">
          <a:extLst>
            <a:ext uri="{FF2B5EF4-FFF2-40B4-BE49-F238E27FC236}">
              <a16:creationId xmlns:a16="http://schemas.microsoft.com/office/drawing/2014/main" id="{00000000-0008-0000-0500-00003C000000}"/>
            </a:ext>
          </a:extLst>
        </xdr:cNvPr>
        <xdr:cNvPicPr preferRelativeResize="0">
          <a:picLocks/>
        </xdr:cNvPicPr>
      </xdr:nvPicPr>
      <xdr:blipFill>
        <a:blip xmlns:r="http://schemas.openxmlformats.org/officeDocument/2006/relationships" r:embed="rId40" cstate="print"/>
        <a:stretch>
          <a:fillRect/>
        </a:stretch>
      </xdr:blipFill>
      <xdr:spPr>
        <a:xfrm>
          <a:off x="25400" y="15789275"/>
          <a:ext cx="1749425" cy="958850"/>
        </a:xfrm>
        <a:prstGeom prst="rect">
          <a:avLst/>
        </a:prstGeom>
        <a:noFill/>
      </xdr:spPr>
    </xdr:pic>
    <xdr:clientData fLocksWithSheet="0"/>
  </xdr:twoCellAnchor>
  <xdr:twoCellAnchor>
    <xdr:from>
      <xdr:col>0</xdr:col>
      <xdr:colOff>400050</xdr:colOff>
      <xdr:row>63</xdr:row>
      <xdr:rowOff>92075</xdr:rowOff>
    </xdr:from>
    <xdr:to>
      <xdr:col>0</xdr:col>
      <xdr:colOff>1508125</xdr:colOff>
      <xdr:row>63</xdr:row>
      <xdr:rowOff>847725</xdr:rowOff>
    </xdr:to>
    <xdr:pic>
      <xdr:nvPicPr>
        <xdr:cNvPr id="61" name="image157.png">
          <a:extLst>
            <a:ext uri="{FF2B5EF4-FFF2-40B4-BE49-F238E27FC236}">
              <a16:creationId xmlns:a16="http://schemas.microsoft.com/office/drawing/2014/main" id="{00000000-0008-0000-0500-00003D000000}"/>
            </a:ext>
          </a:extLst>
        </xdr:cNvPr>
        <xdr:cNvPicPr preferRelativeResize="0">
          <a:picLocks/>
        </xdr:cNvPicPr>
      </xdr:nvPicPr>
      <xdr:blipFill>
        <a:blip xmlns:r="http://schemas.openxmlformats.org/officeDocument/2006/relationships" r:embed="rId41" cstate="print"/>
        <a:stretch>
          <a:fillRect/>
        </a:stretch>
      </xdr:blipFill>
      <xdr:spPr>
        <a:xfrm>
          <a:off x="400050" y="32915225"/>
          <a:ext cx="1108075" cy="755650"/>
        </a:xfrm>
        <a:prstGeom prst="rect">
          <a:avLst/>
        </a:prstGeom>
        <a:noFill/>
      </xdr:spPr>
    </xdr:pic>
    <xdr:clientData fLocksWithSheet="0"/>
  </xdr:twoCellAnchor>
  <mc:AlternateContent xmlns:mc="http://schemas.openxmlformats.org/markup-compatibility/2006">
    <mc:Choice xmlns:a14="http://schemas.microsoft.com/office/drawing/2010/main" Requires="a14">
      <xdr:twoCellAnchor editAs="oneCell">
        <xdr:from>
          <xdr:col>2</xdr:col>
          <xdr:colOff>285750</xdr:colOff>
          <xdr:row>5</xdr:row>
          <xdr:rowOff>152400</xdr:rowOff>
        </xdr:from>
        <xdr:to>
          <xdr:col>6</xdr:col>
          <xdr:colOff>28575</xdr:colOff>
          <xdr:row>7</xdr:row>
          <xdr:rowOff>57150</xdr:rowOff>
        </xdr:to>
        <xdr:sp macro="" textlink="">
          <xdr:nvSpPr>
            <xdr:cNvPr id="6145" name="Object 1" hidden="1">
              <a:extLst>
                <a:ext uri="{63B3BB69-23CF-44E3-9099-C40C66FF867C}">
                  <a14:compatExt spid="_x0000_s6145"/>
                </a:ext>
                <a:ext uri="{FF2B5EF4-FFF2-40B4-BE49-F238E27FC236}">
                  <a16:creationId xmlns:a16="http://schemas.microsoft.com/office/drawing/2014/main" id="{00000000-0008-0000-0500-0000011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247650</xdr:colOff>
          <xdr:row>54</xdr:row>
          <xdr:rowOff>47625</xdr:rowOff>
        </xdr:from>
        <xdr:to>
          <xdr:col>0</xdr:col>
          <xdr:colOff>1162050</xdr:colOff>
          <xdr:row>54</xdr:row>
          <xdr:rowOff>723900</xdr:rowOff>
        </xdr:to>
        <xdr:sp macro="" textlink="">
          <xdr:nvSpPr>
            <xdr:cNvPr id="6146" name="Object 2" hidden="1">
              <a:extLst>
                <a:ext uri="{63B3BB69-23CF-44E3-9099-C40C66FF867C}">
                  <a14:compatExt spid="_x0000_s6146"/>
                </a:ext>
                <a:ext uri="{FF2B5EF4-FFF2-40B4-BE49-F238E27FC236}">
                  <a16:creationId xmlns:a16="http://schemas.microsoft.com/office/drawing/2014/main" id="{00000000-0008-0000-0500-0000021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638175</xdr:colOff>
          <xdr:row>58</xdr:row>
          <xdr:rowOff>104775</xdr:rowOff>
        </xdr:from>
        <xdr:to>
          <xdr:col>0</xdr:col>
          <xdr:colOff>876300</xdr:colOff>
          <xdr:row>58</xdr:row>
          <xdr:rowOff>695325</xdr:rowOff>
        </xdr:to>
        <xdr:sp macro="" textlink="">
          <xdr:nvSpPr>
            <xdr:cNvPr id="6147" name="Object 3" hidden="1">
              <a:extLst>
                <a:ext uri="{63B3BB69-23CF-44E3-9099-C40C66FF867C}">
                  <a14:compatExt spid="_x0000_s6147"/>
                </a:ext>
                <a:ext uri="{FF2B5EF4-FFF2-40B4-BE49-F238E27FC236}">
                  <a16:creationId xmlns:a16="http://schemas.microsoft.com/office/drawing/2014/main" id="{00000000-0008-0000-0500-0000031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628650</xdr:colOff>
          <xdr:row>59</xdr:row>
          <xdr:rowOff>104775</xdr:rowOff>
        </xdr:from>
        <xdr:to>
          <xdr:col>0</xdr:col>
          <xdr:colOff>857250</xdr:colOff>
          <xdr:row>59</xdr:row>
          <xdr:rowOff>695325</xdr:rowOff>
        </xdr:to>
        <xdr:sp macro="" textlink="">
          <xdr:nvSpPr>
            <xdr:cNvPr id="6148" name="Object 4" hidden="1">
              <a:extLst>
                <a:ext uri="{63B3BB69-23CF-44E3-9099-C40C66FF867C}">
                  <a14:compatExt spid="_x0000_s6148"/>
                </a:ext>
                <a:ext uri="{FF2B5EF4-FFF2-40B4-BE49-F238E27FC236}">
                  <a16:creationId xmlns:a16="http://schemas.microsoft.com/office/drawing/2014/main" id="{00000000-0008-0000-0500-0000041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247650</xdr:colOff>
          <xdr:row>55</xdr:row>
          <xdr:rowOff>47625</xdr:rowOff>
        </xdr:from>
        <xdr:to>
          <xdr:col>0</xdr:col>
          <xdr:colOff>1162050</xdr:colOff>
          <xdr:row>55</xdr:row>
          <xdr:rowOff>723900</xdr:rowOff>
        </xdr:to>
        <xdr:sp macro="" textlink="">
          <xdr:nvSpPr>
            <xdr:cNvPr id="6149" name="Object 5" hidden="1">
              <a:extLst>
                <a:ext uri="{63B3BB69-23CF-44E3-9099-C40C66FF867C}">
                  <a14:compatExt spid="_x0000_s6149"/>
                </a:ext>
                <a:ext uri="{FF2B5EF4-FFF2-40B4-BE49-F238E27FC236}">
                  <a16:creationId xmlns:a16="http://schemas.microsoft.com/office/drawing/2014/main" id="{00000000-0008-0000-0500-0000051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247650</xdr:colOff>
          <xdr:row>56</xdr:row>
          <xdr:rowOff>47625</xdr:rowOff>
        </xdr:from>
        <xdr:to>
          <xdr:col>0</xdr:col>
          <xdr:colOff>1162050</xdr:colOff>
          <xdr:row>56</xdr:row>
          <xdr:rowOff>723900</xdr:rowOff>
        </xdr:to>
        <xdr:sp macro="" textlink="">
          <xdr:nvSpPr>
            <xdr:cNvPr id="6150" name="Object 6" hidden="1">
              <a:extLst>
                <a:ext uri="{63B3BB69-23CF-44E3-9099-C40C66FF867C}">
                  <a14:compatExt spid="_x0000_s6150"/>
                </a:ext>
                <a:ext uri="{FF2B5EF4-FFF2-40B4-BE49-F238E27FC236}">
                  <a16:creationId xmlns:a16="http://schemas.microsoft.com/office/drawing/2014/main" id="{00000000-0008-0000-0500-0000061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638175</xdr:colOff>
          <xdr:row>57</xdr:row>
          <xdr:rowOff>104775</xdr:rowOff>
        </xdr:from>
        <xdr:to>
          <xdr:col>0</xdr:col>
          <xdr:colOff>876300</xdr:colOff>
          <xdr:row>57</xdr:row>
          <xdr:rowOff>695325</xdr:rowOff>
        </xdr:to>
        <xdr:sp macro="" textlink="">
          <xdr:nvSpPr>
            <xdr:cNvPr id="6151" name="Object 7" hidden="1">
              <a:extLst>
                <a:ext uri="{63B3BB69-23CF-44E3-9099-C40C66FF867C}">
                  <a14:compatExt spid="_x0000_s6151"/>
                </a:ext>
                <a:ext uri="{FF2B5EF4-FFF2-40B4-BE49-F238E27FC236}">
                  <a16:creationId xmlns:a16="http://schemas.microsoft.com/office/drawing/2014/main" id="{00000000-0008-0000-0500-0000071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oneCellAnchor>
    <xdr:from>
      <xdr:col>0</xdr:col>
      <xdr:colOff>133350</xdr:colOff>
      <xdr:row>147</xdr:row>
      <xdr:rowOff>66675</xdr:rowOff>
    </xdr:from>
    <xdr:ext cx="1123950" cy="295275"/>
    <xdr:sp macro="" textlink="">
      <xdr:nvSpPr>
        <xdr:cNvPr id="17" name="Shape 30">
          <a:extLst>
            <a:ext uri="{FF2B5EF4-FFF2-40B4-BE49-F238E27FC236}">
              <a16:creationId xmlns:a16="http://schemas.microsoft.com/office/drawing/2014/main" id="{00000000-0008-0000-0500-000011000000}"/>
            </a:ext>
          </a:extLst>
        </xdr:cNvPr>
        <xdr:cNvSpPr/>
      </xdr:nvSpPr>
      <xdr:spPr>
        <a:xfrm>
          <a:off x="133350" y="77352525"/>
          <a:ext cx="1123950" cy="295275"/>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Valabi</a:t>
          </a:r>
          <a:r>
            <a:rPr b="0" i="0" baseline="0">
              <a:ln w="9525" cap="flat" cmpd="sng">
                <a:solidFill>
                  <a:srgbClr val="FF0000"/>
                </a:solidFill>
                <a:prstDash val="solid"/>
                <a:round/>
                <a:headEnd type="none" w="sm" len="sm"/>
                <a:tailEnd type="none" w="sm" len="sm"/>
              </a:ln>
              <a:solidFill>
                <a:srgbClr val="FF0000"/>
              </a:solidFill>
              <a:latin typeface="Times New Roman"/>
            </a:rPr>
            <a:t>l din Septembrie</a:t>
          </a:r>
          <a:endParaRPr b="0" i="0">
            <a:ln w="9525" cap="flat" cmpd="sng">
              <a:solidFill>
                <a:srgbClr val="FF0000"/>
              </a:solidFill>
              <a:prstDash val="solid"/>
              <a:round/>
              <a:headEnd type="none" w="sm" len="sm"/>
              <a:tailEnd type="none" w="sm" len="sm"/>
            </a:ln>
            <a:solidFill>
              <a:srgbClr val="FF0000"/>
            </a:solidFill>
            <a:latin typeface="Times New Roman"/>
          </a:endParaRPr>
        </a:p>
      </xdr:txBody>
    </xdr:sp>
    <xdr:clientData fLocksWithSheet="0"/>
  </xdr:oneCellAnchor>
  <xdr:oneCellAnchor>
    <xdr:from>
      <xdr:col>0</xdr:col>
      <xdr:colOff>161925</xdr:colOff>
      <xdr:row>155</xdr:row>
      <xdr:rowOff>47625</xdr:rowOff>
    </xdr:from>
    <xdr:ext cx="1123950" cy="295275"/>
    <xdr:sp macro="" textlink="">
      <xdr:nvSpPr>
        <xdr:cNvPr id="45" name="Shape 30">
          <a:extLst>
            <a:ext uri="{FF2B5EF4-FFF2-40B4-BE49-F238E27FC236}">
              <a16:creationId xmlns:a16="http://schemas.microsoft.com/office/drawing/2014/main" id="{00000000-0008-0000-0500-00002D000000}"/>
            </a:ext>
          </a:extLst>
        </xdr:cNvPr>
        <xdr:cNvSpPr/>
      </xdr:nvSpPr>
      <xdr:spPr>
        <a:xfrm>
          <a:off x="161925" y="80610075"/>
          <a:ext cx="1123950" cy="295275"/>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Stoc limitat</a:t>
          </a:r>
        </a:p>
      </xdr:txBody>
    </xdr:sp>
    <xdr:clientData fLocksWithSheet="0"/>
  </xdr:oneCellAnchor>
</xdr:wsDr>
</file>

<file path=xl/drawings/drawing7.xml><?xml version="1.0" encoding="utf-8"?>
<xdr:wsDr xmlns:xdr="http://schemas.openxmlformats.org/drawingml/2006/spreadsheetDrawing" xmlns:a="http://schemas.openxmlformats.org/drawingml/2006/main">
  <xdr:twoCellAnchor>
    <xdr:from>
      <xdr:col>0</xdr:col>
      <xdr:colOff>66675</xdr:colOff>
      <xdr:row>106</xdr:row>
      <xdr:rowOff>485775</xdr:rowOff>
    </xdr:from>
    <xdr:to>
      <xdr:col>1</xdr:col>
      <xdr:colOff>0</xdr:colOff>
      <xdr:row>107</xdr:row>
      <xdr:rowOff>942975</xdr:rowOff>
    </xdr:to>
    <xdr:pic>
      <xdr:nvPicPr>
        <xdr:cNvPr id="2" name="image145.jpg" descr="防水金属门禁 GS6600EMW.jpg">
          <a:extLst>
            <a:ext uri="{FF2B5EF4-FFF2-40B4-BE49-F238E27FC236}">
              <a16:creationId xmlns:a16="http://schemas.microsoft.com/office/drawing/2014/main" id="{00000000-0008-0000-0600-000002000000}"/>
            </a:ext>
          </a:extLst>
        </xdr:cNvPr>
        <xdr:cNvPicPr preferRelativeResize="0">
          <a:picLocks noChangeAspect="1"/>
        </xdr:cNvPicPr>
      </xdr:nvPicPr>
      <xdr:blipFill>
        <a:blip xmlns:r="http://schemas.openxmlformats.org/officeDocument/2006/relationships" r:embed="rId1" cstate="print"/>
        <a:stretch>
          <a:fillRect/>
        </a:stretch>
      </xdr:blipFill>
      <xdr:spPr>
        <a:prstGeom prst="rect">
          <a:avLst/>
        </a:prstGeom>
        <a:noFill/>
      </xdr:spPr>
    </xdr:pic>
    <xdr:clientData fLocksWithSheet="0"/>
  </xdr:twoCellAnchor>
  <xdr:twoCellAnchor>
    <xdr:from>
      <xdr:col>0</xdr:col>
      <xdr:colOff>276225</xdr:colOff>
      <xdr:row>79</xdr:row>
      <xdr:rowOff>171450</xdr:rowOff>
    </xdr:from>
    <xdr:to>
      <xdr:col>0</xdr:col>
      <xdr:colOff>1238250</xdr:colOff>
      <xdr:row>84</xdr:row>
      <xdr:rowOff>19050</xdr:rowOff>
    </xdr:to>
    <xdr:pic>
      <xdr:nvPicPr>
        <xdr:cNvPr id="3" name="image149.jpg">
          <a:extLst>
            <a:ext uri="{FF2B5EF4-FFF2-40B4-BE49-F238E27FC236}">
              <a16:creationId xmlns:a16="http://schemas.microsoft.com/office/drawing/2014/main" id="{00000000-0008-0000-0600-000003000000}"/>
            </a:ext>
          </a:extLst>
        </xdr:cNvPr>
        <xdr:cNvPicPr preferRelativeResize="0">
          <a:picLocks noChangeAspect="1"/>
        </xdr:cNvPicPr>
      </xdr:nvPicPr>
      <xdr:blipFill>
        <a:blip xmlns:r="http://schemas.openxmlformats.org/officeDocument/2006/relationships" r:embed="rId2" cstate="print"/>
        <a:stretch>
          <a:fillRect/>
        </a:stretch>
      </xdr:blipFill>
      <xdr:spPr>
        <a:prstGeom prst="rect">
          <a:avLst/>
        </a:prstGeom>
        <a:noFill/>
      </xdr:spPr>
    </xdr:pic>
    <xdr:clientData fLocksWithSheet="0"/>
  </xdr:twoCellAnchor>
  <xdr:twoCellAnchor>
    <xdr:from>
      <xdr:col>0</xdr:col>
      <xdr:colOff>171450</xdr:colOff>
      <xdr:row>88</xdr:row>
      <xdr:rowOff>381000</xdr:rowOff>
    </xdr:from>
    <xdr:to>
      <xdr:col>0</xdr:col>
      <xdr:colOff>1428750</xdr:colOff>
      <xdr:row>89</xdr:row>
      <xdr:rowOff>581025</xdr:rowOff>
    </xdr:to>
    <xdr:pic>
      <xdr:nvPicPr>
        <xdr:cNvPr id="4" name="image170.jpg">
          <a:extLst>
            <a:ext uri="{FF2B5EF4-FFF2-40B4-BE49-F238E27FC236}">
              <a16:creationId xmlns:a16="http://schemas.microsoft.com/office/drawing/2014/main" id="{00000000-0008-0000-0600-000004000000}"/>
            </a:ext>
          </a:extLst>
        </xdr:cNvPr>
        <xdr:cNvPicPr preferRelativeResize="0">
          <a:picLocks noChangeAspect="1"/>
        </xdr:cNvPicPr>
      </xdr:nvPicPr>
      <xdr:blipFill>
        <a:blip xmlns:r="http://schemas.openxmlformats.org/officeDocument/2006/relationships" r:embed="rId3" cstate="print"/>
        <a:stretch>
          <a:fillRect/>
        </a:stretch>
      </xdr:blipFill>
      <xdr:spPr>
        <a:xfrm>
          <a:off x="171450" y="31127700"/>
          <a:ext cx="1257300" cy="1295400"/>
        </a:xfrm>
        <a:prstGeom prst="rect">
          <a:avLst/>
        </a:prstGeom>
        <a:noFill/>
      </xdr:spPr>
    </xdr:pic>
    <xdr:clientData fLocksWithSheet="0"/>
  </xdr:twoCellAnchor>
  <xdr:twoCellAnchor>
    <xdr:from>
      <xdr:col>0</xdr:col>
      <xdr:colOff>228600</xdr:colOff>
      <xdr:row>123</xdr:row>
      <xdr:rowOff>0</xdr:rowOff>
    </xdr:from>
    <xdr:to>
      <xdr:col>0</xdr:col>
      <xdr:colOff>1190625</xdr:colOff>
      <xdr:row>126</xdr:row>
      <xdr:rowOff>133350</xdr:rowOff>
    </xdr:to>
    <xdr:pic>
      <xdr:nvPicPr>
        <xdr:cNvPr id="5" name="image148.png">
          <a:extLst>
            <a:ext uri="{FF2B5EF4-FFF2-40B4-BE49-F238E27FC236}">
              <a16:creationId xmlns:a16="http://schemas.microsoft.com/office/drawing/2014/main" id="{00000000-0008-0000-0600-000005000000}"/>
            </a:ext>
          </a:extLst>
        </xdr:cNvPr>
        <xdr:cNvPicPr preferRelativeResize="0">
          <a:picLocks noChangeAspect="1"/>
        </xdr:cNvPicPr>
      </xdr:nvPicPr>
      <xdr:blipFill>
        <a:blip xmlns:r="http://schemas.openxmlformats.org/officeDocument/2006/relationships" r:embed="rId4" cstate="print"/>
        <a:stretch>
          <a:fillRect/>
        </a:stretch>
      </xdr:blipFill>
      <xdr:spPr>
        <a:prstGeom prst="rect">
          <a:avLst/>
        </a:prstGeom>
        <a:noFill/>
      </xdr:spPr>
    </xdr:pic>
    <xdr:clientData fLocksWithSheet="0"/>
  </xdr:twoCellAnchor>
  <xdr:twoCellAnchor>
    <xdr:from>
      <xdr:col>0</xdr:col>
      <xdr:colOff>228600</xdr:colOff>
      <xdr:row>129</xdr:row>
      <xdr:rowOff>0</xdr:rowOff>
    </xdr:from>
    <xdr:to>
      <xdr:col>0</xdr:col>
      <xdr:colOff>1114425</xdr:colOff>
      <xdr:row>133</xdr:row>
      <xdr:rowOff>419100</xdr:rowOff>
    </xdr:to>
    <xdr:pic>
      <xdr:nvPicPr>
        <xdr:cNvPr id="6" name="image147.jpg">
          <a:extLst>
            <a:ext uri="{FF2B5EF4-FFF2-40B4-BE49-F238E27FC236}">
              <a16:creationId xmlns:a16="http://schemas.microsoft.com/office/drawing/2014/main" id="{00000000-0008-0000-0600-000006000000}"/>
            </a:ext>
          </a:extLst>
        </xdr:cNvPr>
        <xdr:cNvPicPr preferRelativeResize="0">
          <a:picLocks noChangeAspect="1"/>
        </xdr:cNvPicPr>
      </xdr:nvPicPr>
      <xdr:blipFill>
        <a:blip xmlns:r="http://schemas.openxmlformats.org/officeDocument/2006/relationships" r:embed="rId5" cstate="print"/>
        <a:stretch>
          <a:fillRect/>
        </a:stretch>
      </xdr:blipFill>
      <xdr:spPr>
        <a:prstGeom prst="rect">
          <a:avLst/>
        </a:prstGeom>
        <a:noFill/>
      </xdr:spPr>
    </xdr:pic>
    <xdr:clientData fLocksWithSheet="0"/>
  </xdr:twoCellAnchor>
  <xdr:twoCellAnchor>
    <xdr:from>
      <xdr:col>0</xdr:col>
      <xdr:colOff>266700</xdr:colOff>
      <xdr:row>139</xdr:row>
      <xdr:rowOff>0</xdr:rowOff>
    </xdr:from>
    <xdr:to>
      <xdr:col>0</xdr:col>
      <xdr:colOff>1390650</xdr:colOff>
      <xdr:row>145</xdr:row>
      <xdr:rowOff>19050</xdr:rowOff>
    </xdr:to>
    <xdr:pic>
      <xdr:nvPicPr>
        <xdr:cNvPr id="7" name="image151.png">
          <a:extLst>
            <a:ext uri="{FF2B5EF4-FFF2-40B4-BE49-F238E27FC236}">
              <a16:creationId xmlns:a16="http://schemas.microsoft.com/office/drawing/2014/main" id="{00000000-0008-0000-0600-000007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133350</xdr:colOff>
      <xdr:row>64</xdr:row>
      <xdr:rowOff>152400</xdr:rowOff>
    </xdr:from>
    <xdr:to>
      <xdr:col>0</xdr:col>
      <xdr:colOff>1419225</xdr:colOff>
      <xdr:row>71</xdr:row>
      <xdr:rowOff>66675</xdr:rowOff>
    </xdr:to>
    <xdr:pic>
      <xdr:nvPicPr>
        <xdr:cNvPr id="8" name="image150.jpg">
          <a:extLst>
            <a:ext uri="{FF2B5EF4-FFF2-40B4-BE49-F238E27FC236}">
              <a16:creationId xmlns:a16="http://schemas.microsoft.com/office/drawing/2014/main" id="{00000000-0008-0000-0600-000008000000}"/>
            </a:ext>
          </a:extLst>
        </xdr:cNvPr>
        <xdr:cNvPicPr preferRelativeResize="0">
          <a:picLocks noChangeAspect="1"/>
        </xdr:cNvPicPr>
      </xdr:nvPicPr>
      <xdr:blipFill>
        <a:blip xmlns:r="http://schemas.openxmlformats.org/officeDocument/2006/relationships" r:embed="rId7" cstate="print"/>
        <a:stretch>
          <a:fillRect/>
        </a:stretch>
      </xdr:blipFill>
      <xdr:spPr>
        <a:prstGeom prst="rect">
          <a:avLst/>
        </a:prstGeom>
        <a:noFill/>
      </xdr:spPr>
    </xdr:pic>
    <xdr:clientData fLocksWithSheet="0"/>
  </xdr:twoCellAnchor>
  <xdr:twoCellAnchor>
    <xdr:from>
      <xdr:col>0</xdr:col>
      <xdr:colOff>180975</xdr:colOff>
      <xdr:row>5</xdr:row>
      <xdr:rowOff>114300</xdr:rowOff>
    </xdr:from>
    <xdr:to>
      <xdr:col>0</xdr:col>
      <xdr:colOff>1400175</xdr:colOff>
      <xdr:row>7</xdr:row>
      <xdr:rowOff>76200</xdr:rowOff>
    </xdr:to>
    <xdr:pic>
      <xdr:nvPicPr>
        <xdr:cNvPr id="9" name="image13.png">
          <a:extLst>
            <a:ext uri="{FF2B5EF4-FFF2-40B4-BE49-F238E27FC236}">
              <a16:creationId xmlns:a16="http://schemas.microsoft.com/office/drawing/2014/main" id="{00000000-0008-0000-0600-000009000000}"/>
            </a:ext>
          </a:extLst>
        </xdr:cNvPr>
        <xdr:cNvPicPr preferRelativeResize="0">
          <a:picLocks noChangeAspect="1"/>
        </xdr:cNvPicPr>
      </xdr:nvPicPr>
      <xdr:blipFill>
        <a:blip xmlns:r="http://schemas.openxmlformats.org/officeDocument/2006/relationships" r:embed="rId8" cstate="print"/>
        <a:stretch>
          <a:fillRect/>
        </a:stretch>
      </xdr:blipFill>
      <xdr:spPr>
        <a:prstGeom prst="rect">
          <a:avLst/>
        </a:prstGeom>
        <a:noFill/>
      </xdr:spPr>
    </xdr:pic>
    <xdr:clientData fLocksWithSheet="0"/>
  </xdr:twoCellAnchor>
  <xdr:twoCellAnchor>
    <xdr:from>
      <xdr:col>1</xdr:col>
      <xdr:colOff>238125</xdr:colOff>
      <xdr:row>5</xdr:row>
      <xdr:rowOff>114300</xdr:rowOff>
    </xdr:from>
    <xdr:to>
      <xdr:col>1</xdr:col>
      <xdr:colOff>1085850</xdr:colOff>
      <xdr:row>7</xdr:row>
      <xdr:rowOff>76200</xdr:rowOff>
    </xdr:to>
    <xdr:pic>
      <xdr:nvPicPr>
        <xdr:cNvPr id="10" name="image6.png">
          <a:extLst>
            <a:ext uri="{FF2B5EF4-FFF2-40B4-BE49-F238E27FC236}">
              <a16:creationId xmlns:a16="http://schemas.microsoft.com/office/drawing/2014/main" id="{00000000-0008-0000-0600-00000A000000}"/>
            </a:ext>
          </a:extLst>
        </xdr:cNvPr>
        <xdr:cNvPicPr preferRelativeResize="0">
          <a:picLocks noChangeAspect="1"/>
        </xdr:cNvPicPr>
      </xdr:nvPicPr>
      <xdr:blipFill>
        <a:blip xmlns:r="http://schemas.openxmlformats.org/officeDocument/2006/relationships" r:embed="rId9" cstate="print"/>
        <a:stretch>
          <a:fillRect/>
        </a:stretch>
      </xdr:blipFill>
      <xdr:spPr>
        <a:prstGeom prst="rect">
          <a:avLst/>
        </a:prstGeom>
        <a:noFill/>
      </xdr:spPr>
    </xdr:pic>
    <xdr:clientData fLocksWithSheet="0"/>
  </xdr:twoCellAnchor>
  <xdr:twoCellAnchor>
    <xdr:from>
      <xdr:col>6</xdr:col>
      <xdr:colOff>381000</xdr:colOff>
      <xdr:row>5</xdr:row>
      <xdr:rowOff>76200</xdr:rowOff>
    </xdr:from>
    <xdr:to>
      <xdr:col>8</xdr:col>
      <xdr:colOff>209550</xdr:colOff>
      <xdr:row>7</xdr:row>
      <xdr:rowOff>47625</xdr:rowOff>
    </xdr:to>
    <xdr:pic>
      <xdr:nvPicPr>
        <xdr:cNvPr id="11" name="image11.png">
          <a:extLst>
            <a:ext uri="{FF2B5EF4-FFF2-40B4-BE49-F238E27FC236}">
              <a16:creationId xmlns:a16="http://schemas.microsoft.com/office/drawing/2014/main" id="{00000000-0008-0000-0600-00000B000000}"/>
            </a:ext>
          </a:extLst>
        </xdr:cNvPr>
        <xdr:cNvPicPr preferRelativeResize="0">
          <a:picLocks noChangeAspect="1"/>
        </xdr:cNvPicPr>
      </xdr:nvPicPr>
      <xdr:blipFill>
        <a:blip xmlns:r="http://schemas.openxmlformats.org/officeDocument/2006/relationships" r:embed="rId10" cstate="print"/>
        <a:stretch>
          <a:fillRect/>
        </a:stretch>
      </xdr:blipFill>
      <xdr:spPr>
        <a:prstGeom prst="rect">
          <a:avLst/>
        </a:prstGeom>
        <a:noFill/>
      </xdr:spPr>
    </xdr:pic>
    <xdr:clientData fLocksWithSheet="0"/>
  </xdr:twoCellAnchor>
  <xdr:twoCellAnchor>
    <xdr:from>
      <xdr:col>1</xdr:col>
      <xdr:colOff>266700</xdr:colOff>
      <xdr:row>0</xdr:row>
      <xdr:rowOff>85725</xdr:rowOff>
    </xdr:from>
    <xdr:to>
      <xdr:col>7</xdr:col>
      <xdr:colOff>590550</xdr:colOff>
      <xdr:row>3</xdr:row>
      <xdr:rowOff>76200</xdr:rowOff>
    </xdr:to>
    <xdr:pic>
      <xdr:nvPicPr>
        <xdr:cNvPr id="13" name="image3.png">
          <a:extLst>
            <a:ext uri="{FF2B5EF4-FFF2-40B4-BE49-F238E27FC236}">
              <a16:creationId xmlns:a16="http://schemas.microsoft.com/office/drawing/2014/main" id="{00000000-0008-0000-0600-00000D000000}"/>
            </a:ext>
          </a:extLst>
        </xdr:cNvPr>
        <xdr:cNvPicPr preferRelativeResize="0">
          <a:picLocks noChangeAspect="1"/>
        </xdr:cNvPicPr>
      </xdr:nvPicPr>
      <xdr:blipFill>
        <a:blip xmlns:r="http://schemas.openxmlformats.org/officeDocument/2006/relationships" r:embed="rId11" cstate="print"/>
        <a:stretch>
          <a:fillRect/>
        </a:stretch>
      </xdr:blipFill>
      <xdr:spPr>
        <a:prstGeom prst="rect">
          <a:avLst/>
        </a:prstGeom>
        <a:noFill/>
      </xdr:spPr>
    </xdr:pic>
    <xdr:clientData fLocksWithSheet="0"/>
  </xdr:twoCellAnchor>
  <xdr:twoCellAnchor>
    <xdr:from>
      <xdr:col>0</xdr:col>
      <xdr:colOff>180975</xdr:colOff>
      <xdr:row>5</xdr:row>
      <xdr:rowOff>114300</xdr:rowOff>
    </xdr:from>
    <xdr:to>
      <xdr:col>0</xdr:col>
      <xdr:colOff>1400175</xdr:colOff>
      <xdr:row>7</xdr:row>
      <xdr:rowOff>76200</xdr:rowOff>
    </xdr:to>
    <xdr:pic>
      <xdr:nvPicPr>
        <xdr:cNvPr id="14" name="image13.png">
          <a:extLst>
            <a:ext uri="{FF2B5EF4-FFF2-40B4-BE49-F238E27FC236}">
              <a16:creationId xmlns:a16="http://schemas.microsoft.com/office/drawing/2014/main" id="{00000000-0008-0000-0600-00000E000000}"/>
            </a:ext>
          </a:extLst>
        </xdr:cNvPr>
        <xdr:cNvPicPr preferRelativeResize="0">
          <a:picLocks noChangeAspect="1"/>
        </xdr:cNvPicPr>
      </xdr:nvPicPr>
      <xdr:blipFill>
        <a:blip xmlns:r="http://schemas.openxmlformats.org/officeDocument/2006/relationships" r:embed="rId8" cstate="print"/>
        <a:stretch>
          <a:fillRect/>
        </a:stretch>
      </xdr:blipFill>
      <xdr:spPr>
        <a:prstGeom prst="rect">
          <a:avLst/>
        </a:prstGeom>
        <a:noFill/>
      </xdr:spPr>
    </xdr:pic>
    <xdr:clientData fLocksWithSheet="0"/>
  </xdr:twoCellAnchor>
  <xdr:twoCellAnchor>
    <xdr:from>
      <xdr:col>1</xdr:col>
      <xdr:colOff>238125</xdr:colOff>
      <xdr:row>5</xdr:row>
      <xdr:rowOff>114300</xdr:rowOff>
    </xdr:from>
    <xdr:to>
      <xdr:col>1</xdr:col>
      <xdr:colOff>1085850</xdr:colOff>
      <xdr:row>7</xdr:row>
      <xdr:rowOff>76200</xdr:rowOff>
    </xdr:to>
    <xdr:pic>
      <xdr:nvPicPr>
        <xdr:cNvPr id="15" name="image6.png">
          <a:extLst>
            <a:ext uri="{FF2B5EF4-FFF2-40B4-BE49-F238E27FC236}">
              <a16:creationId xmlns:a16="http://schemas.microsoft.com/office/drawing/2014/main" id="{00000000-0008-0000-0600-00000F000000}"/>
            </a:ext>
          </a:extLst>
        </xdr:cNvPr>
        <xdr:cNvPicPr preferRelativeResize="0">
          <a:picLocks noChangeAspect="1"/>
        </xdr:cNvPicPr>
      </xdr:nvPicPr>
      <xdr:blipFill>
        <a:blip xmlns:r="http://schemas.openxmlformats.org/officeDocument/2006/relationships" r:embed="rId9" cstate="print"/>
        <a:stretch>
          <a:fillRect/>
        </a:stretch>
      </xdr:blipFill>
      <xdr:spPr>
        <a:prstGeom prst="rect">
          <a:avLst/>
        </a:prstGeom>
        <a:noFill/>
      </xdr:spPr>
    </xdr:pic>
    <xdr:clientData fLocksWithSheet="0"/>
  </xdr:twoCellAnchor>
  <xdr:twoCellAnchor>
    <xdr:from>
      <xdr:col>6</xdr:col>
      <xdr:colOff>381000</xdr:colOff>
      <xdr:row>5</xdr:row>
      <xdr:rowOff>76200</xdr:rowOff>
    </xdr:from>
    <xdr:to>
      <xdr:col>8</xdr:col>
      <xdr:colOff>209550</xdr:colOff>
      <xdr:row>7</xdr:row>
      <xdr:rowOff>47625</xdr:rowOff>
    </xdr:to>
    <xdr:pic>
      <xdr:nvPicPr>
        <xdr:cNvPr id="16" name="image11.png">
          <a:extLst>
            <a:ext uri="{FF2B5EF4-FFF2-40B4-BE49-F238E27FC236}">
              <a16:creationId xmlns:a16="http://schemas.microsoft.com/office/drawing/2014/main" id="{00000000-0008-0000-0600-000010000000}"/>
            </a:ext>
          </a:extLst>
        </xdr:cNvPr>
        <xdr:cNvPicPr preferRelativeResize="0">
          <a:picLocks noChangeAspect="1"/>
        </xdr:cNvPicPr>
      </xdr:nvPicPr>
      <xdr:blipFill>
        <a:blip xmlns:r="http://schemas.openxmlformats.org/officeDocument/2006/relationships" r:embed="rId10" cstate="print"/>
        <a:stretch>
          <a:fillRect/>
        </a:stretch>
      </xdr:blipFill>
      <xdr:spPr>
        <a:prstGeom prst="rect">
          <a:avLst/>
        </a:prstGeom>
        <a:noFill/>
      </xdr:spPr>
    </xdr:pic>
    <xdr:clientData fLocksWithSheet="0"/>
  </xdr:twoCellAnchor>
  <xdr:twoCellAnchor>
    <xdr:from>
      <xdr:col>1</xdr:col>
      <xdr:colOff>266700</xdr:colOff>
      <xdr:row>0</xdr:row>
      <xdr:rowOff>85725</xdr:rowOff>
    </xdr:from>
    <xdr:to>
      <xdr:col>7</xdr:col>
      <xdr:colOff>590550</xdr:colOff>
      <xdr:row>3</xdr:row>
      <xdr:rowOff>76200</xdr:rowOff>
    </xdr:to>
    <xdr:pic>
      <xdr:nvPicPr>
        <xdr:cNvPr id="18" name="image3.png">
          <a:extLst>
            <a:ext uri="{FF2B5EF4-FFF2-40B4-BE49-F238E27FC236}">
              <a16:creationId xmlns:a16="http://schemas.microsoft.com/office/drawing/2014/main" id="{00000000-0008-0000-0600-000012000000}"/>
            </a:ext>
          </a:extLst>
        </xdr:cNvPr>
        <xdr:cNvPicPr preferRelativeResize="0">
          <a:picLocks noChangeAspect="1"/>
        </xdr:cNvPicPr>
      </xdr:nvPicPr>
      <xdr:blipFill>
        <a:blip xmlns:r="http://schemas.openxmlformats.org/officeDocument/2006/relationships" r:embed="rId11" cstate="print"/>
        <a:stretch>
          <a:fillRect/>
        </a:stretch>
      </xdr:blipFill>
      <xdr:spPr>
        <a:prstGeom prst="rect">
          <a:avLst/>
        </a:prstGeom>
        <a:noFill/>
      </xdr:spPr>
    </xdr:pic>
    <xdr:clientData fLocksWithSheet="0"/>
  </xdr:twoCellAnchor>
  <xdr:twoCellAnchor>
    <xdr:from>
      <xdr:col>0</xdr:col>
      <xdr:colOff>114300</xdr:colOff>
      <xdr:row>21</xdr:row>
      <xdr:rowOff>0</xdr:rowOff>
    </xdr:from>
    <xdr:to>
      <xdr:col>0</xdr:col>
      <xdr:colOff>1409700</xdr:colOff>
      <xdr:row>25</xdr:row>
      <xdr:rowOff>295275</xdr:rowOff>
    </xdr:to>
    <xdr:pic>
      <xdr:nvPicPr>
        <xdr:cNvPr id="19" name="image162.jpg">
          <a:extLst>
            <a:ext uri="{FF2B5EF4-FFF2-40B4-BE49-F238E27FC236}">
              <a16:creationId xmlns:a16="http://schemas.microsoft.com/office/drawing/2014/main" id="{00000000-0008-0000-0600-000013000000}"/>
            </a:ext>
          </a:extLst>
        </xdr:cNvPr>
        <xdr:cNvPicPr preferRelativeResize="0">
          <a:picLocks noChangeAspect="1"/>
        </xdr:cNvPicPr>
      </xdr:nvPicPr>
      <xdr:blipFill>
        <a:blip xmlns:r="http://schemas.openxmlformats.org/officeDocument/2006/relationships" r:embed="rId12" cstate="print"/>
        <a:stretch>
          <a:fillRect/>
        </a:stretch>
      </xdr:blipFill>
      <xdr:spPr>
        <a:prstGeom prst="rect">
          <a:avLst/>
        </a:prstGeom>
        <a:noFill/>
      </xdr:spPr>
    </xdr:pic>
    <xdr:clientData fLocksWithSheet="0"/>
  </xdr:twoCellAnchor>
  <xdr:twoCellAnchor>
    <xdr:from>
      <xdr:col>0</xdr:col>
      <xdr:colOff>0</xdr:colOff>
      <xdr:row>30</xdr:row>
      <xdr:rowOff>600075</xdr:rowOff>
    </xdr:from>
    <xdr:to>
      <xdr:col>0</xdr:col>
      <xdr:colOff>1309053</xdr:colOff>
      <xdr:row>33</xdr:row>
      <xdr:rowOff>57150</xdr:rowOff>
    </xdr:to>
    <xdr:pic>
      <xdr:nvPicPr>
        <xdr:cNvPr id="20" name="image164.jpg">
          <a:extLst>
            <a:ext uri="{FF2B5EF4-FFF2-40B4-BE49-F238E27FC236}">
              <a16:creationId xmlns:a16="http://schemas.microsoft.com/office/drawing/2014/main" id="{00000000-0008-0000-0600-000014000000}"/>
            </a:ext>
          </a:extLst>
        </xdr:cNvPr>
        <xdr:cNvPicPr preferRelativeResize="0">
          <a:picLocks noChangeAspect="1"/>
        </xdr:cNvPicPr>
      </xdr:nvPicPr>
      <xdr:blipFill>
        <a:blip xmlns:r="http://schemas.openxmlformats.org/officeDocument/2006/relationships" r:embed="rId13" cstate="print"/>
        <a:stretch>
          <a:fillRect/>
        </a:stretch>
      </xdr:blipFill>
      <xdr:spPr>
        <a:xfrm>
          <a:off x="0" y="8439150"/>
          <a:ext cx="1309053" cy="1266825"/>
        </a:xfrm>
        <a:prstGeom prst="rect">
          <a:avLst/>
        </a:prstGeom>
        <a:noFill/>
      </xdr:spPr>
    </xdr:pic>
    <xdr:clientData fLocksWithSheet="0"/>
  </xdr:twoCellAnchor>
  <xdr:twoCellAnchor>
    <xdr:from>
      <xdr:col>0</xdr:col>
      <xdr:colOff>0</xdr:colOff>
      <xdr:row>41</xdr:row>
      <xdr:rowOff>904875</xdr:rowOff>
    </xdr:from>
    <xdr:to>
      <xdr:col>1</xdr:col>
      <xdr:colOff>28575</xdr:colOff>
      <xdr:row>46</xdr:row>
      <xdr:rowOff>180975</xdr:rowOff>
    </xdr:to>
    <xdr:pic>
      <xdr:nvPicPr>
        <xdr:cNvPr id="21" name="image158.jpg">
          <a:extLst>
            <a:ext uri="{FF2B5EF4-FFF2-40B4-BE49-F238E27FC236}">
              <a16:creationId xmlns:a16="http://schemas.microsoft.com/office/drawing/2014/main" id="{00000000-0008-0000-0600-000015000000}"/>
            </a:ext>
          </a:extLst>
        </xdr:cNvPr>
        <xdr:cNvPicPr preferRelativeResize="0">
          <a:picLocks noChangeAspect="1"/>
        </xdr:cNvPicPr>
      </xdr:nvPicPr>
      <xdr:blipFill>
        <a:blip xmlns:r="http://schemas.openxmlformats.org/officeDocument/2006/relationships" r:embed="rId14" cstate="print"/>
        <a:stretch>
          <a:fillRect/>
        </a:stretch>
      </xdr:blipFill>
      <xdr:spPr>
        <a:prstGeom prst="rect">
          <a:avLst/>
        </a:prstGeom>
        <a:noFill/>
      </xdr:spPr>
    </xdr:pic>
    <xdr:clientData fLocksWithSheet="0"/>
  </xdr:twoCellAnchor>
  <xdr:twoCellAnchor>
    <xdr:from>
      <xdr:col>0</xdr:col>
      <xdr:colOff>0</xdr:colOff>
      <xdr:row>52</xdr:row>
      <xdr:rowOff>104775</xdr:rowOff>
    </xdr:from>
    <xdr:to>
      <xdr:col>1</xdr:col>
      <xdr:colOff>19050</xdr:colOff>
      <xdr:row>55</xdr:row>
      <xdr:rowOff>342900</xdr:rowOff>
    </xdr:to>
    <xdr:pic>
      <xdr:nvPicPr>
        <xdr:cNvPr id="22" name="image173.jpg">
          <a:extLst>
            <a:ext uri="{FF2B5EF4-FFF2-40B4-BE49-F238E27FC236}">
              <a16:creationId xmlns:a16="http://schemas.microsoft.com/office/drawing/2014/main" id="{00000000-0008-0000-0600-000016000000}"/>
            </a:ext>
          </a:extLst>
        </xdr:cNvPr>
        <xdr:cNvPicPr preferRelativeResize="0">
          <a:picLocks noChangeAspect="1"/>
        </xdr:cNvPicPr>
      </xdr:nvPicPr>
      <xdr:blipFill>
        <a:blip xmlns:r="http://schemas.openxmlformats.org/officeDocument/2006/relationships" r:embed="rId15" cstate="print"/>
        <a:stretch>
          <a:fillRect/>
        </a:stretch>
      </xdr:blipFill>
      <xdr:spPr>
        <a:prstGeom prst="rect">
          <a:avLst/>
        </a:prstGeom>
        <a:noFill/>
      </xdr:spPr>
    </xdr:pic>
    <xdr:clientData fLocksWithSheet="0"/>
  </xdr:twoCellAnchor>
  <mc:AlternateContent xmlns:mc="http://schemas.openxmlformats.org/markup-compatibility/2006">
    <mc:Choice xmlns:a14="http://schemas.microsoft.com/office/drawing/2010/main" Requires="a14">
      <xdr:twoCellAnchor editAs="oneCell">
        <xdr:from>
          <xdr:col>3</xdr:col>
          <xdr:colOff>0</xdr:colOff>
          <xdr:row>5</xdr:row>
          <xdr:rowOff>142875</xdr:rowOff>
        </xdr:from>
        <xdr:to>
          <xdr:col>6</xdr:col>
          <xdr:colOff>38100</xdr:colOff>
          <xdr:row>7</xdr:row>
          <xdr:rowOff>28575</xdr:rowOff>
        </xdr:to>
        <xdr:sp macro="" textlink="">
          <xdr:nvSpPr>
            <xdr:cNvPr id="7169" name="Object 1" hidden="1">
              <a:extLst>
                <a:ext uri="{63B3BB69-23CF-44E3-9099-C40C66FF867C}">
                  <a14:compatExt spid="_x0000_s7169"/>
                </a:ext>
                <a:ext uri="{FF2B5EF4-FFF2-40B4-BE49-F238E27FC236}">
                  <a16:creationId xmlns:a16="http://schemas.microsoft.com/office/drawing/2014/main" id="{00000000-0008-0000-0600-0000011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5</xdr:row>
          <xdr:rowOff>142875</xdr:rowOff>
        </xdr:from>
        <xdr:to>
          <xdr:col>6</xdr:col>
          <xdr:colOff>38100</xdr:colOff>
          <xdr:row>7</xdr:row>
          <xdr:rowOff>28575</xdr:rowOff>
        </xdr:to>
        <xdr:sp macro="" textlink="">
          <xdr:nvSpPr>
            <xdr:cNvPr id="7170" name="Object 2" hidden="1">
              <a:extLst>
                <a:ext uri="{63B3BB69-23CF-44E3-9099-C40C66FF867C}">
                  <a14:compatExt spid="_x0000_s7170"/>
                </a:ext>
                <a:ext uri="{FF2B5EF4-FFF2-40B4-BE49-F238E27FC236}">
                  <a16:creationId xmlns:a16="http://schemas.microsoft.com/office/drawing/2014/main" id="{00000000-0008-0000-0600-0000021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8.xml><?xml version="1.0" encoding="utf-8"?>
<xdr:wsDr xmlns:xdr="http://schemas.openxmlformats.org/drawingml/2006/spreadsheetDrawing" xmlns:a="http://schemas.openxmlformats.org/drawingml/2006/main">
  <xdr:oneCellAnchor>
    <xdr:from>
      <xdr:col>1</xdr:col>
      <xdr:colOff>0</xdr:colOff>
      <xdr:row>48</xdr:row>
      <xdr:rowOff>57150</xdr:rowOff>
    </xdr:from>
    <xdr:ext cx="1057275" cy="142875"/>
    <xdr:sp macro="" textlink="">
      <xdr:nvSpPr>
        <xdr:cNvPr id="46" name="Shape 46">
          <a:extLst>
            <a:ext uri="{FF2B5EF4-FFF2-40B4-BE49-F238E27FC236}">
              <a16:creationId xmlns:a16="http://schemas.microsoft.com/office/drawing/2014/main" id="{00000000-0008-0000-0700-00002E000000}"/>
            </a:ext>
          </a:extLst>
        </xdr:cNvPr>
        <xdr:cNvSpPr/>
      </xdr:nvSpPr>
      <xdr:spPr>
        <a:xfrm>
          <a:off x="4822125" y="3713325"/>
          <a:ext cx="1047750" cy="133350"/>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PROMOTIE!!!</a:t>
          </a:r>
        </a:p>
      </xdr:txBody>
    </xdr:sp>
    <xdr:clientData fLocksWithSheet="0"/>
  </xdr:oneCellAnchor>
  <xdr:twoCellAnchor>
    <xdr:from>
      <xdr:col>0</xdr:col>
      <xdr:colOff>276225</xdr:colOff>
      <xdr:row>20</xdr:row>
      <xdr:rowOff>190500</xdr:rowOff>
    </xdr:from>
    <xdr:to>
      <xdr:col>0</xdr:col>
      <xdr:colOff>1257300</xdr:colOff>
      <xdr:row>20</xdr:row>
      <xdr:rowOff>1133475</xdr:rowOff>
    </xdr:to>
    <xdr:pic>
      <xdr:nvPicPr>
        <xdr:cNvPr id="2" name="image152.png">
          <a:extLst>
            <a:ext uri="{FF2B5EF4-FFF2-40B4-BE49-F238E27FC236}">
              <a16:creationId xmlns:a16="http://schemas.microsoft.com/office/drawing/2014/main" id="{00000000-0008-0000-0700-000002000000}"/>
            </a:ext>
          </a:extLst>
        </xdr:cNvPr>
        <xdr:cNvPicPr preferRelativeResize="0">
          <a:picLocks noChangeAspect="1"/>
        </xdr:cNvPicPr>
      </xdr:nvPicPr>
      <xdr:blipFill>
        <a:blip xmlns:r="http://schemas.openxmlformats.org/officeDocument/2006/relationships" r:embed="rId1" cstate="print"/>
        <a:stretch>
          <a:fillRect/>
        </a:stretch>
      </xdr:blipFill>
      <xdr:spPr>
        <a:prstGeom prst="rect">
          <a:avLst/>
        </a:prstGeom>
        <a:noFill/>
      </xdr:spPr>
    </xdr:pic>
    <xdr:clientData fLocksWithSheet="0"/>
  </xdr:twoCellAnchor>
  <xdr:twoCellAnchor>
    <xdr:from>
      <xdr:col>0</xdr:col>
      <xdr:colOff>523875</xdr:colOff>
      <xdr:row>29</xdr:row>
      <xdr:rowOff>219075</xdr:rowOff>
    </xdr:from>
    <xdr:to>
      <xdr:col>0</xdr:col>
      <xdr:colOff>1209675</xdr:colOff>
      <xdr:row>29</xdr:row>
      <xdr:rowOff>1209675</xdr:rowOff>
    </xdr:to>
    <xdr:pic>
      <xdr:nvPicPr>
        <xdr:cNvPr id="3" name="image159.jpg" descr="H308">
          <a:extLst>
            <a:ext uri="{FF2B5EF4-FFF2-40B4-BE49-F238E27FC236}">
              <a16:creationId xmlns:a16="http://schemas.microsoft.com/office/drawing/2014/main" id="{00000000-0008-0000-0700-000003000000}"/>
            </a:ext>
          </a:extLst>
        </xdr:cNvPr>
        <xdr:cNvPicPr preferRelativeResize="0">
          <a:picLocks noChangeAspect="1"/>
        </xdr:cNvPicPr>
      </xdr:nvPicPr>
      <xdr:blipFill>
        <a:blip xmlns:r="http://schemas.openxmlformats.org/officeDocument/2006/relationships" r:embed="rId2" cstate="print"/>
        <a:stretch>
          <a:fillRect/>
        </a:stretch>
      </xdr:blipFill>
      <xdr:spPr>
        <a:prstGeom prst="rect">
          <a:avLst/>
        </a:prstGeom>
        <a:noFill/>
      </xdr:spPr>
    </xdr:pic>
    <xdr:clientData fLocksWithSheet="0"/>
  </xdr:twoCellAnchor>
  <xdr:twoCellAnchor>
    <xdr:from>
      <xdr:col>0</xdr:col>
      <xdr:colOff>342900</xdr:colOff>
      <xdr:row>46</xdr:row>
      <xdr:rowOff>228600</xdr:rowOff>
    </xdr:from>
    <xdr:to>
      <xdr:col>0</xdr:col>
      <xdr:colOff>1219200</xdr:colOff>
      <xdr:row>46</xdr:row>
      <xdr:rowOff>1085850</xdr:rowOff>
    </xdr:to>
    <xdr:pic>
      <xdr:nvPicPr>
        <xdr:cNvPr id="4" name="image160.jpg" descr="H 701">
          <a:extLst>
            <a:ext uri="{FF2B5EF4-FFF2-40B4-BE49-F238E27FC236}">
              <a16:creationId xmlns:a16="http://schemas.microsoft.com/office/drawing/2014/main" id="{00000000-0008-0000-0700-000004000000}"/>
            </a:ext>
          </a:extLst>
        </xdr:cNvPr>
        <xdr:cNvPicPr preferRelativeResize="0">
          <a:picLocks noChangeAspect="1"/>
        </xdr:cNvPicPr>
      </xdr:nvPicPr>
      <xdr:blipFill>
        <a:blip xmlns:r="http://schemas.openxmlformats.org/officeDocument/2006/relationships" r:embed="rId3" cstate="print"/>
        <a:stretch>
          <a:fillRect/>
        </a:stretch>
      </xdr:blipFill>
      <xdr:spPr>
        <a:prstGeom prst="rect">
          <a:avLst/>
        </a:prstGeom>
        <a:noFill/>
      </xdr:spPr>
    </xdr:pic>
    <xdr:clientData fLocksWithSheet="0"/>
  </xdr:twoCellAnchor>
  <xdr:twoCellAnchor>
    <xdr:from>
      <xdr:col>0</xdr:col>
      <xdr:colOff>361950</xdr:colOff>
      <xdr:row>47</xdr:row>
      <xdr:rowOff>190500</xdr:rowOff>
    </xdr:from>
    <xdr:to>
      <xdr:col>0</xdr:col>
      <xdr:colOff>1143000</xdr:colOff>
      <xdr:row>47</xdr:row>
      <xdr:rowOff>952500</xdr:rowOff>
    </xdr:to>
    <xdr:pic>
      <xdr:nvPicPr>
        <xdr:cNvPr id="5" name="image167.jpg" descr="H 702">
          <a:extLst>
            <a:ext uri="{FF2B5EF4-FFF2-40B4-BE49-F238E27FC236}">
              <a16:creationId xmlns:a16="http://schemas.microsoft.com/office/drawing/2014/main" id="{00000000-0008-0000-0700-000005000000}"/>
            </a:ext>
          </a:extLst>
        </xdr:cNvPr>
        <xdr:cNvPicPr preferRelativeResize="0">
          <a:picLocks noChangeAspect="1"/>
        </xdr:cNvPicPr>
      </xdr:nvPicPr>
      <xdr:blipFill>
        <a:blip xmlns:r="http://schemas.openxmlformats.org/officeDocument/2006/relationships" r:embed="rId4" cstate="print"/>
        <a:stretch>
          <a:fillRect/>
        </a:stretch>
      </xdr:blipFill>
      <xdr:spPr>
        <a:prstGeom prst="rect">
          <a:avLst/>
        </a:prstGeom>
        <a:noFill/>
      </xdr:spPr>
    </xdr:pic>
    <xdr:clientData fLocksWithSheet="0"/>
  </xdr:twoCellAnchor>
  <xdr:twoCellAnchor>
    <xdr:from>
      <xdr:col>0</xdr:col>
      <xdr:colOff>428625</xdr:colOff>
      <xdr:row>48</xdr:row>
      <xdr:rowOff>228600</xdr:rowOff>
    </xdr:from>
    <xdr:to>
      <xdr:col>0</xdr:col>
      <xdr:colOff>1171575</xdr:colOff>
      <xdr:row>48</xdr:row>
      <xdr:rowOff>971550</xdr:rowOff>
    </xdr:to>
    <xdr:pic>
      <xdr:nvPicPr>
        <xdr:cNvPr id="6" name="image153.jpg" descr="H 703">
          <a:extLst>
            <a:ext uri="{FF2B5EF4-FFF2-40B4-BE49-F238E27FC236}">
              <a16:creationId xmlns:a16="http://schemas.microsoft.com/office/drawing/2014/main" id="{00000000-0008-0000-0700-000006000000}"/>
            </a:ext>
          </a:extLst>
        </xdr:cNvPr>
        <xdr:cNvPicPr preferRelativeResize="0">
          <a:picLocks noChangeAspect="1"/>
        </xdr:cNvPicPr>
      </xdr:nvPicPr>
      <xdr:blipFill>
        <a:blip xmlns:r="http://schemas.openxmlformats.org/officeDocument/2006/relationships" r:embed="rId5" cstate="print"/>
        <a:stretch>
          <a:fillRect/>
        </a:stretch>
      </xdr:blipFill>
      <xdr:spPr>
        <a:prstGeom prst="rect">
          <a:avLst/>
        </a:prstGeom>
        <a:noFill/>
      </xdr:spPr>
    </xdr:pic>
    <xdr:clientData fLocksWithSheet="0"/>
  </xdr:twoCellAnchor>
  <xdr:twoCellAnchor>
    <xdr:from>
      <xdr:col>0</xdr:col>
      <xdr:colOff>428625</xdr:colOff>
      <xdr:row>49</xdr:row>
      <xdr:rowOff>190500</xdr:rowOff>
    </xdr:from>
    <xdr:to>
      <xdr:col>0</xdr:col>
      <xdr:colOff>1171575</xdr:colOff>
      <xdr:row>49</xdr:row>
      <xdr:rowOff>933450</xdr:rowOff>
    </xdr:to>
    <xdr:pic>
      <xdr:nvPicPr>
        <xdr:cNvPr id="7" name="image163.jpg" descr="H 704">
          <a:extLst>
            <a:ext uri="{FF2B5EF4-FFF2-40B4-BE49-F238E27FC236}">
              <a16:creationId xmlns:a16="http://schemas.microsoft.com/office/drawing/2014/main" id="{00000000-0008-0000-0700-000007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514350</xdr:colOff>
      <xdr:row>25</xdr:row>
      <xdr:rowOff>142875</xdr:rowOff>
    </xdr:from>
    <xdr:to>
      <xdr:col>0</xdr:col>
      <xdr:colOff>971550</xdr:colOff>
      <xdr:row>25</xdr:row>
      <xdr:rowOff>1209675</xdr:rowOff>
    </xdr:to>
    <xdr:pic>
      <xdr:nvPicPr>
        <xdr:cNvPr id="8" name="image161.jpg" descr="H307">
          <a:extLst>
            <a:ext uri="{FF2B5EF4-FFF2-40B4-BE49-F238E27FC236}">
              <a16:creationId xmlns:a16="http://schemas.microsoft.com/office/drawing/2014/main" id="{00000000-0008-0000-0700-000008000000}"/>
            </a:ext>
          </a:extLst>
        </xdr:cNvPr>
        <xdr:cNvPicPr preferRelativeResize="0">
          <a:picLocks noChangeAspect="1"/>
        </xdr:cNvPicPr>
      </xdr:nvPicPr>
      <xdr:blipFill>
        <a:blip xmlns:r="http://schemas.openxmlformats.org/officeDocument/2006/relationships" r:embed="rId7" cstate="print"/>
        <a:stretch>
          <a:fillRect/>
        </a:stretch>
      </xdr:blipFill>
      <xdr:spPr>
        <a:prstGeom prst="rect">
          <a:avLst/>
        </a:prstGeom>
        <a:noFill/>
      </xdr:spPr>
    </xdr:pic>
    <xdr:clientData fLocksWithSheet="0"/>
  </xdr:twoCellAnchor>
  <xdr:twoCellAnchor>
    <xdr:from>
      <xdr:col>0</xdr:col>
      <xdr:colOff>638175</xdr:colOff>
      <xdr:row>24</xdr:row>
      <xdr:rowOff>76200</xdr:rowOff>
    </xdr:from>
    <xdr:to>
      <xdr:col>0</xdr:col>
      <xdr:colOff>1104900</xdr:colOff>
      <xdr:row>24</xdr:row>
      <xdr:rowOff>1257300</xdr:rowOff>
    </xdr:to>
    <xdr:pic>
      <xdr:nvPicPr>
        <xdr:cNvPr id="9" name="image184.png">
          <a:extLst>
            <a:ext uri="{FF2B5EF4-FFF2-40B4-BE49-F238E27FC236}">
              <a16:creationId xmlns:a16="http://schemas.microsoft.com/office/drawing/2014/main" id="{00000000-0008-0000-0700-000009000000}"/>
            </a:ext>
          </a:extLst>
        </xdr:cNvPr>
        <xdr:cNvPicPr preferRelativeResize="0">
          <a:picLocks noChangeAspect="1"/>
        </xdr:cNvPicPr>
      </xdr:nvPicPr>
      <xdr:blipFill>
        <a:blip xmlns:r="http://schemas.openxmlformats.org/officeDocument/2006/relationships" r:embed="rId8" cstate="print"/>
        <a:stretch>
          <a:fillRect/>
        </a:stretch>
      </xdr:blipFill>
      <xdr:spPr>
        <a:prstGeom prst="rect">
          <a:avLst/>
        </a:prstGeom>
        <a:noFill/>
      </xdr:spPr>
    </xdr:pic>
    <xdr:clientData fLocksWithSheet="0"/>
  </xdr:twoCellAnchor>
  <xdr:twoCellAnchor>
    <xdr:from>
      <xdr:col>0</xdr:col>
      <xdr:colOff>123825</xdr:colOff>
      <xdr:row>50</xdr:row>
      <xdr:rowOff>142875</xdr:rowOff>
    </xdr:from>
    <xdr:to>
      <xdr:col>1</xdr:col>
      <xdr:colOff>0</xdr:colOff>
      <xdr:row>50</xdr:row>
      <xdr:rowOff>1133475</xdr:rowOff>
    </xdr:to>
    <xdr:pic>
      <xdr:nvPicPr>
        <xdr:cNvPr id="10" name="image178.png" descr="ES705.png">
          <a:extLst>
            <a:ext uri="{FF2B5EF4-FFF2-40B4-BE49-F238E27FC236}">
              <a16:creationId xmlns:a16="http://schemas.microsoft.com/office/drawing/2014/main" id="{00000000-0008-0000-0700-00000A000000}"/>
            </a:ext>
          </a:extLst>
        </xdr:cNvPr>
        <xdr:cNvPicPr preferRelativeResize="0">
          <a:picLocks noChangeAspect="1"/>
        </xdr:cNvPicPr>
      </xdr:nvPicPr>
      <xdr:blipFill>
        <a:blip xmlns:r="http://schemas.openxmlformats.org/officeDocument/2006/relationships" r:embed="rId9" cstate="print"/>
        <a:stretch>
          <a:fillRect/>
        </a:stretch>
      </xdr:blipFill>
      <xdr:spPr>
        <a:prstGeom prst="rect">
          <a:avLst/>
        </a:prstGeom>
        <a:noFill/>
      </xdr:spPr>
    </xdr:pic>
    <xdr:clientData fLocksWithSheet="0"/>
  </xdr:twoCellAnchor>
  <xdr:twoCellAnchor>
    <xdr:from>
      <xdr:col>0</xdr:col>
      <xdr:colOff>342900</xdr:colOff>
      <xdr:row>52</xdr:row>
      <xdr:rowOff>257175</xdr:rowOff>
    </xdr:from>
    <xdr:to>
      <xdr:col>0</xdr:col>
      <xdr:colOff>1257300</xdr:colOff>
      <xdr:row>52</xdr:row>
      <xdr:rowOff>1123950</xdr:rowOff>
    </xdr:to>
    <xdr:pic>
      <xdr:nvPicPr>
        <xdr:cNvPr id="11" name="image165.png">
          <a:extLst>
            <a:ext uri="{FF2B5EF4-FFF2-40B4-BE49-F238E27FC236}">
              <a16:creationId xmlns:a16="http://schemas.microsoft.com/office/drawing/2014/main" id="{00000000-0008-0000-0700-00000B000000}"/>
            </a:ext>
          </a:extLst>
        </xdr:cNvPr>
        <xdr:cNvPicPr preferRelativeResize="0">
          <a:picLocks noChangeAspect="1"/>
        </xdr:cNvPicPr>
      </xdr:nvPicPr>
      <xdr:blipFill>
        <a:blip xmlns:r="http://schemas.openxmlformats.org/officeDocument/2006/relationships" r:embed="rId10" cstate="print"/>
        <a:stretch>
          <a:fillRect/>
        </a:stretch>
      </xdr:blipFill>
      <xdr:spPr>
        <a:prstGeom prst="rect">
          <a:avLst/>
        </a:prstGeom>
        <a:noFill/>
      </xdr:spPr>
    </xdr:pic>
    <xdr:clientData fLocksWithSheet="0"/>
  </xdr:twoCellAnchor>
  <xdr:twoCellAnchor>
    <xdr:from>
      <xdr:col>0</xdr:col>
      <xdr:colOff>238125</xdr:colOff>
      <xdr:row>51</xdr:row>
      <xdr:rowOff>180975</xdr:rowOff>
    </xdr:from>
    <xdr:to>
      <xdr:col>0</xdr:col>
      <xdr:colOff>1371600</xdr:colOff>
      <xdr:row>51</xdr:row>
      <xdr:rowOff>1038225</xdr:rowOff>
    </xdr:to>
    <xdr:pic>
      <xdr:nvPicPr>
        <xdr:cNvPr id="12" name="image169.png" descr="ES706.png">
          <a:extLst>
            <a:ext uri="{FF2B5EF4-FFF2-40B4-BE49-F238E27FC236}">
              <a16:creationId xmlns:a16="http://schemas.microsoft.com/office/drawing/2014/main" id="{00000000-0008-0000-0700-00000C000000}"/>
            </a:ext>
          </a:extLst>
        </xdr:cNvPr>
        <xdr:cNvPicPr preferRelativeResize="0">
          <a:picLocks noChangeAspect="1"/>
        </xdr:cNvPicPr>
      </xdr:nvPicPr>
      <xdr:blipFill>
        <a:blip xmlns:r="http://schemas.openxmlformats.org/officeDocument/2006/relationships" r:embed="rId11" cstate="print"/>
        <a:stretch>
          <a:fillRect/>
        </a:stretch>
      </xdr:blipFill>
      <xdr:spPr>
        <a:prstGeom prst="rect">
          <a:avLst/>
        </a:prstGeom>
        <a:noFill/>
      </xdr:spPr>
    </xdr:pic>
    <xdr:clientData fLocksWithSheet="0"/>
  </xdr:twoCellAnchor>
  <xdr:twoCellAnchor>
    <xdr:from>
      <xdr:col>0</xdr:col>
      <xdr:colOff>266700</xdr:colOff>
      <xdr:row>22</xdr:row>
      <xdr:rowOff>85725</xdr:rowOff>
    </xdr:from>
    <xdr:to>
      <xdr:col>0</xdr:col>
      <xdr:colOff>1219200</xdr:colOff>
      <xdr:row>22</xdr:row>
      <xdr:rowOff>1200150</xdr:rowOff>
    </xdr:to>
    <xdr:pic>
      <xdr:nvPicPr>
        <xdr:cNvPr id="13" name="image166.png">
          <a:extLst>
            <a:ext uri="{FF2B5EF4-FFF2-40B4-BE49-F238E27FC236}">
              <a16:creationId xmlns:a16="http://schemas.microsoft.com/office/drawing/2014/main" id="{00000000-0008-0000-0700-00000D000000}"/>
            </a:ext>
          </a:extLst>
        </xdr:cNvPr>
        <xdr:cNvPicPr preferRelativeResize="0">
          <a:picLocks noChangeAspect="1"/>
        </xdr:cNvPicPr>
      </xdr:nvPicPr>
      <xdr:blipFill>
        <a:blip xmlns:r="http://schemas.openxmlformats.org/officeDocument/2006/relationships" r:embed="rId12" cstate="print"/>
        <a:stretch>
          <a:fillRect/>
        </a:stretch>
      </xdr:blipFill>
      <xdr:spPr>
        <a:prstGeom prst="rect">
          <a:avLst/>
        </a:prstGeom>
        <a:noFill/>
      </xdr:spPr>
    </xdr:pic>
    <xdr:clientData fLocksWithSheet="0"/>
  </xdr:twoCellAnchor>
  <xdr:twoCellAnchor>
    <xdr:from>
      <xdr:col>0</xdr:col>
      <xdr:colOff>266700</xdr:colOff>
      <xdr:row>23</xdr:row>
      <xdr:rowOff>295275</xdr:rowOff>
    </xdr:from>
    <xdr:to>
      <xdr:col>0</xdr:col>
      <xdr:colOff>1143000</xdr:colOff>
      <xdr:row>23</xdr:row>
      <xdr:rowOff>1104900</xdr:rowOff>
    </xdr:to>
    <xdr:pic>
      <xdr:nvPicPr>
        <xdr:cNvPr id="14" name="image189.png">
          <a:extLst>
            <a:ext uri="{FF2B5EF4-FFF2-40B4-BE49-F238E27FC236}">
              <a16:creationId xmlns:a16="http://schemas.microsoft.com/office/drawing/2014/main" id="{00000000-0008-0000-0700-00000E000000}"/>
            </a:ext>
          </a:extLst>
        </xdr:cNvPr>
        <xdr:cNvPicPr preferRelativeResize="0">
          <a:picLocks noChangeAspect="1"/>
        </xdr:cNvPicPr>
      </xdr:nvPicPr>
      <xdr:blipFill>
        <a:blip xmlns:r="http://schemas.openxmlformats.org/officeDocument/2006/relationships" r:embed="rId13" cstate="print"/>
        <a:stretch>
          <a:fillRect/>
        </a:stretch>
      </xdr:blipFill>
      <xdr:spPr>
        <a:prstGeom prst="rect">
          <a:avLst/>
        </a:prstGeom>
        <a:noFill/>
      </xdr:spPr>
    </xdr:pic>
    <xdr:clientData fLocksWithSheet="0"/>
  </xdr:twoCellAnchor>
  <xdr:twoCellAnchor>
    <xdr:from>
      <xdr:col>0</xdr:col>
      <xdr:colOff>276225</xdr:colOff>
      <xdr:row>30</xdr:row>
      <xdr:rowOff>228600</xdr:rowOff>
    </xdr:from>
    <xdr:to>
      <xdr:col>0</xdr:col>
      <xdr:colOff>1266825</xdr:colOff>
      <xdr:row>30</xdr:row>
      <xdr:rowOff>1181100</xdr:rowOff>
    </xdr:to>
    <xdr:pic>
      <xdr:nvPicPr>
        <xdr:cNvPr id="15" name="image171.jpg">
          <a:extLst>
            <a:ext uri="{FF2B5EF4-FFF2-40B4-BE49-F238E27FC236}">
              <a16:creationId xmlns:a16="http://schemas.microsoft.com/office/drawing/2014/main" id="{00000000-0008-0000-0700-00000F000000}"/>
            </a:ext>
          </a:extLst>
        </xdr:cNvPr>
        <xdr:cNvPicPr preferRelativeResize="0">
          <a:picLocks noChangeAspect="1"/>
        </xdr:cNvPicPr>
      </xdr:nvPicPr>
      <xdr:blipFill>
        <a:blip xmlns:r="http://schemas.openxmlformats.org/officeDocument/2006/relationships" r:embed="rId14" cstate="print"/>
        <a:stretch>
          <a:fillRect/>
        </a:stretch>
      </xdr:blipFill>
      <xdr:spPr>
        <a:prstGeom prst="rect">
          <a:avLst/>
        </a:prstGeom>
        <a:noFill/>
      </xdr:spPr>
    </xdr:pic>
    <xdr:clientData fLocksWithSheet="0"/>
  </xdr:twoCellAnchor>
  <xdr:twoCellAnchor>
    <xdr:from>
      <xdr:col>0</xdr:col>
      <xdr:colOff>457200</xdr:colOff>
      <xdr:row>31</xdr:row>
      <xdr:rowOff>142875</xdr:rowOff>
    </xdr:from>
    <xdr:to>
      <xdr:col>0</xdr:col>
      <xdr:colOff>1104900</xdr:colOff>
      <xdr:row>31</xdr:row>
      <xdr:rowOff>1238250</xdr:rowOff>
    </xdr:to>
    <xdr:pic>
      <xdr:nvPicPr>
        <xdr:cNvPr id="16" name="image168.png">
          <a:extLst>
            <a:ext uri="{FF2B5EF4-FFF2-40B4-BE49-F238E27FC236}">
              <a16:creationId xmlns:a16="http://schemas.microsoft.com/office/drawing/2014/main" id="{00000000-0008-0000-0700-000010000000}"/>
            </a:ext>
          </a:extLst>
        </xdr:cNvPr>
        <xdr:cNvPicPr preferRelativeResize="0">
          <a:picLocks noChangeAspect="1"/>
        </xdr:cNvPicPr>
      </xdr:nvPicPr>
      <xdr:blipFill>
        <a:blip xmlns:r="http://schemas.openxmlformats.org/officeDocument/2006/relationships" r:embed="rId15" cstate="print"/>
        <a:stretch>
          <a:fillRect/>
        </a:stretch>
      </xdr:blipFill>
      <xdr:spPr>
        <a:prstGeom prst="rect">
          <a:avLst/>
        </a:prstGeom>
        <a:noFill/>
      </xdr:spPr>
    </xdr:pic>
    <xdr:clientData fLocksWithSheet="0"/>
  </xdr:twoCellAnchor>
  <xdr:twoCellAnchor>
    <xdr:from>
      <xdr:col>0</xdr:col>
      <xdr:colOff>190500</xdr:colOff>
      <xdr:row>39</xdr:row>
      <xdr:rowOff>114300</xdr:rowOff>
    </xdr:from>
    <xdr:to>
      <xdr:col>0</xdr:col>
      <xdr:colOff>1371600</xdr:colOff>
      <xdr:row>39</xdr:row>
      <xdr:rowOff>1209675</xdr:rowOff>
    </xdr:to>
    <xdr:pic>
      <xdr:nvPicPr>
        <xdr:cNvPr id="17" name="image176.png">
          <a:extLst>
            <a:ext uri="{FF2B5EF4-FFF2-40B4-BE49-F238E27FC236}">
              <a16:creationId xmlns:a16="http://schemas.microsoft.com/office/drawing/2014/main" id="{00000000-0008-0000-0700-000011000000}"/>
            </a:ext>
          </a:extLst>
        </xdr:cNvPr>
        <xdr:cNvPicPr preferRelativeResize="0">
          <a:picLocks noChangeAspect="1"/>
        </xdr:cNvPicPr>
      </xdr:nvPicPr>
      <xdr:blipFill>
        <a:blip xmlns:r="http://schemas.openxmlformats.org/officeDocument/2006/relationships" r:embed="rId16" cstate="print"/>
        <a:stretch>
          <a:fillRect/>
        </a:stretch>
      </xdr:blipFill>
      <xdr:spPr>
        <a:prstGeom prst="rect">
          <a:avLst/>
        </a:prstGeom>
        <a:noFill/>
      </xdr:spPr>
    </xdr:pic>
    <xdr:clientData fLocksWithSheet="0"/>
  </xdr:twoCellAnchor>
  <xdr:twoCellAnchor>
    <xdr:from>
      <xdr:col>0</xdr:col>
      <xdr:colOff>400050</xdr:colOff>
      <xdr:row>38</xdr:row>
      <xdr:rowOff>152400</xdr:rowOff>
    </xdr:from>
    <xdr:to>
      <xdr:col>0</xdr:col>
      <xdr:colOff>1162050</xdr:colOff>
      <xdr:row>38</xdr:row>
      <xdr:rowOff>1247775</xdr:rowOff>
    </xdr:to>
    <xdr:pic>
      <xdr:nvPicPr>
        <xdr:cNvPr id="18" name="image188.png">
          <a:extLst>
            <a:ext uri="{FF2B5EF4-FFF2-40B4-BE49-F238E27FC236}">
              <a16:creationId xmlns:a16="http://schemas.microsoft.com/office/drawing/2014/main" id="{00000000-0008-0000-0700-000012000000}"/>
            </a:ext>
          </a:extLst>
        </xdr:cNvPr>
        <xdr:cNvPicPr preferRelativeResize="0">
          <a:picLocks noChangeAspect="1"/>
        </xdr:cNvPicPr>
      </xdr:nvPicPr>
      <xdr:blipFill>
        <a:blip xmlns:r="http://schemas.openxmlformats.org/officeDocument/2006/relationships" r:embed="rId17" cstate="print"/>
        <a:stretch>
          <a:fillRect/>
        </a:stretch>
      </xdr:blipFill>
      <xdr:spPr>
        <a:prstGeom prst="rect">
          <a:avLst/>
        </a:prstGeom>
        <a:noFill/>
      </xdr:spPr>
    </xdr:pic>
    <xdr:clientData fLocksWithSheet="0"/>
  </xdr:twoCellAnchor>
  <xdr:twoCellAnchor>
    <xdr:from>
      <xdr:col>0</xdr:col>
      <xdr:colOff>428625</xdr:colOff>
      <xdr:row>41</xdr:row>
      <xdr:rowOff>76200</xdr:rowOff>
    </xdr:from>
    <xdr:to>
      <xdr:col>0</xdr:col>
      <xdr:colOff>1095375</xdr:colOff>
      <xdr:row>41</xdr:row>
      <xdr:rowOff>1181100</xdr:rowOff>
    </xdr:to>
    <xdr:pic>
      <xdr:nvPicPr>
        <xdr:cNvPr id="19" name="image175.png">
          <a:extLst>
            <a:ext uri="{FF2B5EF4-FFF2-40B4-BE49-F238E27FC236}">
              <a16:creationId xmlns:a16="http://schemas.microsoft.com/office/drawing/2014/main" id="{00000000-0008-0000-0700-000013000000}"/>
            </a:ext>
          </a:extLst>
        </xdr:cNvPr>
        <xdr:cNvPicPr preferRelativeResize="0">
          <a:picLocks noChangeAspect="1"/>
        </xdr:cNvPicPr>
      </xdr:nvPicPr>
      <xdr:blipFill>
        <a:blip xmlns:r="http://schemas.openxmlformats.org/officeDocument/2006/relationships" r:embed="rId18" cstate="print"/>
        <a:stretch>
          <a:fillRect/>
        </a:stretch>
      </xdr:blipFill>
      <xdr:spPr>
        <a:prstGeom prst="rect">
          <a:avLst/>
        </a:prstGeom>
        <a:noFill/>
      </xdr:spPr>
    </xdr:pic>
    <xdr:clientData fLocksWithSheet="0"/>
  </xdr:twoCellAnchor>
  <xdr:twoCellAnchor>
    <xdr:from>
      <xdr:col>0</xdr:col>
      <xdr:colOff>361950</xdr:colOff>
      <xdr:row>34</xdr:row>
      <xdr:rowOff>266700</xdr:rowOff>
    </xdr:from>
    <xdr:to>
      <xdr:col>0</xdr:col>
      <xdr:colOff>1209675</xdr:colOff>
      <xdr:row>34</xdr:row>
      <xdr:rowOff>1076325</xdr:rowOff>
    </xdr:to>
    <xdr:pic>
      <xdr:nvPicPr>
        <xdr:cNvPr id="20" name="image201.png">
          <a:extLst>
            <a:ext uri="{FF2B5EF4-FFF2-40B4-BE49-F238E27FC236}">
              <a16:creationId xmlns:a16="http://schemas.microsoft.com/office/drawing/2014/main" id="{00000000-0008-0000-0700-000014000000}"/>
            </a:ext>
          </a:extLst>
        </xdr:cNvPr>
        <xdr:cNvPicPr preferRelativeResize="0">
          <a:picLocks noChangeAspect="1"/>
        </xdr:cNvPicPr>
      </xdr:nvPicPr>
      <xdr:blipFill>
        <a:blip xmlns:r="http://schemas.openxmlformats.org/officeDocument/2006/relationships" r:embed="rId19" cstate="print"/>
        <a:stretch>
          <a:fillRect/>
        </a:stretch>
      </xdr:blipFill>
      <xdr:spPr>
        <a:prstGeom prst="rect">
          <a:avLst/>
        </a:prstGeom>
        <a:noFill/>
      </xdr:spPr>
    </xdr:pic>
    <xdr:clientData fLocksWithSheet="0"/>
  </xdr:twoCellAnchor>
  <xdr:twoCellAnchor>
    <xdr:from>
      <xdr:col>0</xdr:col>
      <xdr:colOff>400050</xdr:colOff>
      <xdr:row>35</xdr:row>
      <xdr:rowOff>295275</xdr:rowOff>
    </xdr:from>
    <xdr:to>
      <xdr:col>0</xdr:col>
      <xdr:colOff>1143000</xdr:colOff>
      <xdr:row>35</xdr:row>
      <xdr:rowOff>1019175</xdr:rowOff>
    </xdr:to>
    <xdr:pic>
      <xdr:nvPicPr>
        <xdr:cNvPr id="21" name="image174.png" title="Imagine">
          <a:extLst>
            <a:ext uri="{FF2B5EF4-FFF2-40B4-BE49-F238E27FC236}">
              <a16:creationId xmlns:a16="http://schemas.microsoft.com/office/drawing/2014/main" id="{00000000-0008-0000-0700-000015000000}"/>
            </a:ext>
          </a:extLst>
        </xdr:cNvPr>
        <xdr:cNvPicPr preferRelativeResize="0">
          <a:picLocks noChangeAspect="1"/>
        </xdr:cNvPicPr>
      </xdr:nvPicPr>
      <xdr:blipFill>
        <a:blip xmlns:r="http://schemas.openxmlformats.org/officeDocument/2006/relationships" r:embed="rId20" cstate="print"/>
        <a:stretch>
          <a:fillRect/>
        </a:stretch>
      </xdr:blipFill>
      <xdr:spPr>
        <a:xfrm>
          <a:off x="400050" y="23060025"/>
          <a:ext cx="742950" cy="723900"/>
        </a:xfrm>
        <a:prstGeom prst="rect">
          <a:avLst/>
        </a:prstGeom>
        <a:noFill/>
      </xdr:spPr>
    </xdr:pic>
    <xdr:clientData fLocksWithSheet="0"/>
  </xdr:twoCellAnchor>
  <xdr:twoCellAnchor>
    <xdr:from>
      <xdr:col>0</xdr:col>
      <xdr:colOff>581025</xdr:colOff>
      <xdr:row>42</xdr:row>
      <xdr:rowOff>38100</xdr:rowOff>
    </xdr:from>
    <xdr:to>
      <xdr:col>0</xdr:col>
      <xdr:colOff>1009650</xdr:colOff>
      <xdr:row>42</xdr:row>
      <xdr:rowOff>1266825</xdr:rowOff>
    </xdr:to>
    <xdr:pic>
      <xdr:nvPicPr>
        <xdr:cNvPr id="22" name="image186.png">
          <a:extLst>
            <a:ext uri="{FF2B5EF4-FFF2-40B4-BE49-F238E27FC236}">
              <a16:creationId xmlns:a16="http://schemas.microsoft.com/office/drawing/2014/main" id="{00000000-0008-0000-0700-000016000000}"/>
            </a:ext>
          </a:extLst>
        </xdr:cNvPr>
        <xdr:cNvPicPr preferRelativeResize="0">
          <a:picLocks noChangeAspect="1"/>
        </xdr:cNvPicPr>
      </xdr:nvPicPr>
      <xdr:blipFill>
        <a:blip xmlns:r="http://schemas.openxmlformats.org/officeDocument/2006/relationships" r:embed="rId21" cstate="print"/>
        <a:stretch>
          <a:fillRect/>
        </a:stretch>
      </xdr:blipFill>
      <xdr:spPr>
        <a:prstGeom prst="rect">
          <a:avLst/>
        </a:prstGeom>
        <a:noFill/>
      </xdr:spPr>
    </xdr:pic>
    <xdr:clientData fLocksWithSheet="0"/>
  </xdr:twoCellAnchor>
  <xdr:twoCellAnchor>
    <xdr:from>
      <xdr:col>0</xdr:col>
      <xdr:colOff>276225</xdr:colOff>
      <xdr:row>44</xdr:row>
      <xdr:rowOff>114300</xdr:rowOff>
    </xdr:from>
    <xdr:to>
      <xdr:col>0</xdr:col>
      <xdr:colOff>1228725</xdr:colOff>
      <xdr:row>44</xdr:row>
      <xdr:rowOff>1133475</xdr:rowOff>
    </xdr:to>
    <xdr:pic>
      <xdr:nvPicPr>
        <xdr:cNvPr id="23" name="image179.jpg">
          <a:extLst>
            <a:ext uri="{FF2B5EF4-FFF2-40B4-BE49-F238E27FC236}">
              <a16:creationId xmlns:a16="http://schemas.microsoft.com/office/drawing/2014/main" id="{00000000-0008-0000-0700-000017000000}"/>
            </a:ext>
          </a:extLst>
        </xdr:cNvPr>
        <xdr:cNvPicPr preferRelativeResize="0">
          <a:picLocks noChangeAspect="1"/>
        </xdr:cNvPicPr>
      </xdr:nvPicPr>
      <xdr:blipFill>
        <a:blip xmlns:r="http://schemas.openxmlformats.org/officeDocument/2006/relationships" r:embed="rId22" cstate="print"/>
        <a:stretch>
          <a:fillRect/>
        </a:stretch>
      </xdr:blipFill>
      <xdr:spPr>
        <a:prstGeom prst="rect">
          <a:avLst/>
        </a:prstGeom>
        <a:noFill/>
      </xdr:spPr>
    </xdr:pic>
    <xdr:clientData fLocksWithSheet="0"/>
  </xdr:twoCellAnchor>
  <xdr:twoCellAnchor>
    <xdr:from>
      <xdr:col>0</xdr:col>
      <xdr:colOff>209550</xdr:colOff>
      <xdr:row>40</xdr:row>
      <xdr:rowOff>76200</xdr:rowOff>
    </xdr:from>
    <xdr:to>
      <xdr:col>0</xdr:col>
      <xdr:colOff>1276350</xdr:colOff>
      <xdr:row>40</xdr:row>
      <xdr:rowOff>1057275</xdr:rowOff>
    </xdr:to>
    <xdr:pic>
      <xdr:nvPicPr>
        <xdr:cNvPr id="24" name="image172.jpg" title="Imagine">
          <a:extLst>
            <a:ext uri="{FF2B5EF4-FFF2-40B4-BE49-F238E27FC236}">
              <a16:creationId xmlns:a16="http://schemas.microsoft.com/office/drawing/2014/main" id="{00000000-0008-0000-0700-000018000000}"/>
            </a:ext>
          </a:extLst>
        </xdr:cNvPr>
        <xdr:cNvPicPr preferRelativeResize="0">
          <a:picLocks noChangeAspect="1"/>
        </xdr:cNvPicPr>
      </xdr:nvPicPr>
      <xdr:blipFill>
        <a:blip xmlns:r="http://schemas.openxmlformats.org/officeDocument/2006/relationships" r:embed="rId23" cstate="print"/>
        <a:stretch>
          <a:fillRect/>
        </a:stretch>
      </xdr:blipFill>
      <xdr:spPr>
        <a:prstGeom prst="rect">
          <a:avLst/>
        </a:prstGeom>
        <a:noFill/>
      </xdr:spPr>
    </xdr:pic>
    <xdr:clientData fLocksWithSheet="0"/>
  </xdr:twoCellAnchor>
  <xdr:twoCellAnchor>
    <xdr:from>
      <xdr:col>0</xdr:col>
      <xdr:colOff>161925</xdr:colOff>
      <xdr:row>5</xdr:row>
      <xdr:rowOff>104775</xdr:rowOff>
    </xdr:from>
    <xdr:to>
      <xdr:col>0</xdr:col>
      <xdr:colOff>1381125</xdr:colOff>
      <xdr:row>7</xdr:row>
      <xdr:rowOff>57150</xdr:rowOff>
    </xdr:to>
    <xdr:pic>
      <xdr:nvPicPr>
        <xdr:cNvPr id="25" name="image13.png">
          <a:extLst>
            <a:ext uri="{FF2B5EF4-FFF2-40B4-BE49-F238E27FC236}">
              <a16:creationId xmlns:a16="http://schemas.microsoft.com/office/drawing/2014/main" id="{00000000-0008-0000-0700-000019000000}"/>
            </a:ext>
          </a:extLst>
        </xdr:cNvPr>
        <xdr:cNvPicPr preferRelativeResize="0">
          <a:picLocks noChangeAspect="1"/>
        </xdr:cNvPicPr>
      </xdr:nvPicPr>
      <xdr:blipFill>
        <a:blip xmlns:r="http://schemas.openxmlformats.org/officeDocument/2006/relationships" r:embed="rId24" cstate="print"/>
        <a:stretch>
          <a:fillRect/>
        </a:stretch>
      </xdr:blipFill>
      <xdr:spPr>
        <a:prstGeom prst="rect">
          <a:avLst/>
        </a:prstGeom>
        <a:noFill/>
      </xdr:spPr>
    </xdr:pic>
    <xdr:clientData fLocksWithSheet="0"/>
  </xdr:twoCellAnchor>
  <xdr:twoCellAnchor>
    <xdr:from>
      <xdr:col>1</xdr:col>
      <xdr:colOff>228600</xdr:colOff>
      <xdr:row>5</xdr:row>
      <xdr:rowOff>114300</xdr:rowOff>
    </xdr:from>
    <xdr:to>
      <xdr:col>1</xdr:col>
      <xdr:colOff>1085850</xdr:colOff>
      <xdr:row>7</xdr:row>
      <xdr:rowOff>76200</xdr:rowOff>
    </xdr:to>
    <xdr:pic>
      <xdr:nvPicPr>
        <xdr:cNvPr id="26" name="image6.png">
          <a:extLst>
            <a:ext uri="{FF2B5EF4-FFF2-40B4-BE49-F238E27FC236}">
              <a16:creationId xmlns:a16="http://schemas.microsoft.com/office/drawing/2014/main" id="{00000000-0008-0000-0700-00001A000000}"/>
            </a:ext>
          </a:extLst>
        </xdr:cNvPr>
        <xdr:cNvPicPr preferRelativeResize="0">
          <a:picLocks noChangeAspect="1"/>
        </xdr:cNvPicPr>
      </xdr:nvPicPr>
      <xdr:blipFill>
        <a:blip xmlns:r="http://schemas.openxmlformats.org/officeDocument/2006/relationships" r:embed="rId25" cstate="print"/>
        <a:stretch>
          <a:fillRect/>
        </a:stretch>
      </xdr:blipFill>
      <xdr:spPr>
        <a:prstGeom prst="rect">
          <a:avLst/>
        </a:prstGeom>
        <a:noFill/>
      </xdr:spPr>
    </xdr:pic>
    <xdr:clientData fLocksWithSheet="0"/>
  </xdr:twoCellAnchor>
  <xdr:twoCellAnchor>
    <xdr:from>
      <xdr:col>6</xdr:col>
      <xdr:colOff>342900</xdr:colOff>
      <xdr:row>5</xdr:row>
      <xdr:rowOff>76200</xdr:rowOff>
    </xdr:from>
    <xdr:to>
      <xdr:col>8</xdr:col>
      <xdr:colOff>190500</xdr:colOff>
      <xdr:row>7</xdr:row>
      <xdr:rowOff>47625</xdr:rowOff>
    </xdr:to>
    <xdr:pic>
      <xdr:nvPicPr>
        <xdr:cNvPr id="27" name="image11.png">
          <a:extLst>
            <a:ext uri="{FF2B5EF4-FFF2-40B4-BE49-F238E27FC236}">
              <a16:creationId xmlns:a16="http://schemas.microsoft.com/office/drawing/2014/main" id="{00000000-0008-0000-0700-00001B000000}"/>
            </a:ext>
          </a:extLst>
        </xdr:cNvPr>
        <xdr:cNvPicPr preferRelativeResize="0">
          <a:picLocks noChangeAspect="1"/>
        </xdr:cNvPicPr>
      </xdr:nvPicPr>
      <xdr:blipFill>
        <a:blip xmlns:r="http://schemas.openxmlformats.org/officeDocument/2006/relationships" r:embed="rId26" cstate="print"/>
        <a:stretch>
          <a:fillRect/>
        </a:stretch>
      </xdr:blipFill>
      <xdr:spPr>
        <a:prstGeom prst="rect">
          <a:avLst/>
        </a:prstGeom>
        <a:noFill/>
      </xdr:spPr>
    </xdr:pic>
    <xdr:clientData fLocksWithSheet="0"/>
  </xdr:twoCellAnchor>
  <xdr:twoCellAnchor>
    <xdr:from>
      <xdr:col>1</xdr:col>
      <xdr:colOff>238125</xdr:colOff>
      <xdr:row>0</xdr:row>
      <xdr:rowOff>76200</xdr:rowOff>
    </xdr:from>
    <xdr:to>
      <xdr:col>7</xdr:col>
      <xdr:colOff>561975</xdr:colOff>
      <xdr:row>3</xdr:row>
      <xdr:rowOff>76200</xdr:rowOff>
    </xdr:to>
    <xdr:pic>
      <xdr:nvPicPr>
        <xdr:cNvPr id="29" name="image3.png">
          <a:extLst>
            <a:ext uri="{FF2B5EF4-FFF2-40B4-BE49-F238E27FC236}">
              <a16:creationId xmlns:a16="http://schemas.microsoft.com/office/drawing/2014/main" id="{00000000-0008-0000-0700-00001D000000}"/>
            </a:ext>
          </a:extLst>
        </xdr:cNvPr>
        <xdr:cNvPicPr preferRelativeResize="0">
          <a:picLocks noChangeAspect="1"/>
        </xdr:cNvPicPr>
      </xdr:nvPicPr>
      <xdr:blipFill>
        <a:blip xmlns:r="http://schemas.openxmlformats.org/officeDocument/2006/relationships" r:embed="rId27" cstate="print"/>
        <a:stretch>
          <a:fillRect/>
        </a:stretch>
      </xdr:blipFill>
      <xdr:spPr>
        <a:prstGeom prst="rect">
          <a:avLst/>
        </a:prstGeom>
        <a:noFill/>
      </xdr:spPr>
    </xdr:pic>
    <xdr:clientData fLocksWithSheet="0"/>
  </xdr:twoCellAnchor>
  <xdr:twoCellAnchor>
    <xdr:from>
      <xdr:col>0</xdr:col>
      <xdr:colOff>295275</xdr:colOff>
      <xdr:row>21</xdr:row>
      <xdr:rowOff>190500</xdr:rowOff>
    </xdr:from>
    <xdr:to>
      <xdr:col>0</xdr:col>
      <xdr:colOff>1276350</xdr:colOff>
      <xdr:row>21</xdr:row>
      <xdr:rowOff>1133475</xdr:rowOff>
    </xdr:to>
    <xdr:pic>
      <xdr:nvPicPr>
        <xdr:cNvPr id="30" name="image152.png">
          <a:extLst>
            <a:ext uri="{FF2B5EF4-FFF2-40B4-BE49-F238E27FC236}">
              <a16:creationId xmlns:a16="http://schemas.microsoft.com/office/drawing/2014/main" id="{00000000-0008-0000-0700-00001E000000}"/>
            </a:ext>
          </a:extLst>
        </xdr:cNvPr>
        <xdr:cNvPicPr preferRelativeResize="0">
          <a:picLocks noChangeAspect="1"/>
        </xdr:cNvPicPr>
      </xdr:nvPicPr>
      <xdr:blipFill>
        <a:blip xmlns:r="http://schemas.openxmlformats.org/officeDocument/2006/relationships" r:embed="rId1" cstate="print"/>
        <a:stretch>
          <a:fillRect/>
        </a:stretch>
      </xdr:blipFill>
      <xdr:spPr>
        <a:prstGeom prst="rect">
          <a:avLst/>
        </a:prstGeom>
        <a:noFill/>
      </xdr:spPr>
    </xdr:pic>
    <xdr:clientData fLocksWithSheet="0"/>
  </xdr:twoCellAnchor>
  <xdr:twoCellAnchor>
    <xdr:from>
      <xdr:col>0</xdr:col>
      <xdr:colOff>266700</xdr:colOff>
      <xdr:row>33</xdr:row>
      <xdr:rowOff>190500</xdr:rowOff>
    </xdr:from>
    <xdr:to>
      <xdr:col>0</xdr:col>
      <xdr:colOff>1295400</xdr:colOff>
      <xdr:row>33</xdr:row>
      <xdr:rowOff>1209675</xdr:rowOff>
    </xdr:to>
    <xdr:pic>
      <xdr:nvPicPr>
        <xdr:cNvPr id="31" name="image185.jpg">
          <a:extLst>
            <a:ext uri="{FF2B5EF4-FFF2-40B4-BE49-F238E27FC236}">
              <a16:creationId xmlns:a16="http://schemas.microsoft.com/office/drawing/2014/main" id="{00000000-0008-0000-0700-00001F000000}"/>
            </a:ext>
          </a:extLst>
        </xdr:cNvPr>
        <xdr:cNvPicPr preferRelativeResize="0">
          <a:picLocks noChangeAspect="1"/>
        </xdr:cNvPicPr>
      </xdr:nvPicPr>
      <xdr:blipFill>
        <a:blip xmlns:r="http://schemas.openxmlformats.org/officeDocument/2006/relationships" r:embed="rId28" cstate="print"/>
        <a:stretch>
          <a:fillRect/>
        </a:stretch>
      </xdr:blipFill>
      <xdr:spPr>
        <a:prstGeom prst="rect">
          <a:avLst/>
        </a:prstGeom>
        <a:noFill/>
      </xdr:spPr>
    </xdr:pic>
    <xdr:clientData fLocksWithSheet="0"/>
  </xdr:twoCellAnchor>
  <xdr:twoCellAnchor>
    <xdr:from>
      <xdr:col>0</xdr:col>
      <xdr:colOff>228600</xdr:colOff>
      <xdr:row>28</xdr:row>
      <xdr:rowOff>142875</xdr:rowOff>
    </xdr:from>
    <xdr:to>
      <xdr:col>0</xdr:col>
      <xdr:colOff>1257300</xdr:colOff>
      <xdr:row>28</xdr:row>
      <xdr:rowOff>1171575</xdr:rowOff>
    </xdr:to>
    <xdr:pic>
      <xdr:nvPicPr>
        <xdr:cNvPr id="32" name="image193.jpg">
          <a:extLst>
            <a:ext uri="{FF2B5EF4-FFF2-40B4-BE49-F238E27FC236}">
              <a16:creationId xmlns:a16="http://schemas.microsoft.com/office/drawing/2014/main" id="{00000000-0008-0000-0700-000020000000}"/>
            </a:ext>
          </a:extLst>
        </xdr:cNvPr>
        <xdr:cNvPicPr preferRelativeResize="0">
          <a:picLocks noChangeAspect="1"/>
        </xdr:cNvPicPr>
      </xdr:nvPicPr>
      <xdr:blipFill>
        <a:blip xmlns:r="http://schemas.openxmlformats.org/officeDocument/2006/relationships" r:embed="rId29" cstate="print"/>
        <a:stretch>
          <a:fillRect/>
        </a:stretch>
      </xdr:blipFill>
      <xdr:spPr>
        <a:prstGeom prst="rect">
          <a:avLst/>
        </a:prstGeom>
        <a:noFill/>
      </xdr:spPr>
    </xdr:pic>
    <xdr:clientData fLocksWithSheet="0"/>
  </xdr:twoCellAnchor>
  <xdr:twoCellAnchor>
    <xdr:from>
      <xdr:col>0</xdr:col>
      <xdr:colOff>304800</xdr:colOff>
      <xdr:row>27</xdr:row>
      <xdr:rowOff>142875</xdr:rowOff>
    </xdr:from>
    <xdr:to>
      <xdr:col>0</xdr:col>
      <xdr:colOff>1323975</xdr:colOff>
      <xdr:row>27</xdr:row>
      <xdr:rowOff>1133475</xdr:rowOff>
    </xdr:to>
    <xdr:pic>
      <xdr:nvPicPr>
        <xdr:cNvPr id="33" name="image183.png">
          <a:extLst>
            <a:ext uri="{FF2B5EF4-FFF2-40B4-BE49-F238E27FC236}">
              <a16:creationId xmlns:a16="http://schemas.microsoft.com/office/drawing/2014/main" id="{00000000-0008-0000-0700-000021000000}"/>
            </a:ext>
          </a:extLst>
        </xdr:cNvPr>
        <xdr:cNvPicPr preferRelativeResize="0">
          <a:picLocks noChangeAspect="1"/>
        </xdr:cNvPicPr>
      </xdr:nvPicPr>
      <xdr:blipFill>
        <a:blip xmlns:r="http://schemas.openxmlformats.org/officeDocument/2006/relationships" r:embed="rId30" cstate="print"/>
        <a:stretch>
          <a:fillRect/>
        </a:stretch>
      </xdr:blipFill>
      <xdr:spPr>
        <a:prstGeom prst="rect">
          <a:avLst/>
        </a:prstGeom>
        <a:noFill/>
      </xdr:spPr>
    </xdr:pic>
    <xdr:clientData fLocksWithSheet="0"/>
  </xdr:twoCellAnchor>
  <xdr:twoCellAnchor>
    <xdr:from>
      <xdr:col>0</xdr:col>
      <xdr:colOff>457200</xdr:colOff>
      <xdr:row>26</xdr:row>
      <xdr:rowOff>19050</xdr:rowOff>
    </xdr:from>
    <xdr:to>
      <xdr:col>0</xdr:col>
      <xdr:colOff>1047750</xdr:colOff>
      <xdr:row>26</xdr:row>
      <xdr:rowOff>1238250</xdr:rowOff>
    </xdr:to>
    <xdr:pic>
      <xdr:nvPicPr>
        <xdr:cNvPr id="34" name="image177.png">
          <a:extLst>
            <a:ext uri="{FF2B5EF4-FFF2-40B4-BE49-F238E27FC236}">
              <a16:creationId xmlns:a16="http://schemas.microsoft.com/office/drawing/2014/main" id="{00000000-0008-0000-0700-000022000000}"/>
            </a:ext>
          </a:extLst>
        </xdr:cNvPr>
        <xdr:cNvPicPr preferRelativeResize="0">
          <a:picLocks noChangeAspect="1"/>
        </xdr:cNvPicPr>
      </xdr:nvPicPr>
      <xdr:blipFill>
        <a:blip xmlns:r="http://schemas.openxmlformats.org/officeDocument/2006/relationships" r:embed="rId31" cstate="print"/>
        <a:stretch>
          <a:fillRect/>
        </a:stretch>
      </xdr:blipFill>
      <xdr:spPr>
        <a:prstGeom prst="rect">
          <a:avLst/>
        </a:prstGeom>
        <a:noFill/>
      </xdr:spPr>
    </xdr:pic>
    <xdr:clientData fLocksWithSheet="0"/>
  </xdr:twoCellAnchor>
  <xdr:twoCellAnchor>
    <xdr:from>
      <xdr:col>0</xdr:col>
      <xdr:colOff>333375</xdr:colOff>
      <xdr:row>43</xdr:row>
      <xdr:rowOff>276225</xdr:rowOff>
    </xdr:from>
    <xdr:to>
      <xdr:col>0</xdr:col>
      <xdr:colOff>1400175</xdr:colOff>
      <xdr:row>43</xdr:row>
      <xdr:rowOff>1000125</xdr:rowOff>
    </xdr:to>
    <xdr:pic>
      <xdr:nvPicPr>
        <xdr:cNvPr id="35" name="image181.jpg" title="Imagine">
          <a:extLst>
            <a:ext uri="{FF2B5EF4-FFF2-40B4-BE49-F238E27FC236}">
              <a16:creationId xmlns:a16="http://schemas.microsoft.com/office/drawing/2014/main" id="{00000000-0008-0000-0700-000023000000}"/>
            </a:ext>
          </a:extLst>
        </xdr:cNvPr>
        <xdr:cNvPicPr preferRelativeResize="0">
          <a:picLocks noChangeAspect="1"/>
        </xdr:cNvPicPr>
      </xdr:nvPicPr>
      <xdr:blipFill>
        <a:blip xmlns:r="http://schemas.openxmlformats.org/officeDocument/2006/relationships" r:embed="rId32" cstate="print"/>
        <a:stretch>
          <a:fillRect/>
        </a:stretch>
      </xdr:blipFill>
      <xdr:spPr>
        <a:prstGeom prst="rect">
          <a:avLst/>
        </a:prstGeom>
        <a:noFill/>
      </xdr:spPr>
    </xdr:pic>
    <xdr:clientData fLocksWithSheet="0"/>
  </xdr:twoCellAnchor>
  <mc:AlternateContent xmlns:mc="http://schemas.openxmlformats.org/markup-compatibility/2006">
    <mc:Choice xmlns:a14="http://schemas.microsoft.com/office/drawing/2010/main" Requires="a14">
      <xdr:twoCellAnchor editAs="oneCell">
        <xdr:from>
          <xdr:col>2</xdr:col>
          <xdr:colOff>285750</xdr:colOff>
          <xdr:row>5</xdr:row>
          <xdr:rowOff>133350</xdr:rowOff>
        </xdr:from>
        <xdr:to>
          <xdr:col>6</xdr:col>
          <xdr:colOff>28575</xdr:colOff>
          <xdr:row>7</xdr:row>
          <xdr:rowOff>28575</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700-000001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xdr:oneCellAnchor>
    <xdr:from>
      <xdr:col>0</xdr:col>
      <xdr:colOff>104775</xdr:colOff>
      <xdr:row>26</xdr:row>
      <xdr:rowOff>200025</xdr:rowOff>
    </xdr:from>
    <xdr:ext cx="1285875" cy="857250"/>
    <xdr:sp macro="" textlink="">
      <xdr:nvSpPr>
        <xdr:cNvPr id="47" name="Shape 47">
          <a:extLst>
            <a:ext uri="{FF2B5EF4-FFF2-40B4-BE49-F238E27FC236}">
              <a16:creationId xmlns:a16="http://schemas.microsoft.com/office/drawing/2014/main" id="{00000000-0008-0000-0800-00002F000000}"/>
            </a:ext>
          </a:extLst>
        </xdr:cNvPr>
        <xdr:cNvSpPr/>
      </xdr:nvSpPr>
      <xdr:spPr>
        <a:xfrm>
          <a:off x="4707825" y="3356138"/>
          <a:ext cx="1276350" cy="847725"/>
        </a:xfrm>
        <a:prstGeom prst="roundRect">
          <a:avLst>
            <a:gd name="adj" fmla="val 16667"/>
          </a:avLst>
        </a:prstGeom>
        <a:solidFill>
          <a:srgbClr val="00B050"/>
        </a:solidFill>
        <a:ln>
          <a:noFill/>
        </a:ln>
      </xdr:spPr>
      <xdr:txBody>
        <a:bodyPr spcFirstLastPara="1" wrap="square" lIns="91425" tIns="45700" rIns="91425" bIns="45700" anchor="t" anchorCtr="0">
          <a:noAutofit/>
        </a:bodyPr>
        <a:lstStyle/>
        <a:p>
          <a:pPr marL="0" lvl="0" indent="0" algn="l" rtl="0">
            <a:spcBef>
              <a:spcPts val="0"/>
            </a:spcBef>
            <a:spcAft>
              <a:spcPts val="0"/>
            </a:spcAft>
            <a:buSzPts val="1100"/>
            <a:buFont typeface="Arial"/>
            <a:buNone/>
          </a:pPr>
          <a:endParaRPr sz="1100"/>
        </a:p>
      </xdr:txBody>
    </xdr:sp>
    <xdr:clientData fLocksWithSheet="0"/>
  </xdr:oneCellAnchor>
  <xdr:oneCellAnchor>
    <xdr:from>
      <xdr:col>0</xdr:col>
      <xdr:colOff>76200</xdr:colOff>
      <xdr:row>28</xdr:row>
      <xdr:rowOff>228600</xdr:rowOff>
    </xdr:from>
    <xdr:ext cx="1285875" cy="838200"/>
    <xdr:sp macro="" textlink="">
      <xdr:nvSpPr>
        <xdr:cNvPr id="48" name="Shape 48">
          <a:extLst>
            <a:ext uri="{FF2B5EF4-FFF2-40B4-BE49-F238E27FC236}">
              <a16:creationId xmlns:a16="http://schemas.microsoft.com/office/drawing/2014/main" id="{00000000-0008-0000-0800-000030000000}"/>
            </a:ext>
          </a:extLst>
        </xdr:cNvPr>
        <xdr:cNvSpPr/>
      </xdr:nvSpPr>
      <xdr:spPr>
        <a:xfrm>
          <a:off x="4707825" y="3365663"/>
          <a:ext cx="1276350" cy="828675"/>
        </a:xfrm>
        <a:prstGeom prst="roundRect">
          <a:avLst>
            <a:gd name="adj" fmla="val 16667"/>
          </a:avLst>
        </a:prstGeom>
        <a:solidFill>
          <a:schemeClr val="dk2"/>
        </a:solidFill>
        <a:ln>
          <a:noFill/>
        </a:ln>
      </xdr:spPr>
      <xdr:txBody>
        <a:bodyPr spcFirstLastPara="1" wrap="square" lIns="91425" tIns="45700" rIns="91425" bIns="45700" anchor="t" anchorCtr="0">
          <a:noAutofit/>
        </a:bodyPr>
        <a:lstStyle/>
        <a:p>
          <a:pPr marL="0" lvl="0" indent="0" algn="l" rtl="0">
            <a:spcBef>
              <a:spcPts val="0"/>
            </a:spcBef>
            <a:spcAft>
              <a:spcPts val="0"/>
            </a:spcAft>
            <a:buSzPts val="1100"/>
            <a:buFont typeface="Arial"/>
            <a:buNone/>
          </a:pPr>
          <a:endParaRPr sz="1100"/>
        </a:p>
      </xdr:txBody>
    </xdr:sp>
    <xdr:clientData fLocksWithSheet="0"/>
  </xdr:oneCellAnchor>
  <xdr:oneCellAnchor>
    <xdr:from>
      <xdr:col>0</xdr:col>
      <xdr:colOff>104775</xdr:colOff>
      <xdr:row>27</xdr:row>
      <xdr:rowOff>219075</xdr:rowOff>
    </xdr:from>
    <xdr:ext cx="1285875" cy="857250"/>
    <xdr:sp macro="" textlink="">
      <xdr:nvSpPr>
        <xdr:cNvPr id="49" name="Shape 49">
          <a:extLst>
            <a:ext uri="{FF2B5EF4-FFF2-40B4-BE49-F238E27FC236}">
              <a16:creationId xmlns:a16="http://schemas.microsoft.com/office/drawing/2014/main" id="{00000000-0008-0000-0800-000031000000}"/>
            </a:ext>
          </a:extLst>
        </xdr:cNvPr>
        <xdr:cNvSpPr/>
      </xdr:nvSpPr>
      <xdr:spPr>
        <a:xfrm>
          <a:off x="4707825" y="3356138"/>
          <a:ext cx="1276350" cy="847725"/>
        </a:xfrm>
        <a:prstGeom prst="roundRect">
          <a:avLst>
            <a:gd name="adj" fmla="val 16667"/>
          </a:avLst>
        </a:prstGeom>
        <a:solidFill>
          <a:schemeClr val="dk1"/>
        </a:solidFill>
        <a:ln>
          <a:noFill/>
        </a:ln>
      </xdr:spPr>
      <xdr:txBody>
        <a:bodyPr spcFirstLastPara="1" wrap="square" lIns="91425" tIns="45700" rIns="91425" bIns="45700" anchor="t" anchorCtr="0">
          <a:noAutofit/>
        </a:bodyPr>
        <a:lstStyle/>
        <a:p>
          <a:pPr marL="0" lvl="0" indent="0" algn="l" rtl="0">
            <a:spcBef>
              <a:spcPts val="0"/>
            </a:spcBef>
            <a:spcAft>
              <a:spcPts val="0"/>
            </a:spcAft>
            <a:buSzPts val="1100"/>
            <a:buFont typeface="Arial"/>
            <a:buNone/>
          </a:pPr>
          <a:endParaRPr sz="1100"/>
        </a:p>
      </xdr:txBody>
    </xdr:sp>
    <xdr:clientData fLocksWithSheet="0"/>
  </xdr:oneCellAnchor>
  <xdr:oneCellAnchor>
    <xdr:from>
      <xdr:col>0</xdr:col>
      <xdr:colOff>104775</xdr:colOff>
      <xdr:row>29</xdr:row>
      <xdr:rowOff>190500</xdr:rowOff>
    </xdr:from>
    <xdr:ext cx="1285875" cy="876300"/>
    <xdr:sp macro="" textlink="">
      <xdr:nvSpPr>
        <xdr:cNvPr id="50" name="Shape 50">
          <a:extLst>
            <a:ext uri="{FF2B5EF4-FFF2-40B4-BE49-F238E27FC236}">
              <a16:creationId xmlns:a16="http://schemas.microsoft.com/office/drawing/2014/main" id="{00000000-0008-0000-0800-000032000000}"/>
            </a:ext>
          </a:extLst>
        </xdr:cNvPr>
        <xdr:cNvSpPr/>
      </xdr:nvSpPr>
      <xdr:spPr>
        <a:xfrm>
          <a:off x="4707825" y="3346613"/>
          <a:ext cx="1276350" cy="866775"/>
        </a:xfrm>
        <a:prstGeom prst="roundRect">
          <a:avLst>
            <a:gd name="adj" fmla="val 16667"/>
          </a:avLst>
        </a:prstGeom>
        <a:solidFill>
          <a:srgbClr val="FF0000"/>
        </a:solidFill>
        <a:ln>
          <a:noFill/>
        </a:ln>
      </xdr:spPr>
      <xdr:txBody>
        <a:bodyPr spcFirstLastPara="1" wrap="square" lIns="91425" tIns="45700" rIns="91425" bIns="45700" anchor="t" anchorCtr="0">
          <a:noAutofit/>
        </a:bodyPr>
        <a:lstStyle/>
        <a:p>
          <a:pPr marL="0" lvl="0" indent="0" algn="l" rtl="0">
            <a:spcBef>
              <a:spcPts val="0"/>
            </a:spcBef>
            <a:spcAft>
              <a:spcPts val="0"/>
            </a:spcAft>
            <a:buSzPts val="1100"/>
            <a:buFont typeface="Arial"/>
            <a:buNone/>
          </a:pPr>
          <a:endParaRPr sz="1100"/>
        </a:p>
      </xdr:txBody>
    </xdr:sp>
    <xdr:clientData fLocksWithSheet="0"/>
  </xdr:oneCellAnchor>
  <xdr:twoCellAnchor>
    <xdr:from>
      <xdr:col>0</xdr:col>
      <xdr:colOff>123825</xdr:colOff>
      <xdr:row>32</xdr:row>
      <xdr:rowOff>190500</xdr:rowOff>
    </xdr:from>
    <xdr:to>
      <xdr:col>0</xdr:col>
      <xdr:colOff>1076325</xdr:colOff>
      <xdr:row>32</xdr:row>
      <xdr:rowOff>1409700</xdr:rowOff>
    </xdr:to>
    <xdr:pic>
      <xdr:nvPicPr>
        <xdr:cNvPr id="2" name="image187.png">
          <a:extLst>
            <a:ext uri="{FF2B5EF4-FFF2-40B4-BE49-F238E27FC236}">
              <a16:creationId xmlns:a16="http://schemas.microsoft.com/office/drawing/2014/main" id="{00000000-0008-0000-0800-000002000000}"/>
            </a:ext>
          </a:extLst>
        </xdr:cNvPr>
        <xdr:cNvPicPr preferRelativeResize="0">
          <a:picLocks noChangeAspect="1"/>
        </xdr:cNvPicPr>
      </xdr:nvPicPr>
      <xdr:blipFill>
        <a:blip xmlns:r="http://schemas.openxmlformats.org/officeDocument/2006/relationships" r:embed="rId1" cstate="print"/>
        <a:stretch>
          <a:fillRect/>
        </a:stretch>
      </xdr:blipFill>
      <xdr:spPr>
        <a:prstGeom prst="rect">
          <a:avLst/>
        </a:prstGeom>
        <a:noFill/>
      </xdr:spPr>
    </xdr:pic>
    <xdr:clientData fLocksWithSheet="0"/>
  </xdr:twoCellAnchor>
  <xdr:twoCellAnchor>
    <xdr:from>
      <xdr:col>0</xdr:col>
      <xdr:colOff>304800</xdr:colOff>
      <xdr:row>34</xdr:row>
      <xdr:rowOff>152400</xdr:rowOff>
    </xdr:from>
    <xdr:to>
      <xdr:col>0</xdr:col>
      <xdr:colOff>1181100</xdr:colOff>
      <xdr:row>34</xdr:row>
      <xdr:rowOff>1257300</xdr:rowOff>
    </xdr:to>
    <xdr:pic>
      <xdr:nvPicPr>
        <xdr:cNvPr id="3" name="image196.png">
          <a:extLst>
            <a:ext uri="{FF2B5EF4-FFF2-40B4-BE49-F238E27FC236}">
              <a16:creationId xmlns:a16="http://schemas.microsoft.com/office/drawing/2014/main" id="{00000000-0008-0000-0800-000003000000}"/>
            </a:ext>
          </a:extLst>
        </xdr:cNvPr>
        <xdr:cNvPicPr preferRelativeResize="0">
          <a:picLocks noChangeAspect="1"/>
        </xdr:cNvPicPr>
      </xdr:nvPicPr>
      <xdr:blipFill>
        <a:blip xmlns:r="http://schemas.openxmlformats.org/officeDocument/2006/relationships" r:embed="rId2" cstate="print"/>
        <a:stretch>
          <a:fillRect/>
        </a:stretch>
      </xdr:blipFill>
      <xdr:spPr>
        <a:prstGeom prst="rect">
          <a:avLst/>
        </a:prstGeom>
        <a:noFill/>
      </xdr:spPr>
    </xdr:pic>
    <xdr:clientData fLocksWithSheet="0"/>
  </xdr:twoCellAnchor>
  <xdr:twoCellAnchor>
    <xdr:from>
      <xdr:col>0</xdr:col>
      <xdr:colOff>38100</xdr:colOff>
      <xdr:row>45</xdr:row>
      <xdr:rowOff>0</xdr:rowOff>
    </xdr:from>
    <xdr:to>
      <xdr:col>1</xdr:col>
      <xdr:colOff>9525</xdr:colOff>
      <xdr:row>45</xdr:row>
      <xdr:rowOff>0</xdr:rowOff>
    </xdr:to>
    <xdr:pic>
      <xdr:nvPicPr>
        <xdr:cNvPr id="5" name="image194.png">
          <a:extLst>
            <a:ext uri="{FF2B5EF4-FFF2-40B4-BE49-F238E27FC236}">
              <a16:creationId xmlns:a16="http://schemas.microsoft.com/office/drawing/2014/main" id="{00000000-0008-0000-0800-000005000000}"/>
            </a:ext>
          </a:extLst>
        </xdr:cNvPr>
        <xdr:cNvPicPr preferRelativeResize="0">
          <a:picLocks noChangeAspect="1"/>
        </xdr:cNvPicPr>
      </xdr:nvPicPr>
      <xdr:blipFill>
        <a:blip xmlns:r="http://schemas.openxmlformats.org/officeDocument/2006/relationships" r:embed="rId3" cstate="print"/>
        <a:stretch>
          <a:fillRect/>
        </a:stretch>
      </xdr:blipFill>
      <xdr:spPr>
        <a:prstGeom prst="rect">
          <a:avLst/>
        </a:prstGeom>
        <a:noFill/>
      </xdr:spPr>
    </xdr:pic>
    <xdr:clientData fLocksWithSheet="0"/>
  </xdr:twoCellAnchor>
  <xdr:twoCellAnchor>
    <xdr:from>
      <xdr:col>0</xdr:col>
      <xdr:colOff>142875</xdr:colOff>
      <xdr:row>45</xdr:row>
      <xdr:rowOff>228600</xdr:rowOff>
    </xdr:from>
    <xdr:to>
      <xdr:col>0</xdr:col>
      <xdr:colOff>1343025</xdr:colOff>
      <xdr:row>45</xdr:row>
      <xdr:rowOff>1390650</xdr:rowOff>
    </xdr:to>
    <xdr:pic>
      <xdr:nvPicPr>
        <xdr:cNvPr id="6" name="image195.png">
          <a:extLst>
            <a:ext uri="{FF2B5EF4-FFF2-40B4-BE49-F238E27FC236}">
              <a16:creationId xmlns:a16="http://schemas.microsoft.com/office/drawing/2014/main" id="{00000000-0008-0000-0800-000006000000}"/>
            </a:ext>
          </a:extLst>
        </xdr:cNvPr>
        <xdr:cNvPicPr preferRelativeResize="0">
          <a:picLocks noChangeAspect="1"/>
        </xdr:cNvPicPr>
      </xdr:nvPicPr>
      <xdr:blipFill>
        <a:blip xmlns:r="http://schemas.openxmlformats.org/officeDocument/2006/relationships" r:embed="rId4" cstate="print"/>
        <a:stretch>
          <a:fillRect/>
        </a:stretch>
      </xdr:blipFill>
      <xdr:spPr>
        <a:prstGeom prst="rect">
          <a:avLst/>
        </a:prstGeom>
        <a:noFill/>
      </xdr:spPr>
    </xdr:pic>
    <xdr:clientData fLocksWithSheet="0"/>
  </xdr:twoCellAnchor>
  <xdr:twoCellAnchor>
    <xdr:from>
      <xdr:col>0</xdr:col>
      <xdr:colOff>142875</xdr:colOff>
      <xdr:row>47</xdr:row>
      <xdr:rowOff>266700</xdr:rowOff>
    </xdr:from>
    <xdr:to>
      <xdr:col>0</xdr:col>
      <xdr:colOff>1190625</xdr:colOff>
      <xdr:row>47</xdr:row>
      <xdr:rowOff>1123950</xdr:rowOff>
    </xdr:to>
    <xdr:pic>
      <xdr:nvPicPr>
        <xdr:cNvPr id="7" name="image202.png">
          <a:extLst>
            <a:ext uri="{FF2B5EF4-FFF2-40B4-BE49-F238E27FC236}">
              <a16:creationId xmlns:a16="http://schemas.microsoft.com/office/drawing/2014/main" id="{00000000-0008-0000-0800-000007000000}"/>
            </a:ext>
          </a:extLst>
        </xdr:cNvPr>
        <xdr:cNvPicPr preferRelativeResize="0">
          <a:picLocks noChangeAspect="1"/>
        </xdr:cNvPicPr>
      </xdr:nvPicPr>
      <xdr:blipFill>
        <a:blip xmlns:r="http://schemas.openxmlformats.org/officeDocument/2006/relationships" r:embed="rId5" cstate="print"/>
        <a:stretch>
          <a:fillRect/>
        </a:stretch>
      </xdr:blipFill>
      <xdr:spPr>
        <a:prstGeom prst="rect">
          <a:avLst/>
        </a:prstGeom>
        <a:noFill/>
      </xdr:spPr>
    </xdr:pic>
    <xdr:clientData fLocksWithSheet="0"/>
  </xdr:twoCellAnchor>
  <xdr:twoCellAnchor>
    <xdr:from>
      <xdr:col>0</xdr:col>
      <xdr:colOff>38100</xdr:colOff>
      <xdr:row>51</xdr:row>
      <xdr:rowOff>457200</xdr:rowOff>
    </xdr:from>
    <xdr:to>
      <xdr:col>1</xdr:col>
      <xdr:colOff>19050</xdr:colOff>
      <xdr:row>51</xdr:row>
      <xdr:rowOff>752475</xdr:rowOff>
    </xdr:to>
    <xdr:pic>
      <xdr:nvPicPr>
        <xdr:cNvPr id="8" name="image205.png">
          <a:extLst>
            <a:ext uri="{FF2B5EF4-FFF2-40B4-BE49-F238E27FC236}">
              <a16:creationId xmlns:a16="http://schemas.microsoft.com/office/drawing/2014/main" id="{00000000-0008-0000-0800-000008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247650</xdr:colOff>
      <xdr:row>43</xdr:row>
      <xdr:rowOff>142875</xdr:rowOff>
    </xdr:from>
    <xdr:to>
      <xdr:col>0</xdr:col>
      <xdr:colOff>1228725</xdr:colOff>
      <xdr:row>43</xdr:row>
      <xdr:rowOff>1323975</xdr:rowOff>
    </xdr:to>
    <xdr:pic>
      <xdr:nvPicPr>
        <xdr:cNvPr id="9" name="image191.png">
          <a:extLst>
            <a:ext uri="{FF2B5EF4-FFF2-40B4-BE49-F238E27FC236}">
              <a16:creationId xmlns:a16="http://schemas.microsoft.com/office/drawing/2014/main" id="{00000000-0008-0000-0800-000009000000}"/>
            </a:ext>
          </a:extLst>
        </xdr:cNvPr>
        <xdr:cNvPicPr preferRelativeResize="0">
          <a:picLocks noChangeAspect="1"/>
        </xdr:cNvPicPr>
      </xdr:nvPicPr>
      <xdr:blipFill>
        <a:blip xmlns:r="http://schemas.openxmlformats.org/officeDocument/2006/relationships" r:embed="rId7" cstate="print"/>
        <a:stretch>
          <a:fillRect/>
        </a:stretch>
      </xdr:blipFill>
      <xdr:spPr>
        <a:prstGeom prst="rect">
          <a:avLst/>
        </a:prstGeom>
        <a:noFill/>
      </xdr:spPr>
    </xdr:pic>
    <xdr:clientData fLocksWithSheet="0"/>
  </xdr:twoCellAnchor>
  <xdr:twoCellAnchor>
    <xdr:from>
      <xdr:col>0</xdr:col>
      <xdr:colOff>66675</xdr:colOff>
      <xdr:row>52</xdr:row>
      <xdr:rowOff>457200</xdr:rowOff>
    </xdr:from>
    <xdr:to>
      <xdr:col>0</xdr:col>
      <xdr:colOff>1390650</xdr:colOff>
      <xdr:row>52</xdr:row>
      <xdr:rowOff>990600</xdr:rowOff>
    </xdr:to>
    <xdr:pic>
      <xdr:nvPicPr>
        <xdr:cNvPr id="10" name="image208.png">
          <a:extLst>
            <a:ext uri="{FF2B5EF4-FFF2-40B4-BE49-F238E27FC236}">
              <a16:creationId xmlns:a16="http://schemas.microsoft.com/office/drawing/2014/main" id="{00000000-0008-0000-0800-00000A000000}"/>
            </a:ext>
          </a:extLst>
        </xdr:cNvPr>
        <xdr:cNvPicPr preferRelativeResize="0">
          <a:picLocks noChangeAspect="1"/>
        </xdr:cNvPicPr>
      </xdr:nvPicPr>
      <xdr:blipFill>
        <a:blip xmlns:r="http://schemas.openxmlformats.org/officeDocument/2006/relationships" r:embed="rId8" cstate="print"/>
        <a:stretch>
          <a:fillRect/>
        </a:stretch>
      </xdr:blipFill>
      <xdr:spPr>
        <a:prstGeom prst="rect">
          <a:avLst/>
        </a:prstGeom>
        <a:noFill/>
      </xdr:spPr>
    </xdr:pic>
    <xdr:clientData fLocksWithSheet="0"/>
  </xdr:twoCellAnchor>
  <xdr:twoCellAnchor>
    <xdr:from>
      <xdr:col>0</xdr:col>
      <xdr:colOff>38100</xdr:colOff>
      <xdr:row>21</xdr:row>
      <xdr:rowOff>114300</xdr:rowOff>
    </xdr:from>
    <xdr:to>
      <xdr:col>0</xdr:col>
      <xdr:colOff>1400175</xdr:colOff>
      <xdr:row>21</xdr:row>
      <xdr:rowOff>1181100</xdr:rowOff>
    </xdr:to>
    <xdr:pic>
      <xdr:nvPicPr>
        <xdr:cNvPr id="11" name="image190.png">
          <a:extLst>
            <a:ext uri="{FF2B5EF4-FFF2-40B4-BE49-F238E27FC236}">
              <a16:creationId xmlns:a16="http://schemas.microsoft.com/office/drawing/2014/main" id="{00000000-0008-0000-0800-00000B000000}"/>
            </a:ext>
          </a:extLst>
        </xdr:cNvPr>
        <xdr:cNvPicPr preferRelativeResize="0">
          <a:picLocks noChangeAspect="1"/>
        </xdr:cNvPicPr>
      </xdr:nvPicPr>
      <xdr:blipFill>
        <a:blip xmlns:r="http://schemas.openxmlformats.org/officeDocument/2006/relationships" r:embed="rId9" cstate="print"/>
        <a:stretch>
          <a:fillRect/>
        </a:stretch>
      </xdr:blipFill>
      <xdr:spPr>
        <a:prstGeom prst="rect">
          <a:avLst/>
        </a:prstGeom>
        <a:noFill/>
      </xdr:spPr>
    </xdr:pic>
    <xdr:clientData fLocksWithSheet="0"/>
  </xdr:twoCellAnchor>
  <xdr:twoCellAnchor>
    <xdr:from>
      <xdr:col>0</xdr:col>
      <xdr:colOff>285750</xdr:colOff>
      <xdr:row>33</xdr:row>
      <xdr:rowOff>209550</xdr:rowOff>
    </xdr:from>
    <xdr:to>
      <xdr:col>0</xdr:col>
      <xdr:colOff>1238250</xdr:colOff>
      <xdr:row>33</xdr:row>
      <xdr:rowOff>1352550</xdr:rowOff>
    </xdr:to>
    <xdr:pic>
      <xdr:nvPicPr>
        <xdr:cNvPr id="12" name="image198.png" title="Imagine">
          <a:extLst>
            <a:ext uri="{FF2B5EF4-FFF2-40B4-BE49-F238E27FC236}">
              <a16:creationId xmlns:a16="http://schemas.microsoft.com/office/drawing/2014/main" id="{00000000-0008-0000-0800-00000C000000}"/>
            </a:ext>
          </a:extLst>
        </xdr:cNvPr>
        <xdr:cNvPicPr preferRelativeResize="0">
          <a:picLocks noChangeAspect="1"/>
        </xdr:cNvPicPr>
      </xdr:nvPicPr>
      <xdr:blipFill>
        <a:blip xmlns:r="http://schemas.openxmlformats.org/officeDocument/2006/relationships" r:embed="rId10" cstate="print"/>
        <a:stretch>
          <a:fillRect/>
        </a:stretch>
      </xdr:blipFill>
      <xdr:spPr>
        <a:prstGeom prst="rect">
          <a:avLst/>
        </a:prstGeom>
        <a:noFill/>
      </xdr:spPr>
    </xdr:pic>
    <xdr:clientData fLocksWithSheet="0"/>
  </xdr:twoCellAnchor>
  <xdr:twoCellAnchor>
    <xdr:from>
      <xdr:col>0</xdr:col>
      <xdr:colOff>142875</xdr:colOff>
      <xdr:row>46</xdr:row>
      <xdr:rowOff>228600</xdr:rowOff>
    </xdr:from>
    <xdr:to>
      <xdr:col>0</xdr:col>
      <xdr:colOff>1343025</xdr:colOff>
      <xdr:row>46</xdr:row>
      <xdr:rowOff>1390650</xdr:rowOff>
    </xdr:to>
    <xdr:pic>
      <xdr:nvPicPr>
        <xdr:cNvPr id="16" name="image195.png">
          <a:extLst>
            <a:ext uri="{FF2B5EF4-FFF2-40B4-BE49-F238E27FC236}">
              <a16:creationId xmlns:a16="http://schemas.microsoft.com/office/drawing/2014/main" id="{00000000-0008-0000-0800-000010000000}"/>
            </a:ext>
          </a:extLst>
        </xdr:cNvPr>
        <xdr:cNvPicPr preferRelativeResize="0">
          <a:picLocks noChangeAspect="1"/>
        </xdr:cNvPicPr>
      </xdr:nvPicPr>
      <xdr:blipFill>
        <a:blip xmlns:r="http://schemas.openxmlformats.org/officeDocument/2006/relationships" r:embed="rId4" cstate="print"/>
        <a:stretch>
          <a:fillRect/>
        </a:stretch>
      </xdr:blipFill>
      <xdr:spPr>
        <a:prstGeom prst="rect">
          <a:avLst/>
        </a:prstGeom>
        <a:noFill/>
      </xdr:spPr>
    </xdr:pic>
    <xdr:clientData fLocksWithSheet="0"/>
  </xdr:twoCellAnchor>
  <xdr:twoCellAnchor>
    <xdr:from>
      <xdr:col>0</xdr:col>
      <xdr:colOff>142875</xdr:colOff>
      <xdr:row>48</xdr:row>
      <xdr:rowOff>266700</xdr:rowOff>
    </xdr:from>
    <xdr:to>
      <xdr:col>0</xdr:col>
      <xdr:colOff>1190625</xdr:colOff>
      <xdr:row>48</xdr:row>
      <xdr:rowOff>1123950</xdr:rowOff>
    </xdr:to>
    <xdr:pic>
      <xdr:nvPicPr>
        <xdr:cNvPr id="17" name="image202.png">
          <a:extLst>
            <a:ext uri="{FF2B5EF4-FFF2-40B4-BE49-F238E27FC236}">
              <a16:creationId xmlns:a16="http://schemas.microsoft.com/office/drawing/2014/main" id="{00000000-0008-0000-0800-000011000000}"/>
            </a:ext>
          </a:extLst>
        </xdr:cNvPr>
        <xdr:cNvPicPr preferRelativeResize="0">
          <a:picLocks noChangeAspect="1"/>
        </xdr:cNvPicPr>
      </xdr:nvPicPr>
      <xdr:blipFill>
        <a:blip xmlns:r="http://schemas.openxmlformats.org/officeDocument/2006/relationships" r:embed="rId5" cstate="print"/>
        <a:stretch>
          <a:fillRect/>
        </a:stretch>
      </xdr:blipFill>
      <xdr:spPr>
        <a:prstGeom prst="rect">
          <a:avLst/>
        </a:prstGeom>
        <a:noFill/>
      </xdr:spPr>
    </xdr:pic>
    <xdr:clientData fLocksWithSheet="0"/>
  </xdr:twoCellAnchor>
  <xdr:twoCellAnchor>
    <xdr:from>
      <xdr:col>0</xdr:col>
      <xdr:colOff>161925</xdr:colOff>
      <xdr:row>31</xdr:row>
      <xdr:rowOff>457200</xdr:rowOff>
    </xdr:from>
    <xdr:to>
      <xdr:col>0</xdr:col>
      <xdr:colOff>1333500</xdr:colOff>
      <xdr:row>31</xdr:row>
      <xdr:rowOff>752475</xdr:rowOff>
    </xdr:to>
    <xdr:pic>
      <xdr:nvPicPr>
        <xdr:cNvPr id="18" name="image197.png">
          <a:extLst>
            <a:ext uri="{FF2B5EF4-FFF2-40B4-BE49-F238E27FC236}">
              <a16:creationId xmlns:a16="http://schemas.microsoft.com/office/drawing/2014/main" id="{00000000-0008-0000-0800-000012000000}"/>
            </a:ext>
          </a:extLst>
        </xdr:cNvPr>
        <xdr:cNvPicPr preferRelativeResize="0">
          <a:picLocks noChangeAspect="1"/>
        </xdr:cNvPicPr>
      </xdr:nvPicPr>
      <xdr:blipFill>
        <a:blip xmlns:r="http://schemas.openxmlformats.org/officeDocument/2006/relationships" r:embed="rId11" cstate="print"/>
        <a:stretch>
          <a:fillRect/>
        </a:stretch>
      </xdr:blipFill>
      <xdr:spPr>
        <a:prstGeom prst="rect">
          <a:avLst/>
        </a:prstGeom>
        <a:noFill/>
      </xdr:spPr>
    </xdr:pic>
    <xdr:clientData fLocksWithSheet="0"/>
  </xdr:twoCellAnchor>
  <xdr:twoCellAnchor>
    <xdr:from>
      <xdr:col>0</xdr:col>
      <xdr:colOff>104776</xdr:colOff>
      <xdr:row>30</xdr:row>
      <xdr:rowOff>85725</xdr:rowOff>
    </xdr:from>
    <xdr:to>
      <xdr:col>0</xdr:col>
      <xdr:colOff>1304926</xdr:colOff>
      <xdr:row>30</xdr:row>
      <xdr:rowOff>1057275</xdr:rowOff>
    </xdr:to>
    <xdr:pic>
      <xdr:nvPicPr>
        <xdr:cNvPr id="19" name="image190.png">
          <a:extLst>
            <a:ext uri="{FF2B5EF4-FFF2-40B4-BE49-F238E27FC236}">
              <a16:creationId xmlns:a16="http://schemas.microsoft.com/office/drawing/2014/main" id="{00000000-0008-0000-0800-000013000000}"/>
            </a:ext>
          </a:extLst>
        </xdr:cNvPr>
        <xdr:cNvPicPr preferRelativeResize="0">
          <a:picLocks noChangeAspect="1"/>
        </xdr:cNvPicPr>
      </xdr:nvPicPr>
      <xdr:blipFill>
        <a:blip xmlns:r="http://schemas.openxmlformats.org/officeDocument/2006/relationships" r:embed="rId9" cstate="print"/>
        <a:stretch>
          <a:fillRect/>
        </a:stretch>
      </xdr:blipFill>
      <xdr:spPr>
        <a:xfrm>
          <a:off x="104776" y="17192625"/>
          <a:ext cx="1200150" cy="971550"/>
        </a:xfrm>
        <a:prstGeom prst="rect">
          <a:avLst/>
        </a:prstGeom>
        <a:noFill/>
      </xdr:spPr>
    </xdr:pic>
    <xdr:clientData fLocksWithSheet="0"/>
  </xdr:twoCellAnchor>
  <xdr:twoCellAnchor>
    <xdr:from>
      <xdr:col>0</xdr:col>
      <xdr:colOff>342900</xdr:colOff>
      <xdr:row>37</xdr:row>
      <xdr:rowOff>114300</xdr:rowOff>
    </xdr:from>
    <xdr:to>
      <xdr:col>0</xdr:col>
      <xdr:colOff>1143000</xdr:colOff>
      <xdr:row>37</xdr:row>
      <xdr:rowOff>1333500</xdr:rowOff>
    </xdr:to>
    <xdr:pic>
      <xdr:nvPicPr>
        <xdr:cNvPr id="20" name="image210.png">
          <a:extLst>
            <a:ext uri="{FF2B5EF4-FFF2-40B4-BE49-F238E27FC236}">
              <a16:creationId xmlns:a16="http://schemas.microsoft.com/office/drawing/2014/main" id="{00000000-0008-0000-0800-000014000000}"/>
            </a:ext>
          </a:extLst>
        </xdr:cNvPr>
        <xdr:cNvPicPr preferRelativeResize="0">
          <a:picLocks noChangeAspect="1"/>
        </xdr:cNvPicPr>
      </xdr:nvPicPr>
      <xdr:blipFill>
        <a:blip xmlns:r="http://schemas.openxmlformats.org/officeDocument/2006/relationships" r:embed="rId12" cstate="print"/>
        <a:stretch>
          <a:fillRect/>
        </a:stretch>
      </xdr:blipFill>
      <xdr:spPr>
        <a:prstGeom prst="rect">
          <a:avLst/>
        </a:prstGeom>
        <a:noFill/>
      </xdr:spPr>
    </xdr:pic>
    <xdr:clientData fLocksWithSheet="0"/>
  </xdr:twoCellAnchor>
  <xdr:twoCellAnchor>
    <xdr:from>
      <xdr:col>0</xdr:col>
      <xdr:colOff>381000</xdr:colOff>
      <xdr:row>38</xdr:row>
      <xdr:rowOff>104775</xdr:rowOff>
    </xdr:from>
    <xdr:to>
      <xdr:col>0</xdr:col>
      <xdr:colOff>1228725</xdr:colOff>
      <xdr:row>38</xdr:row>
      <xdr:rowOff>1400175</xdr:rowOff>
    </xdr:to>
    <xdr:pic>
      <xdr:nvPicPr>
        <xdr:cNvPr id="21" name="image200.jpg">
          <a:extLst>
            <a:ext uri="{FF2B5EF4-FFF2-40B4-BE49-F238E27FC236}">
              <a16:creationId xmlns:a16="http://schemas.microsoft.com/office/drawing/2014/main" id="{00000000-0008-0000-0800-000015000000}"/>
            </a:ext>
          </a:extLst>
        </xdr:cNvPr>
        <xdr:cNvPicPr preferRelativeResize="0">
          <a:picLocks noChangeAspect="1"/>
        </xdr:cNvPicPr>
      </xdr:nvPicPr>
      <xdr:blipFill>
        <a:blip xmlns:r="http://schemas.openxmlformats.org/officeDocument/2006/relationships" r:embed="rId13" cstate="print"/>
        <a:stretch>
          <a:fillRect/>
        </a:stretch>
      </xdr:blipFill>
      <xdr:spPr>
        <a:prstGeom prst="rect">
          <a:avLst/>
        </a:prstGeom>
        <a:noFill/>
      </xdr:spPr>
    </xdr:pic>
    <xdr:clientData fLocksWithSheet="0"/>
  </xdr:twoCellAnchor>
  <xdr:twoCellAnchor>
    <xdr:from>
      <xdr:col>0</xdr:col>
      <xdr:colOff>161925</xdr:colOff>
      <xdr:row>5</xdr:row>
      <xdr:rowOff>104775</xdr:rowOff>
    </xdr:from>
    <xdr:to>
      <xdr:col>0</xdr:col>
      <xdr:colOff>1381125</xdr:colOff>
      <xdr:row>7</xdr:row>
      <xdr:rowOff>57150</xdr:rowOff>
    </xdr:to>
    <xdr:pic>
      <xdr:nvPicPr>
        <xdr:cNvPr id="22" name="image13.png">
          <a:extLst>
            <a:ext uri="{FF2B5EF4-FFF2-40B4-BE49-F238E27FC236}">
              <a16:creationId xmlns:a16="http://schemas.microsoft.com/office/drawing/2014/main" id="{00000000-0008-0000-0800-000016000000}"/>
            </a:ext>
          </a:extLst>
        </xdr:cNvPr>
        <xdr:cNvPicPr preferRelativeResize="0">
          <a:picLocks noChangeAspect="1"/>
        </xdr:cNvPicPr>
      </xdr:nvPicPr>
      <xdr:blipFill>
        <a:blip xmlns:r="http://schemas.openxmlformats.org/officeDocument/2006/relationships" r:embed="rId14" cstate="print"/>
        <a:stretch>
          <a:fillRect/>
        </a:stretch>
      </xdr:blipFill>
      <xdr:spPr>
        <a:prstGeom prst="rect">
          <a:avLst/>
        </a:prstGeom>
        <a:noFill/>
      </xdr:spPr>
    </xdr:pic>
    <xdr:clientData fLocksWithSheet="0"/>
  </xdr:twoCellAnchor>
  <xdr:twoCellAnchor>
    <xdr:from>
      <xdr:col>1</xdr:col>
      <xdr:colOff>228600</xdr:colOff>
      <xdr:row>5</xdr:row>
      <xdr:rowOff>114300</xdr:rowOff>
    </xdr:from>
    <xdr:to>
      <xdr:col>1</xdr:col>
      <xdr:colOff>1085850</xdr:colOff>
      <xdr:row>7</xdr:row>
      <xdr:rowOff>76200</xdr:rowOff>
    </xdr:to>
    <xdr:pic>
      <xdr:nvPicPr>
        <xdr:cNvPr id="23" name="image6.png">
          <a:extLst>
            <a:ext uri="{FF2B5EF4-FFF2-40B4-BE49-F238E27FC236}">
              <a16:creationId xmlns:a16="http://schemas.microsoft.com/office/drawing/2014/main" id="{00000000-0008-0000-0800-000017000000}"/>
            </a:ext>
          </a:extLst>
        </xdr:cNvPr>
        <xdr:cNvPicPr preferRelativeResize="0">
          <a:picLocks noChangeAspect="1"/>
        </xdr:cNvPicPr>
      </xdr:nvPicPr>
      <xdr:blipFill>
        <a:blip xmlns:r="http://schemas.openxmlformats.org/officeDocument/2006/relationships" r:embed="rId15" cstate="print"/>
        <a:stretch>
          <a:fillRect/>
        </a:stretch>
      </xdr:blipFill>
      <xdr:spPr>
        <a:prstGeom prst="rect">
          <a:avLst/>
        </a:prstGeom>
        <a:noFill/>
      </xdr:spPr>
    </xdr:pic>
    <xdr:clientData fLocksWithSheet="0"/>
  </xdr:twoCellAnchor>
  <xdr:twoCellAnchor>
    <xdr:from>
      <xdr:col>6</xdr:col>
      <xdr:colOff>342900</xdr:colOff>
      <xdr:row>5</xdr:row>
      <xdr:rowOff>76200</xdr:rowOff>
    </xdr:from>
    <xdr:to>
      <xdr:col>8</xdr:col>
      <xdr:colOff>190500</xdr:colOff>
      <xdr:row>7</xdr:row>
      <xdr:rowOff>47625</xdr:rowOff>
    </xdr:to>
    <xdr:pic>
      <xdr:nvPicPr>
        <xdr:cNvPr id="24" name="image11.png">
          <a:extLst>
            <a:ext uri="{FF2B5EF4-FFF2-40B4-BE49-F238E27FC236}">
              <a16:creationId xmlns:a16="http://schemas.microsoft.com/office/drawing/2014/main" id="{00000000-0008-0000-0800-000018000000}"/>
            </a:ext>
          </a:extLst>
        </xdr:cNvPr>
        <xdr:cNvPicPr preferRelativeResize="0">
          <a:picLocks noChangeAspect="1"/>
        </xdr:cNvPicPr>
      </xdr:nvPicPr>
      <xdr:blipFill>
        <a:blip xmlns:r="http://schemas.openxmlformats.org/officeDocument/2006/relationships" r:embed="rId16" cstate="print"/>
        <a:stretch>
          <a:fillRect/>
        </a:stretch>
      </xdr:blipFill>
      <xdr:spPr>
        <a:prstGeom prst="rect">
          <a:avLst/>
        </a:prstGeom>
        <a:noFill/>
      </xdr:spPr>
    </xdr:pic>
    <xdr:clientData fLocksWithSheet="0"/>
  </xdr:twoCellAnchor>
  <xdr:twoCellAnchor>
    <xdr:from>
      <xdr:col>1</xdr:col>
      <xdr:colOff>238125</xdr:colOff>
      <xdr:row>0</xdr:row>
      <xdr:rowOff>76200</xdr:rowOff>
    </xdr:from>
    <xdr:to>
      <xdr:col>7</xdr:col>
      <xdr:colOff>561975</xdr:colOff>
      <xdr:row>3</xdr:row>
      <xdr:rowOff>76200</xdr:rowOff>
    </xdr:to>
    <xdr:pic>
      <xdr:nvPicPr>
        <xdr:cNvPr id="26" name="image3.png">
          <a:extLst>
            <a:ext uri="{FF2B5EF4-FFF2-40B4-BE49-F238E27FC236}">
              <a16:creationId xmlns:a16="http://schemas.microsoft.com/office/drawing/2014/main" id="{00000000-0008-0000-0800-00001A000000}"/>
            </a:ext>
          </a:extLst>
        </xdr:cNvPr>
        <xdr:cNvPicPr preferRelativeResize="0">
          <a:picLocks noChangeAspect="1"/>
        </xdr:cNvPicPr>
      </xdr:nvPicPr>
      <xdr:blipFill>
        <a:blip xmlns:r="http://schemas.openxmlformats.org/officeDocument/2006/relationships" r:embed="rId17" cstate="print"/>
        <a:stretch>
          <a:fillRect/>
        </a:stretch>
      </xdr:blipFill>
      <xdr:spPr>
        <a:prstGeom prst="rect">
          <a:avLst/>
        </a:prstGeom>
        <a:noFill/>
      </xdr:spPr>
    </xdr:pic>
    <xdr:clientData fLocksWithSheet="0"/>
  </xdr:twoCellAnchor>
  <xdr:twoCellAnchor>
    <xdr:from>
      <xdr:col>1</xdr:col>
      <xdr:colOff>200025</xdr:colOff>
      <xdr:row>56</xdr:row>
      <xdr:rowOff>152400</xdr:rowOff>
    </xdr:from>
    <xdr:to>
      <xdr:col>1</xdr:col>
      <xdr:colOff>923925</xdr:colOff>
      <xdr:row>56</xdr:row>
      <xdr:rowOff>504825</xdr:rowOff>
    </xdr:to>
    <xdr:pic>
      <xdr:nvPicPr>
        <xdr:cNvPr id="27" name="image199.png">
          <a:extLst>
            <a:ext uri="{FF2B5EF4-FFF2-40B4-BE49-F238E27FC236}">
              <a16:creationId xmlns:a16="http://schemas.microsoft.com/office/drawing/2014/main" id="{00000000-0008-0000-0800-00001B000000}"/>
            </a:ext>
          </a:extLst>
        </xdr:cNvPr>
        <xdr:cNvPicPr preferRelativeResize="0">
          <a:picLocks noChangeAspect="1"/>
        </xdr:cNvPicPr>
      </xdr:nvPicPr>
      <xdr:blipFill>
        <a:blip xmlns:r="http://schemas.openxmlformats.org/officeDocument/2006/relationships" r:embed="rId18" cstate="print"/>
        <a:stretch>
          <a:fillRect/>
        </a:stretch>
      </xdr:blipFill>
      <xdr:spPr>
        <a:prstGeom prst="rect">
          <a:avLst/>
        </a:prstGeom>
        <a:noFill/>
      </xdr:spPr>
    </xdr:pic>
    <xdr:clientData fLocksWithSheet="0"/>
  </xdr:twoCellAnchor>
  <xdr:twoCellAnchor>
    <xdr:from>
      <xdr:col>0</xdr:col>
      <xdr:colOff>95250</xdr:colOff>
      <xdr:row>23</xdr:row>
      <xdr:rowOff>85725</xdr:rowOff>
    </xdr:from>
    <xdr:to>
      <xdr:col>1</xdr:col>
      <xdr:colOff>0</xdr:colOff>
      <xdr:row>23</xdr:row>
      <xdr:rowOff>1152525</xdr:rowOff>
    </xdr:to>
    <xdr:pic>
      <xdr:nvPicPr>
        <xdr:cNvPr id="28" name="image190.png">
          <a:extLst>
            <a:ext uri="{FF2B5EF4-FFF2-40B4-BE49-F238E27FC236}">
              <a16:creationId xmlns:a16="http://schemas.microsoft.com/office/drawing/2014/main" id="{00000000-0008-0000-0800-00001C000000}"/>
            </a:ext>
          </a:extLst>
        </xdr:cNvPr>
        <xdr:cNvPicPr preferRelativeResize="0">
          <a:picLocks noChangeAspect="1"/>
        </xdr:cNvPicPr>
      </xdr:nvPicPr>
      <xdr:blipFill>
        <a:blip xmlns:r="http://schemas.openxmlformats.org/officeDocument/2006/relationships" r:embed="rId9" cstate="print"/>
        <a:stretch>
          <a:fillRect/>
        </a:stretch>
      </xdr:blipFill>
      <xdr:spPr>
        <a:prstGeom prst="rect">
          <a:avLst/>
        </a:prstGeom>
        <a:noFill/>
      </xdr:spPr>
    </xdr:pic>
    <xdr:clientData fLocksWithSheet="0"/>
  </xdr:twoCellAnchor>
  <xdr:twoCellAnchor>
    <xdr:from>
      <xdr:col>0</xdr:col>
      <xdr:colOff>76200</xdr:colOff>
      <xdr:row>20</xdr:row>
      <xdr:rowOff>114300</xdr:rowOff>
    </xdr:from>
    <xdr:to>
      <xdr:col>0</xdr:col>
      <xdr:colOff>1428750</xdr:colOff>
      <xdr:row>20</xdr:row>
      <xdr:rowOff>1181100</xdr:rowOff>
    </xdr:to>
    <xdr:pic>
      <xdr:nvPicPr>
        <xdr:cNvPr id="29" name="image211.png">
          <a:extLst>
            <a:ext uri="{FF2B5EF4-FFF2-40B4-BE49-F238E27FC236}">
              <a16:creationId xmlns:a16="http://schemas.microsoft.com/office/drawing/2014/main" id="{00000000-0008-0000-0800-00001D000000}"/>
            </a:ext>
          </a:extLst>
        </xdr:cNvPr>
        <xdr:cNvPicPr preferRelativeResize="0">
          <a:picLocks noChangeAspect="1"/>
        </xdr:cNvPicPr>
      </xdr:nvPicPr>
      <xdr:blipFill>
        <a:blip xmlns:r="http://schemas.openxmlformats.org/officeDocument/2006/relationships" r:embed="rId19" cstate="print"/>
        <a:stretch>
          <a:fillRect/>
        </a:stretch>
      </xdr:blipFill>
      <xdr:spPr>
        <a:prstGeom prst="rect">
          <a:avLst/>
        </a:prstGeom>
        <a:noFill/>
      </xdr:spPr>
    </xdr:pic>
    <xdr:clientData fLocksWithSheet="0"/>
  </xdr:twoCellAnchor>
  <xdr:twoCellAnchor>
    <xdr:from>
      <xdr:col>0</xdr:col>
      <xdr:colOff>104775</xdr:colOff>
      <xdr:row>22</xdr:row>
      <xdr:rowOff>142875</xdr:rowOff>
    </xdr:from>
    <xdr:to>
      <xdr:col>1</xdr:col>
      <xdr:colOff>0</xdr:colOff>
      <xdr:row>22</xdr:row>
      <xdr:rowOff>1209675</xdr:rowOff>
    </xdr:to>
    <xdr:pic>
      <xdr:nvPicPr>
        <xdr:cNvPr id="30" name="image211.png">
          <a:extLst>
            <a:ext uri="{FF2B5EF4-FFF2-40B4-BE49-F238E27FC236}">
              <a16:creationId xmlns:a16="http://schemas.microsoft.com/office/drawing/2014/main" id="{00000000-0008-0000-0800-00001E000000}"/>
            </a:ext>
          </a:extLst>
        </xdr:cNvPr>
        <xdr:cNvPicPr preferRelativeResize="0">
          <a:picLocks noChangeAspect="1"/>
        </xdr:cNvPicPr>
      </xdr:nvPicPr>
      <xdr:blipFill>
        <a:blip xmlns:r="http://schemas.openxmlformats.org/officeDocument/2006/relationships" r:embed="rId19" cstate="print"/>
        <a:stretch>
          <a:fillRect/>
        </a:stretch>
      </xdr:blipFill>
      <xdr:spPr>
        <a:prstGeom prst="rect">
          <a:avLst/>
        </a:prstGeom>
        <a:noFill/>
      </xdr:spPr>
    </xdr:pic>
    <xdr:clientData fLocksWithSheet="0"/>
  </xdr:twoCellAnchor>
  <xdr:twoCellAnchor>
    <xdr:from>
      <xdr:col>0</xdr:col>
      <xdr:colOff>85725</xdr:colOff>
      <xdr:row>24</xdr:row>
      <xdr:rowOff>85725</xdr:rowOff>
    </xdr:from>
    <xdr:to>
      <xdr:col>0</xdr:col>
      <xdr:colOff>1438275</xdr:colOff>
      <xdr:row>24</xdr:row>
      <xdr:rowOff>1152525</xdr:rowOff>
    </xdr:to>
    <xdr:pic>
      <xdr:nvPicPr>
        <xdr:cNvPr id="31" name="image211.png">
          <a:extLst>
            <a:ext uri="{FF2B5EF4-FFF2-40B4-BE49-F238E27FC236}">
              <a16:creationId xmlns:a16="http://schemas.microsoft.com/office/drawing/2014/main" id="{00000000-0008-0000-0800-00001F000000}"/>
            </a:ext>
          </a:extLst>
        </xdr:cNvPr>
        <xdr:cNvPicPr preferRelativeResize="0">
          <a:picLocks noChangeAspect="1"/>
        </xdr:cNvPicPr>
      </xdr:nvPicPr>
      <xdr:blipFill>
        <a:blip xmlns:r="http://schemas.openxmlformats.org/officeDocument/2006/relationships" r:embed="rId19" cstate="print"/>
        <a:stretch>
          <a:fillRect/>
        </a:stretch>
      </xdr:blipFill>
      <xdr:spPr>
        <a:prstGeom prst="rect">
          <a:avLst/>
        </a:prstGeom>
        <a:noFill/>
      </xdr:spPr>
    </xdr:pic>
    <xdr:clientData fLocksWithSheet="0"/>
  </xdr:twoCellAnchor>
  <xdr:twoCellAnchor>
    <xdr:from>
      <xdr:col>0</xdr:col>
      <xdr:colOff>123825</xdr:colOff>
      <xdr:row>25</xdr:row>
      <xdr:rowOff>180975</xdr:rowOff>
    </xdr:from>
    <xdr:to>
      <xdr:col>1</xdr:col>
      <xdr:colOff>19050</xdr:colOff>
      <xdr:row>25</xdr:row>
      <xdr:rowOff>1247775</xdr:rowOff>
    </xdr:to>
    <xdr:pic>
      <xdr:nvPicPr>
        <xdr:cNvPr id="32" name="image211.png">
          <a:extLst>
            <a:ext uri="{FF2B5EF4-FFF2-40B4-BE49-F238E27FC236}">
              <a16:creationId xmlns:a16="http://schemas.microsoft.com/office/drawing/2014/main" id="{00000000-0008-0000-0800-000020000000}"/>
            </a:ext>
          </a:extLst>
        </xdr:cNvPr>
        <xdr:cNvPicPr preferRelativeResize="0">
          <a:picLocks noChangeAspect="1"/>
        </xdr:cNvPicPr>
      </xdr:nvPicPr>
      <xdr:blipFill>
        <a:blip xmlns:r="http://schemas.openxmlformats.org/officeDocument/2006/relationships" r:embed="rId19" cstate="print"/>
        <a:stretch>
          <a:fillRect/>
        </a:stretch>
      </xdr:blipFill>
      <xdr:spPr>
        <a:prstGeom prst="rect">
          <a:avLst/>
        </a:prstGeom>
        <a:noFill/>
      </xdr:spPr>
    </xdr:pic>
    <xdr:clientData fLocksWithSheet="0"/>
  </xdr:twoCellAnchor>
  <xdr:twoCellAnchor>
    <xdr:from>
      <xdr:col>0</xdr:col>
      <xdr:colOff>266700</xdr:colOff>
      <xdr:row>39</xdr:row>
      <xdr:rowOff>180975</xdr:rowOff>
    </xdr:from>
    <xdr:to>
      <xdr:col>0</xdr:col>
      <xdr:colOff>1276350</xdr:colOff>
      <xdr:row>39</xdr:row>
      <xdr:rowOff>1323975</xdr:rowOff>
    </xdr:to>
    <xdr:pic>
      <xdr:nvPicPr>
        <xdr:cNvPr id="33" name="image204.png">
          <a:extLst>
            <a:ext uri="{FF2B5EF4-FFF2-40B4-BE49-F238E27FC236}">
              <a16:creationId xmlns:a16="http://schemas.microsoft.com/office/drawing/2014/main" id="{00000000-0008-0000-0800-000021000000}"/>
            </a:ext>
          </a:extLst>
        </xdr:cNvPr>
        <xdr:cNvPicPr preferRelativeResize="0">
          <a:picLocks noChangeAspect="1"/>
        </xdr:cNvPicPr>
      </xdr:nvPicPr>
      <xdr:blipFill>
        <a:blip xmlns:r="http://schemas.openxmlformats.org/officeDocument/2006/relationships" r:embed="rId20" cstate="print"/>
        <a:stretch>
          <a:fillRect/>
        </a:stretch>
      </xdr:blipFill>
      <xdr:spPr>
        <a:prstGeom prst="rect">
          <a:avLst/>
        </a:prstGeom>
        <a:noFill/>
      </xdr:spPr>
    </xdr:pic>
    <xdr:clientData fLocksWithSheet="0"/>
  </xdr:twoCellAnchor>
  <xdr:twoCellAnchor>
    <xdr:from>
      <xdr:col>0</xdr:col>
      <xdr:colOff>114300</xdr:colOff>
      <xdr:row>56</xdr:row>
      <xdr:rowOff>457200</xdr:rowOff>
    </xdr:from>
    <xdr:to>
      <xdr:col>0</xdr:col>
      <xdr:colOff>1333500</xdr:colOff>
      <xdr:row>57</xdr:row>
      <xdr:rowOff>200025</xdr:rowOff>
    </xdr:to>
    <xdr:pic>
      <xdr:nvPicPr>
        <xdr:cNvPr id="34" name="image218.png">
          <a:extLst>
            <a:ext uri="{FF2B5EF4-FFF2-40B4-BE49-F238E27FC236}">
              <a16:creationId xmlns:a16="http://schemas.microsoft.com/office/drawing/2014/main" id="{00000000-0008-0000-0800-000022000000}"/>
            </a:ext>
          </a:extLst>
        </xdr:cNvPr>
        <xdr:cNvPicPr preferRelativeResize="0">
          <a:picLocks noChangeAspect="1"/>
        </xdr:cNvPicPr>
      </xdr:nvPicPr>
      <xdr:blipFill>
        <a:blip xmlns:r="http://schemas.openxmlformats.org/officeDocument/2006/relationships" r:embed="rId21" cstate="print"/>
        <a:stretch>
          <a:fillRect/>
        </a:stretch>
      </xdr:blipFill>
      <xdr:spPr>
        <a:prstGeom prst="rect">
          <a:avLst/>
        </a:prstGeom>
        <a:noFill/>
      </xdr:spPr>
    </xdr:pic>
    <xdr:clientData fLocksWithSheet="0"/>
  </xdr:twoCellAnchor>
  <xdr:twoCellAnchor>
    <xdr:from>
      <xdr:col>0</xdr:col>
      <xdr:colOff>95250</xdr:colOff>
      <xdr:row>61</xdr:row>
      <xdr:rowOff>971550</xdr:rowOff>
    </xdr:from>
    <xdr:to>
      <xdr:col>0</xdr:col>
      <xdr:colOff>1314450</xdr:colOff>
      <xdr:row>64</xdr:row>
      <xdr:rowOff>247650</xdr:rowOff>
    </xdr:to>
    <xdr:pic>
      <xdr:nvPicPr>
        <xdr:cNvPr id="37" name="image203.png" title="Imagine">
          <a:extLst>
            <a:ext uri="{FF2B5EF4-FFF2-40B4-BE49-F238E27FC236}">
              <a16:creationId xmlns:a16="http://schemas.microsoft.com/office/drawing/2014/main" id="{00000000-0008-0000-0800-000025000000}"/>
            </a:ext>
          </a:extLst>
        </xdr:cNvPr>
        <xdr:cNvPicPr preferRelativeResize="0">
          <a:picLocks noChangeAspect="1"/>
        </xdr:cNvPicPr>
      </xdr:nvPicPr>
      <xdr:blipFill>
        <a:blip xmlns:r="http://schemas.openxmlformats.org/officeDocument/2006/relationships" r:embed="rId22" cstate="print"/>
        <a:stretch>
          <a:fillRect/>
        </a:stretch>
      </xdr:blipFill>
      <xdr:spPr>
        <a:xfrm>
          <a:off x="95250" y="62550675"/>
          <a:ext cx="1219200" cy="1352550"/>
        </a:xfrm>
        <a:prstGeom prst="rect">
          <a:avLst/>
        </a:prstGeom>
        <a:noFill/>
      </xdr:spPr>
    </xdr:pic>
    <xdr:clientData fLocksWithSheet="0"/>
  </xdr:twoCellAnchor>
  <xdr:twoCellAnchor>
    <xdr:from>
      <xdr:col>0</xdr:col>
      <xdr:colOff>38100</xdr:colOff>
      <xdr:row>50</xdr:row>
      <xdr:rowOff>152400</xdr:rowOff>
    </xdr:from>
    <xdr:to>
      <xdr:col>1</xdr:col>
      <xdr:colOff>19050</xdr:colOff>
      <xdr:row>50</xdr:row>
      <xdr:rowOff>447675</xdr:rowOff>
    </xdr:to>
    <xdr:pic>
      <xdr:nvPicPr>
        <xdr:cNvPr id="38" name="image205.png">
          <a:extLst>
            <a:ext uri="{FF2B5EF4-FFF2-40B4-BE49-F238E27FC236}">
              <a16:creationId xmlns:a16="http://schemas.microsoft.com/office/drawing/2014/main" id="{00000000-0008-0000-0800-000026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400050</xdr:colOff>
      <xdr:row>35</xdr:row>
      <xdr:rowOff>123825</xdr:rowOff>
    </xdr:from>
    <xdr:to>
      <xdr:col>0</xdr:col>
      <xdr:colOff>1162050</xdr:colOff>
      <xdr:row>35</xdr:row>
      <xdr:rowOff>1266825</xdr:rowOff>
    </xdr:to>
    <xdr:pic>
      <xdr:nvPicPr>
        <xdr:cNvPr id="39" name="image217.jpg">
          <a:extLst>
            <a:ext uri="{FF2B5EF4-FFF2-40B4-BE49-F238E27FC236}">
              <a16:creationId xmlns:a16="http://schemas.microsoft.com/office/drawing/2014/main" id="{00000000-0008-0000-0800-000027000000}"/>
            </a:ext>
          </a:extLst>
        </xdr:cNvPr>
        <xdr:cNvPicPr preferRelativeResize="0">
          <a:picLocks noChangeAspect="1"/>
        </xdr:cNvPicPr>
      </xdr:nvPicPr>
      <xdr:blipFill>
        <a:blip xmlns:r="http://schemas.openxmlformats.org/officeDocument/2006/relationships" r:embed="rId23" cstate="print"/>
        <a:stretch>
          <a:fillRect/>
        </a:stretch>
      </xdr:blipFill>
      <xdr:spPr>
        <a:prstGeom prst="rect">
          <a:avLst/>
        </a:prstGeom>
        <a:noFill/>
      </xdr:spPr>
    </xdr:pic>
    <xdr:clientData fLocksWithSheet="0"/>
  </xdr:twoCellAnchor>
  <xdr:twoCellAnchor>
    <xdr:from>
      <xdr:col>0</xdr:col>
      <xdr:colOff>228600</xdr:colOff>
      <xdr:row>40</xdr:row>
      <xdr:rowOff>352425</xdr:rowOff>
    </xdr:from>
    <xdr:to>
      <xdr:col>0</xdr:col>
      <xdr:colOff>1343025</xdr:colOff>
      <xdr:row>40</xdr:row>
      <xdr:rowOff>1123950</xdr:rowOff>
    </xdr:to>
    <xdr:pic>
      <xdr:nvPicPr>
        <xdr:cNvPr id="40" name="image214.png">
          <a:extLst>
            <a:ext uri="{FF2B5EF4-FFF2-40B4-BE49-F238E27FC236}">
              <a16:creationId xmlns:a16="http://schemas.microsoft.com/office/drawing/2014/main" id="{00000000-0008-0000-0800-000028000000}"/>
            </a:ext>
          </a:extLst>
        </xdr:cNvPr>
        <xdr:cNvPicPr preferRelativeResize="0">
          <a:picLocks noChangeAspect="1"/>
        </xdr:cNvPicPr>
      </xdr:nvPicPr>
      <xdr:blipFill>
        <a:blip xmlns:r="http://schemas.openxmlformats.org/officeDocument/2006/relationships" r:embed="rId24" cstate="print"/>
        <a:stretch>
          <a:fillRect/>
        </a:stretch>
      </xdr:blipFill>
      <xdr:spPr>
        <a:prstGeom prst="rect">
          <a:avLst/>
        </a:prstGeom>
        <a:noFill/>
      </xdr:spPr>
    </xdr:pic>
    <xdr:clientData fLocksWithSheet="0"/>
  </xdr:twoCellAnchor>
  <xdr:twoCellAnchor>
    <xdr:from>
      <xdr:col>0</xdr:col>
      <xdr:colOff>228600</xdr:colOff>
      <xdr:row>41</xdr:row>
      <xdr:rowOff>266700</xdr:rowOff>
    </xdr:from>
    <xdr:to>
      <xdr:col>0</xdr:col>
      <xdr:colOff>1352550</xdr:colOff>
      <xdr:row>41</xdr:row>
      <xdr:rowOff>1247775</xdr:rowOff>
    </xdr:to>
    <xdr:pic>
      <xdr:nvPicPr>
        <xdr:cNvPr id="41" name="image213.jpg">
          <a:extLst>
            <a:ext uri="{FF2B5EF4-FFF2-40B4-BE49-F238E27FC236}">
              <a16:creationId xmlns:a16="http://schemas.microsoft.com/office/drawing/2014/main" id="{00000000-0008-0000-0800-000029000000}"/>
            </a:ext>
          </a:extLst>
        </xdr:cNvPr>
        <xdr:cNvPicPr preferRelativeResize="0">
          <a:picLocks noChangeAspect="1"/>
        </xdr:cNvPicPr>
      </xdr:nvPicPr>
      <xdr:blipFill>
        <a:blip xmlns:r="http://schemas.openxmlformats.org/officeDocument/2006/relationships" r:embed="rId25" cstate="print"/>
        <a:stretch>
          <a:fillRect/>
        </a:stretch>
      </xdr:blipFill>
      <xdr:spPr>
        <a:prstGeom prst="rect">
          <a:avLst/>
        </a:prstGeom>
        <a:noFill/>
      </xdr:spPr>
    </xdr:pic>
    <xdr:clientData fLocksWithSheet="0"/>
  </xdr:twoCellAnchor>
  <xdr:twoCellAnchor>
    <xdr:from>
      <xdr:col>0</xdr:col>
      <xdr:colOff>228600</xdr:colOff>
      <xdr:row>49</xdr:row>
      <xdr:rowOff>152400</xdr:rowOff>
    </xdr:from>
    <xdr:to>
      <xdr:col>0</xdr:col>
      <xdr:colOff>1390650</xdr:colOff>
      <xdr:row>49</xdr:row>
      <xdr:rowOff>800100</xdr:rowOff>
    </xdr:to>
    <xdr:pic>
      <xdr:nvPicPr>
        <xdr:cNvPr id="42" name="image207.png">
          <a:extLst>
            <a:ext uri="{FF2B5EF4-FFF2-40B4-BE49-F238E27FC236}">
              <a16:creationId xmlns:a16="http://schemas.microsoft.com/office/drawing/2014/main" id="{00000000-0008-0000-0800-00002A000000}"/>
            </a:ext>
          </a:extLst>
        </xdr:cNvPr>
        <xdr:cNvPicPr preferRelativeResize="0">
          <a:picLocks noChangeAspect="1"/>
        </xdr:cNvPicPr>
      </xdr:nvPicPr>
      <xdr:blipFill>
        <a:blip xmlns:r="http://schemas.openxmlformats.org/officeDocument/2006/relationships" r:embed="rId26" cstate="print"/>
        <a:stretch>
          <a:fillRect/>
        </a:stretch>
      </xdr:blipFill>
      <xdr:spPr>
        <a:prstGeom prst="rect">
          <a:avLst/>
        </a:prstGeom>
        <a:noFill/>
      </xdr:spPr>
    </xdr:pic>
    <xdr:clientData fLocksWithSheet="0"/>
  </xdr:twoCellAnchor>
  <xdr:twoCellAnchor>
    <xdr:from>
      <xdr:col>0</xdr:col>
      <xdr:colOff>238125</xdr:colOff>
      <xdr:row>42</xdr:row>
      <xdr:rowOff>142875</xdr:rowOff>
    </xdr:from>
    <xdr:to>
      <xdr:col>0</xdr:col>
      <xdr:colOff>1228725</xdr:colOff>
      <xdr:row>42</xdr:row>
      <xdr:rowOff>1400175</xdr:rowOff>
    </xdr:to>
    <xdr:pic>
      <xdr:nvPicPr>
        <xdr:cNvPr id="43" name="image209.png">
          <a:extLst>
            <a:ext uri="{FF2B5EF4-FFF2-40B4-BE49-F238E27FC236}">
              <a16:creationId xmlns:a16="http://schemas.microsoft.com/office/drawing/2014/main" id="{00000000-0008-0000-0800-00002B000000}"/>
            </a:ext>
          </a:extLst>
        </xdr:cNvPr>
        <xdr:cNvPicPr preferRelativeResize="0">
          <a:picLocks noChangeAspect="1"/>
        </xdr:cNvPicPr>
      </xdr:nvPicPr>
      <xdr:blipFill>
        <a:blip xmlns:r="http://schemas.openxmlformats.org/officeDocument/2006/relationships" r:embed="rId27" cstate="print"/>
        <a:stretch>
          <a:fillRect/>
        </a:stretch>
      </xdr:blipFill>
      <xdr:spPr>
        <a:prstGeom prst="rect">
          <a:avLst/>
        </a:prstGeom>
        <a:noFill/>
      </xdr:spPr>
    </xdr:pic>
    <xdr:clientData fLocksWithSheet="0"/>
  </xdr:twoCellAnchor>
  <mc:AlternateContent xmlns:mc="http://schemas.openxmlformats.org/markup-compatibility/2006">
    <mc:Choice xmlns:a14="http://schemas.microsoft.com/office/drawing/2010/main" Requires="a14">
      <xdr:twoCellAnchor editAs="oneCell">
        <xdr:from>
          <xdr:col>0</xdr:col>
          <xdr:colOff>361950</xdr:colOff>
          <xdr:row>36</xdr:row>
          <xdr:rowOff>142875</xdr:rowOff>
        </xdr:from>
        <xdr:to>
          <xdr:col>0</xdr:col>
          <xdr:colOff>1085850</xdr:colOff>
          <xdr:row>36</xdr:row>
          <xdr:rowOff>1400175</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0800-0000012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285750</xdr:colOff>
          <xdr:row>5</xdr:row>
          <xdr:rowOff>133350</xdr:rowOff>
        </xdr:from>
        <xdr:to>
          <xdr:col>6</xdr:col>
          <xdr:colOff>28575</xdr:colOff>
          <xdr:row>7</xdr:row>
          <xdr:rowOff>28575</xdr:rowOff>
        </xdr:to>
        <xdr:sp macro="" textlink="">
          <xdr:nvSpPr>
            <xdr:cNvPr id="9218" name="Object 2" hidden="1">
              <a:extLst>
                <a:ext uri="{63B3BB69-23CF-44E3-9099-C40C66FF867C}">
                  <a14:compatExt spid="_x0000_s9218"/>
                </a:ext>
                <a:ext uri="{FF2B5EF4-FFF2-40B4-BE49-F238E27FC236}">
                  <a16:creationId xmlns:a16="http://schemas.microsoft.com/office/drawing/2014/main" id="{00000000-0008-0000-0800-0000022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oneCellAnchor>
    <xdr:from>
      <xdr:col>0</xdr:col>
      <xdr:colOff>180975</xdr:colOff>
      <xdr:row>47</xdr:row>
      <xdr:rowOff>57150</xdr:rowOff>
    </xdr:from>
    <xdr:ext cx="1123950" cy="219075"/>
    <xdr:sp macro="" textlink="">
      <xdr:nvSpPr>
        <xdr:cNvPr id="25" name="Shape 30">
          <a:extLst>
            <a:ext uri="{FF2B5EF4-FFF2-40B4-BE49-F238E27FC236}">
              <a16:creationId xmlns:a16="http://schemas.microsoft.com/office/drawing/2014/main" id="{00000000-0008-0000-0800-000019000000}"/>
            </a:ext>
          </a:extLst>
        </xdr:cNvPr>
        <xdr:cNvSpPr/>
      </xdr:nvSpPr>
      <xdr:spPr>
        <a:xfrm>
          <a:off x="180975" y="40824150"/>
          <a:ext cx="1123950" cy="219075"/>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Stoc limitat!</a:t>
          </a:r>
        </a:p>
      </xdr:txBody>
    </xdr:sp>
    <xdr:clientData fLocksWithSheet="0"/>
  </xdr:oneCellAnchor>
  <xdr:oneCellAnchor>
    <xdr:from>
      <xdr:col>0</xdr:col>
      <xdr:colOff>190499</xdr:colOff>
      <xdr:row>45</xdr:row>
      <xdr:rowOff>9524</xdr:rowOff>
    </xdr:from>
    <xdr:ext cx="1143001" cy="390525"/>
    <xdr:sp macro="" textlink="">
      <xdr:nvSpPr>
        <xdr:cNvPr id="44" name="Shape 30">
          <a:extLst>
            <a:ext uri="{FF2B5EF4-FFF2-40B4-BE49-F238E27FC236}">
              <a16:creationId xmlns:a16="http://schemas.microsoft.com/office/drawing/2014/main" id="{00000000-0008-0000-0800-00002C000000}"/>
            </a:ext>
          </a:extLst>
        </xdr:cNvPr>
        <xdr:cNvSpPr/>
      </xdr:nvSpPr>
      <xdr:spPr>
        <a:xfrm>
          <a:off x="190499" y="37842824"/>
          <a:ext cx="1143001" cy="390525"/>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Valabil din</a:t>
          </a:r>
          <a:r>
            <a:rPr b="0" i="0" baseline="0">
              <a:ln w="9525" cap="flat" cmpd="sng">
                <a:solidFill>
                  <a:srgbClr val="FF0000"/>
                </a:solidFill>
                <a:prstDash val="solid"/>
                <a:round/>
                <a:headEnd type="none" w="sm" len="sm"/>
                <a:tailEnd type="none" w="sm" len="sm"/>
              </a:ln>
              <a:solidFill>
                <a:srgbClr val="FF0000"/>
              </a:solidFill>
              <a:latin typeface="Times New Roman"/>
            </a:rPr>
            <a:t> August</a:t>
          </a:r>
          <a:endParaRPr b="0" i="0">
            <a:ln w="9525" cap="flat" cmpd="sng">
              <a:solidFill>
                <a:srgbClr val="FF0000"/>
              </a:solidFill>
              <a:prstDash val="solid"/>
              <a:round/>
              <a:headEnd type="none" w="sm" len="sm"/>
              <a:tailEnd type="none" w="sm" len="sm"/>
            </a:ln>
            <a:solidFill>
              <a:srgbClr val="FF0000"/>
            </a:solidFill>
            <a:latin typeface="Times New Roman"/>
          </a:endParaRPr>
        </a:p>
      </xdr:txBody>
    </xdr:sp>
    <xdr:clientData fLocksWithSheet="0"/>
  </xdr:oneCellAnchor>
</xdr:wsDr>
</file>

<file path=xl/drawings/drawing10.xml><?xml version="1.0" encoding="utf-8"?>
<xdr:wsDr xmlns:xdr="http://schemas.openxmlformats.org/drawingml/2006/spreadsheetDrawing" xmlns:a="http://schemas.openxmlformats.org/drawingml/2006/main">
  <xdr:oneCellAnchor>
    <xdr:from>
      <xdr:col>0</xdr:col>
      <xdr:colOff>133350</xdr:colOff>
      <xdr:row>76</xdr:row>
      <xdr:rowOff>76200</xdr:rowOff>
    </xdr:from>
    <xdr:ext cx="1247775" cy="104775"/>
    <xdr:sp macro="" textlink="">
      <xdr:nvSpPr>
        <xdr:cNvPr id="51" name="Shape 51">
          <a:extLst>
            <a:ext uri="{FF2B5EF4-FFF2-40B4-BE49-F238E27FC236}">
              <a16:creationId xmlns:a16="http://schemas.microsoft.com/office/drawing/2014/main" id="{00000000-0008-0000-0900-000033000000}"/>
            </a:ext>
          </a:extLst>
        </xdr:cNvPr>
        <xdr:cNvSpPr/>
      </xdr:nvSpPr>
      <xdr:spPr>
        <a:xfrm>
          <a:off x="4726875" y="3732375"/>
          <a:ext cx="1238250" cy="95250"/>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PROMOTIE!!!</a:t>
          </a:r>
        </a:p>
      </xdr:txBody>
    </xdr:sp>
    <xdr:clientData fLocksWithSheet="0"/>
  </xdr:oneCellAnchor>
  <xdr:twoCellAnchor>
    <xdr:from>
      <xdr:col>11</xdr:col>
      <xdr:colOff>104775</xdr:colOff>
      <xdr:row>20</xdr:row>
      <xdr:rowOff>47625</xdr:rowOff>
    </xdr:from>
    <xdr:to>
      <xdr:col>11</xdr:col>
      <xdr:colOff>916164</xdr:colOff>
      <xdr:row>20</xdr:row>
      <xdr:rowOff>266700</xdr:rowOff>
    </xdr:to>
    <xdr:pic>
      <xdr:nvPicPr>
        <xdr:cNvPr id="2" name="image13.png">
          <a:extLst>
            <a:ext uri="{FF2B5EF4-FFF2-40B4-BE49-F238E27FC236}">
              <a16:creationId xmlns:a16="http://schemas.microsoft.com/office/drawing/2014/main" id="{00000000-0008-0000-0900-000002000000}"/>
            </a:ext>
          </a:extLst>
        </xdr:cNvPr>
        <xdr:cNvPicPr preferRelativeResize="0">
          <a:picLocks noChangeAspect="1"/>
        </xdr:cNvPicPr>
      </xdr:nvPicPr>
      <xdr:blipFill>
        <a:blip xmlns:r="http://schemas.openxmlformats.org/officeDocument/2006/relationships" r:embed="rId1" cstate="print"/>
        <a:stretch>
          <a:fillRect/>
        </a:stretch>
      </xdr:blipFill>
      <xdr:spPr>
        <a:xfrm>
          <a:off x="5534025" y="3695700"/>
          <a:ext cx="811389" cy="219075"/>
        </a:xfrm>
        <a:prstGeom prst="rect">
          <a:avLst/>
        </a:prstGeom>
        <a:noFill/>
      </xdr:spPr>
    </xdr:pic>
    <xdr:clientData fLocksWithSheet="0"/>
  </xdr:twoCellAnchor>
  <xdr:twoCellAnchor>
    <xdr:from>
      <xdr:col>0</xdr:col>
      <xdr:colOff>171450</xdr:colOff>
      <xdr:row>31</xdr:row>
      <xdr:rowOff>428625</xdr:rowOff>
    </xdr:from>
    <xdr:to>
      <xdr:col>0</xdr:col>
      <xdr:colOff>1352550</xdr:colOff>
      <xdr:row>34</xdr:row>
      <xdr:rowOff>76200</xdr:rowOff>
    </xdr:to>
    <xdr:pic>
      <xdr:nvPicPr>
        <xdr:cNvPr id="3" name="image219.png">
          <a:extLst>
            <a:ext uri="{FF2B5EF4-FFF2-40B4-BE49-F238E27FC236}">
              <a16:creationId xmlns:a16="http://schemas.microsoft.com/office/drawing/2014/main" id="{00000000-0008-0000-0900-000003000000}"/>
            </a:ext>
          </a:extLst>
        </xdr:cNvPr>
        <xdr:cNvPicPr preferRelativeResize="0">
          <a:picLocks noChangeAspect="1"/>
        </xdr:cNvPicPr>
      </xdr:nvPicPr>
      <xdr:blipFill>
        <a:blip xmlns:r="http://schemas.openxmlformats.org/officeDocument/2006/relationships" r:embed="rId2" cstate="print"/>
        <a:stretch>
          <a:fillRect/>
        </a:stretch>
      </xdr:blipFill>
      <xdr:spPr>
        <a:prstGeom prst="rect">
          <a:avLst/>
        </a:prstGeom>
        <a:noFill/>
      </xdr:spPr>
    </xdr:pic>
    <xdr:clientData fLocksWithSheet="0"/>
  </xdr:twoCellAnchor>
  <xdr:twoCellAnchor>
    <xdr:from>
      <xdr:col>0</xdr:col>
      <xdr:colOff>123825</xdr:colOff>
      <xdr:row>38</xdr:row>
      <xdr:rowOff>180975</xdr:rowOff>
    </xdr:from>
    <xdr:to>
      <xdr:col>0</xdr:col>
      <xdr:colOff>1400175</xdr:colOff>
      <xdr:row>41</xdr:row>
      <xdr:rowOff>28575</xdr:rowOff>
    </xdr:to>
    <xdr:pic>
      <xdr:nvPicPr>
        <xdr:cNvPr id="4" name="image226.png">
          <a:extLst>
            <a:ext uri="{FF2B5EF4-FFF2-40B4-BE49-F238E27FC236}">
              <a16:creationId xmlns:a16="http://schemas.microsoft.com/office/drawing/2014/main" id="{00000000-0008-0000-0900-000004000000}"/>
            </a:ext>
          </a:extLst>
        </xdr:cNvPr>
        <xdr:cNvPicPr preferRelativeResize="0">
          <a:picLocks noChangeAspect="1"/>
        </xdr:cNvPicPr>
      </xdr:nvPicPr>
      <xdr:blipFill>
        <a:blip xmlns:r="http://schemas.openxmlformats.org/officeDocument/2006/relationships" r:embed="rId3" cstate="print"/>
        <a:stretch>
          <a:fillRect/>
        </a:stretch>
      </xdr:blipFill>
      <xdr:spPr>
        <a:prstGeom prst="rect">
          <a:avLst/>
        </a:prstGeom>
        <a:noFill/>
      </xdr:spPr>
    </xdr:pic>
    <xdr:clientData fLocksWithSheet="0"/>
  </xdr:twoCellAnchor>
  <xdr:twoCellAnchor>
    <xdr:from>
      <xdr:col>0</xdr:col>
      <xdr:colOff>114300</xdr:colOff>
      <xdr:row>42</xdr:row>
      <xdr:rowOff>190500</xdr:rowOff>
    </xdr:from>
    <xdr:to>
      <xdr:col>0</xdr:col>
      <xdr:colOff>1428750</xdr:colOff>
      <xdr:row>45</xdr:row>
      <xdr:rowOff>38100</xdr:rowOff>
    </xdr:to>
    <xdr:pic>
      <xdr:nvPicPr>
        <xdr:cNvPr id="5" name="image232.png">
          <a:extLst>
            <a:ext uri="{FF2B5EF4-FFF2-40B4-BE49-F238E27FC236}">
              <a16:creationId xmlns:a16="http://schemas.microsoft.com/office/drawing/2014/main" id="{00000000-0008-0000-0900-000005000000}"/>
            </a:ext>
          </a:extLst>
        </xdr:cNvPr>
        <xdr:cNvPicPr preferRelativeResize="0">
          <a:picLocks noChangeAspect="1"/>
        </xdr:cNvPicPr>
      </xdr:nvPicPr>
      <xdr:blipFill>
        <a:blip xmlns:r="http://schemas.openxmlformats.org/officeDocument/2006/relationships" r:embed="rId4" cstate="print"/>
        <a:stretch>
          <a:fillRect/>
        </a:stretch>
      </xdr:blipFill>
      <xdr:spPr>
        <a:prstGeom prst="rect">
          <a:avLst/>
        </a:prstGeom>
        <a:noFill/>
      </xdr:spPr>
    </xdr:pic>
    <xdr:clientData fLocksWithSheet="0"/>
  </xdr:twoCellAnchor>
  <xdr:twoCellAnchor>
    <xdr:from>
      <xdr:col>11</xdr:col>
      <xdr:colOff>57150</xdr:colOff>
      <xdr:row>75</xdr:row>
      <xdr:rowOff>9525</xdr:rowOff>
    </xdr:from>
    <xdr:to>
      <xdr:col>11</xdr:col>
      <xdr:colOff>895350</xdr:colOff>
      <xdr:row>75</xdr:row>
      <xdr:rowOff>323850</xdr:rowOff>
    </xdr:to>
    <xdr:pic>
      <xdr:nvPicPr>
        <xdr:cNvPr id="6" name="image13.png">
          <a:extLst>
            <a:ext uri="{FF2B5EF4-FFF2-40B4-BE49-F238E27FC236}">
              <a16:creationId xmlns:a16="http://schemas.microsoft.com/office/drawing/2014/main" id="{00000000-0008-0000-0900-000006000000}"/>
            </a:ext>
          </a:extLst>
        </xdr:cNvPr>
        <xdr:cNvPicPr preferRelativeResize="0">
          <a:picLocks noChangeAspect="1"/>
        </xdr:cNvPicPr>
      </xdr:nvPicPr>
      <xdr:blipFill>
        <a:blip xmlns:r="http://schemas.openxmlformats.org/officeDocument/2006/relationships" r:embed="rId1" cstate="print"/>
        <a:stretch>
          <a:fillRect/>
        </a:stretch>
      </xdr:blipFill>
      <xdr:spPr>
        <a:prstGeom prst="rect">
          <a:avLst/>
        </a:prstGeom>
        <a:noFill/>
      </xdr:spPr>
    </xdr:pic>
    <xdr:clientData fLocksWithSheet="0"/>
  </xdr:twoCellAnchor>
  <xdr:twoCellAnchor>
    <xdr:from>
      <xdr:col>0</xdr:col>
      <xdr:colOff>171450</xdr:colOff>
      <xdr:row>76</xdr:row>
      <xdr:rowOff>190500</xdr:rowOff>
    </xdr:from>
    <xdr:to>
      <xdr:col>0</xdr:col>
      <xdr:colOff>1276350</xdr:colOff>
      <xdr:row>76</xdr:row>
      <xdr:rowOff>1323975</xdr:rowOff>
    </xdr:to>
    <xdr:pic>
      <xdr:nvPicPr>
        <xdr:cNvPr id="7" name="image225.png">
          <a:extLst>
            <a:ext uri="{FF2B5EF4-FFF2-40B4-BE49-F238E27FC236}">
              <a16:creationId xmlns:a16="http://schemas.microsoft.com/office/drawing/2014/main" id="{00000000-0008-0000-0900-000007000000}"/>
            </a:ext>
          </a:extLst>
        </xdr:cNvPr>
        <xdr:cNvPicPr preferRelativeResize="0">
          <a:picLocks noChangeAspect="1"/>
        </xdr:cNvPicPr>
      </xdr:nvPicPr>
      <xdr:blipFill>
        <a:blip xmlns:r="http://schemas.openxmlformats.org/officeDocument/2006/relationships" r:embed="rId5" cstate="print"/>
        <a:stretch>
          <a:fillRect/>
        </a:stretch>
      </xdr:blipFill>
      <xdr:spPr>
        <a:prstGeom prst="rect">
          <a:avLst/>
        </a:prstGeom>
        <a:noFill/>
      </xdr:spPr>
    </xdr:pic>
    <xdr:clientData fLocksWithSheet="0"/>
  </xdr:twoCellAnchor>
  <xdr:twoCellAnchor>
    <xdr:from>
      <xdr:col>0</xdr:col>
      <xdr:colOff>152400</xdr:colOff>
      <xdr:row>77</xdr:row>
      <xdr:rowOff>190500</xdr:rowOff>
    </xdr:from>
    <xdr:to>
      <xdr:col>0</xdr:col>
      <xdr:colOff>1257300</xdr:colOff>
      <xdr:row>77</xdr:row>
      <xdr:rowOff>1333500</xdr:rowOff>
    </xdr:to>
    <xdr:pic>
      <xdr:nvPicPr>
        <xdr:cNvPr id="8" name="image225.png">
          <a:extLst>
            <a:ext uri="{FF2B5EF4-FFF2-40B4-BE49-F238E27FC236}">
              <a16:creationId xmlns:a16="http://schemas.microsoft.com/office/drawing/2014/main" id="{00000000-0008-0000-0900-000008000000}"/>
            </a:ext>
          </a:extLst>
        </xdr:cNvPr>
        <xdr:cNvPicPr preferRelativeResize="0">
          <a:picLocks noChangeAspect="1"/>
        </xdr:cNvPicPr>
      </xdr:nvPicPr>
      <xdr:blipFill>
        <a:blip xmlns:r="http://schemas.openxmlformats.org/officeDocument/2006/relationships" r:embed="rId5" cstate="print"/>
        <a:stretch>
          <a:fillRect/>
        </a:stretch>
      </xdr:blipFill>
      <xdr:spPr>
        <a:prstGeom prst="rect">
          <a:avLst/>
        </a:prstGeom>
        <a:noFill/>
      </xdr:spPr>
    </xdr:pic>
    <xdr:clientData fLocksWithSheet="0"/>
  </xdr:twoCellAnchor>
  <xdr:twoCellAnchor>
    <xdr:from>
      <xdr:col>0</xdr:col>
      <xdr:colOff>123825</xdr:colOff>
      <xdr:row>22</xdr:row>
      <xdr:rowOff>304800</xdr:rowOff>
    </xdr:from>
    <xdr:to>
      <xdr:col>0</xdr:col>
      <xdr:colOff>1390650</xdr:colOff>
      <xdr:row>24</xdr:row>
      <xdr:rowOff>0</xdr:rowOff>
    </xdr:to>
    <xdr:pic>
      <xdr:nvPicPr>
        <xdr:cNvPr id="9" name="image229.png">
          <a:extLst>
            <a:ext uri="{FF2B5EF4-FFF2-40B4-BE49-F238E27FC236}">
              <a16:creationId xmlns:a16="http://schemas.microsoft.com/office/drawing/2014/main" id="{00000000-0008-0000-0900-000009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1</xdr:col>
      <xdr:colOff>476250</xdr:colOff>
      <xdr:row>21</xdr:row>
      <xdr:rowOff>771525</xdr:rowOff>
    </xdr:from>
    <xdr:to>
      <xdr:col>2</xdr:col>
      <xdr:colOff>19050</xdr:colOff>
      <xdr:row>21</xdr:row>
      <xdr:rowOff>1228725</xdr:rowOff>
    </xdr:to>
    <xdr:pic>
      <xdr:nvPicPr>
        <xdr:cNvPr id="10" name="image222.png">
          <a:extLst>
            <a:ext uri="{FF2B5EF4-FFF2-40B4-BE49-F238E27FC236}">
              <a16:creationId xmlns:a16="http://schemas.microsoft.com/office/drawing/2014/main" id="{00000000-0008-0000-0900-00000A000000}"/>
            </a:ext>
          </a:extLst>
        </xdr:cNvPr>
        <xdr:cNvPicPr preferRelativeResize="0">
          <a:picLocks noChangeAspect="1"/>
        </xdr:cNvPicPr>
      </xdr:nvPicPr>
      <xdr:blipFill>
        <a:blip xmlns:r="http://schemas.openxmlformats.org/officeDocument/2006/relationships" r:embed="rId7" cstate="print"/>
        <a:stretch>
          <a:fillRect/>
        </a:stretch>
      </xdr:blipFill>
      <xdr:spPr>
        <a:prstGeom prst="rect">
          <a:avLst/>
        </a:prstGeom>
        <a:noFill/>
      </xdr:spPr>
    </xdr:pic>
    <xdr:clientData fLocksWithSheet="0"/>
  </xdr:twoCellAnchor>
  <xdr:twoCellAnchor>
    <xdr:from>
      <xdr:col>0</xdr:col>
      <xdr:colOff>304800</xdr:colOff>
      <xdr:row>35</xdr:row>
      <xdr:rowOff>228600</xdr:rowOff>
    </xdr:from>
    <xdr:to>
      <xdr:col>0</xdr:col>
      <xdr:colOff>1143000</xdr:colOff>
      <xdr:row>37</xdr:row>
      <xdr:rowOff>171450</xdr:rowOff>
    </xdr:to>
    <xdr:pic>
      <xdr:nvPicPr>
        <xdr:cNvPr id="11" name="image238.jpg" descr="ST303">
          <a:extLst>
            <a:ext uri="{FF2B5EF4-FFF2-40B4-BE49-F238E27FC236}">
              <a16:creationId xmlns:a16="http://schemas.microsoft.com/office/drawing/2014/main" id="{00000000-0008-0000-0900-00000B000000}"/>
            </a:ext>
          </a:extLst>
        </xdr:cNvPr>
        <xdr:cNvPicPr preferRelativeResize="0">
          <a:picLocks noChangeAspect="1"/>
        </xdr:cNvPicPr>
      </xdr:nvPicPr>
      <xdr:blipFill>
        <a:blip xmlns:r="http://schemas.openxmlformats.org/officeDocument/2006/relationships" r:embed="rId8" cstate="print"/>
        <a:stretch>
          <a:fillRect/>
        </a:stretch>
      </xdr:blipFill>
      <xdr:spPr>
        <a:prstGeom prst="rect">
          <a:avLst/>
        </a:prstGeom>
        <a:noFill/>
      </xdr:spPr>
    </xdr:pic>
    <xdr:clientData fLocksWithSheet="0"/>
  </xdr:twoCellAnchor>
  <xdr:twoCellAnchor>
    <xdr:from>
      <xdr:col>0</xdr:col>
      <xdr:colOff>38100</xdr:colOff>
      <xdr:row>26</xdr:row>
      <xdr:rowOff>457200</xdr:rowOff>
    </xdr:from>
    <xdr:to>
      <xdr:col>0</xdr:col>
      <xdr:colOff>1400175</xdr:colOff>
      <xdr:row>28</xdr:row>
      <xdr:rowOff>228600</xdr:rowOff>
    </xdr:to>
    <xdr:pic>
      <xdr:nvPicPr>
        <xdr:cNvPr id="12" name="image228.jpg" descr="ST7000C">
          <a:extLst>
            <a:ext uri="{FF2B5EF4-FFF2-40B4-BE49-F238E27FC236}">
              <a16:creationId xmlns:a16="http://schemas.microsoft.com/office/drawing/2014/main" id="{00000000-0008-0000-0900-00000C000000}"/>
            </a:ext>
          </a:extLst>
        </xdr:cNvPr>
        <xdr:cNvPicPr preferRelativeResize="0">
          <a:picLocks noChangeAspect="1"/>
        </xdr:cNvPicPr>
      </xdr:nvPicPr>
      <xdr:blipFill>
        <a:blip xmlns:r="http://schemas.openxmlformats.org/officeDocument/2006/relationships" r:embed="rId9" cstate="print"/>
        <a:stretch>
          <a:fillRect/>
        </a:stretch>
      </xdr:blipFill>
      <xdr:spPr>
        <a:prstGeom prst="rect">
          <a:avLst/>
        </a:prstGeom>
        <a:noFill/>
      </xdr:spPr>
    </xdr:pic>
    <xdr:clientData fLocksWithSheet="0"/>
  </xdr:twoCellAnchor>
  <xdr:twoCellAnchor>
    <xdr:from>
      <xdr:col>0</xdr:col>
      <xdr:colOff>57150</xdr:colOff>
      <xdr:row>57</xdr:row>
      <xdr:rowOff>190500</xdr:rowOff>
    </xdr:from>
    <xdr:to>
      <xdr:col>0</xdr:col>
      <xdr:colOff>1428750</xdr:colOff>
      <xdr:row>62</xdr:row>
      <xdr:rowOff>152400</xdr:rowOff>
    </xdr:to>
    <xdr:pic>
      <xdr:nvPicPr>
        <xdr:cNvPr id="14" name="image224.jpg" descr="ST702">
          <a:extLst>
            <a:ext uri="{FF2B5EF4-FFF2-40B4-BE49-F238E27FC236}">
              <a16:creationId xmlns:a16="http://schemas.microsoft.com/office/drawing/2014/main" id="{00000000-0008-0000-0900-00000E000000}"/>
            </a:ext>
          </a:extLst>
        </xdr:cNvPr>
        <xdr:cNvPicPr preferRelativeResize="0">
          <a:picLocks noChangeAspect="1"/>
        </xdr:cNvPicPr>
      </xdr:nvPicPr>
      <xdr:blipFill>
        <a:blip xmlns:r="http://schemas.openxmlformats.org/officeDocument/2006/relationships" r:embed="rId10" cstate="print"/>
        <a:stretch>
          <a:fillRect/>
        </a:stretch>
      </xdr:blipFill>
      <xdr:spPr>
        <a:prstGeom prst="rect">
          <a:avLst/>
        </a:prstGeom>
        <a:noFill/>
      </xdr:spPr>
    </xdr:pic>
    <xdr:clientData fLocksWithSheet="0"/>
  </xdr:twoCellAnchor>
  <xdr:twoCellAnchor>
    <xdr:from>
      <xdr:col>0</xdr:col>
      <xdr:colOff>76200</xdr:colOff>
      <xdr:row>65</xdr:row>
      <xdr:rowOff>190500</xdr:rowOff>
    </xdr:from>
    <xdr:to>
      <xdr:col>0</xdr:col>
      <xdr:colOff>1447800</xdr:colOff>
      <xdr:row>71</xdr:row>
      <xdr:rowOff>76200</xdr:rowOff>
    </xdr:to>
    <xdr:pic>
      <xdr:nvPicPr>
        <xdr:cNvPr id="15" name="image221.jpg" descr="ST702">
          <a:extLst>
            <a:ext uri="{FF2B5EF4-FFF2-40B4-BE49-F238E27FC236}">
              <a16:creationId xmlns:a16="http://schemas.microsoft.com/office/drawing/2014/main" id="{00000000-0008-0000-0900-00000F000000}"/>
            </a:ext>
          </a:extLst>
        </xdr:cNvPr>
        <xdr:cNvPicPr preferRelativeResize="0">
          <a:picLocks noChangeAspect="1"/>
        </xdr:cNvPicPr>
      </xdr:nvPicPr>
      <xdr:blipFill>
        <a:blip xmlns:r="http://schemas.openxmlformats.org/officeDocument/2006/relationships" r:embed="rId11" cstate="print"/>
        <a:stretch>
          <a:fillRect/>
        </a:stretch>
      </xdr:blipFill>
      <xdr:spPr>
        <a:prstGeom prst="rect">
          <a:avLst/>
        </a:prstGeom>
        <a:noFill/>
      </xdr:spPr>
    </xdr:pic>
    <xdr:clientData fLocksWithSheet="0"/>
  </xdr:twoCellAnchor>
  <xdr:twoCellAnchor>
    <xdr:from>
      <xdr:col>0</xdr:col>
      <xdr:colOff>123825</xdr:colOff>
      <xdr:row>46</xdr:row>
      <xdr:rowOff>114300</xdr:rowOff>
    </xdr:from>
    <xdr:to>
      <xdr:col>0</xdr:col>
      <xdr:colOff>1400175</xdr:colOff>
      <xdr:row>48</xdr:row>
      <xdr:rowOff>142875</xdr:rowOff>
    </xdr:to>
    <xdr:pic>
      <xdr:nvPicPr>
        <xdr:cNvPr id="16" name="image233.png">
          <a:extLst>
            <a:ext uri="{FF2B5EF4-FFF2-40B4-BE49-F238E27FC236}">
              <a16:creationId xmlns:a16="http://schemas.microsoft.com/office/drawing/2014/main" id="{00000000-0008-0000-0900-000010000000}"/>
            </a:ext>
          </a:extLst>
        </xdr:cNvPr>
        <xdr:cNvPicPr preferRelativeResize="0">
          <a:picLocks noChangeAspect="1"/>
        </xdr:cNvPicPr>
      </xdr:nvPicPr>
      <xdr:blipFill>
        <a:blip xmlns:r="http://schemas.openxmlformats.org/officeDocument/2006/relationships" r:embed="rId12" cstate="print"/>
        <a:stretch>
          <a:fillRect/>
        </a:stretch>
      </xdr:blipFill>
      <xdr:spPr>
        <a:xfrm>
          <a:off x="123825" y="14782800"/>
          <a:ext cx="1276350" cy="1095375"/>
        </a:xfrm>
        <a:prstGeom prst="rect">
          <a:avLst/>
        </a:prstGeom>
        <a:noFill/>
      </xdr:spPr>
    </xdr:pic>
    <xdr:clientData fLocksWithSheet="0"/>
  </xdr:twoCellAnchor>
  <xdr:twoCellAnchor>
    <xdr:from>
      <xdr:col>0</xdr:col>
      <xdr:colOff>152400</xdr:colOff>
      <xdr:row>5</xdr:row>
      <xdr:rowOff>76200</xdr:rowOff>
    </xdr:from>
    <xdr:to>
      <xdr:col>0</xdr:col>
      <xdr:colOff>1371600</xdr:colOff>
      <xdr:row>7</xdr:row>
      <xdr:rowOff>38100</xdr:rowOff>
    </xdr:to>
    <xdr:pic>
      <xdr:nvPicPr>
        <xdr:cNvPr id="17" name="image13.png">
          <a:extLst>
            <a:ext uri="{FF2B5EF4-FFF2-40B4-BE49-F238E27FC236}">
              <a16:creationId xmlns:a16="http://schemas.microsoft.com/office/drawing/2014/main" id="{00000000-0008-0000-0900-000011000000}"/>
            </a:ext>
          </a:extLst>
        </xdr:cNvPr>
        <xdr:cNvPicPr preferRelativeResize="0">
          <a:picLocks noChangeAspect="1"/>
        </xdr:cNvPicPr>
      </xdr:nvPicPr>
      <xdr:blipFill>
        <a:blip xmlns:r="http://schemas.openxmlformats.org/officeDocument/2006/relationships" r:embed="rId1" cstate="print"/>
        <a:stretch>
          <a:fillRect/>
        </a:stretch>
      </xdr:blipFill>
      <xdr:spPr>
        <a:prstGeom prst="rect">
          <a:avLst/>
        </a:prstGeom>
        <a:noFill/>
      </xdr:spPr>
    </xdr:pic>
    <xdr:clientData fLocksWithSheet="0"/>
  </xdr:twoCellAnchor>
  <xdr:twoCellAnchor>
    <xdr:from>
      <xdr:col>1</xdr:col>
      <xdr:colOff>209550</xdr:colOff>
      <xdr:row>5</xdr:row>
      <xdr:rowOff>104775</xdr:rowOff>
    </xdr:from>
    <xdr:to>
      <xdr:col>1</xdr:col>
      <xdr:colOff>1076325</xdr:colOff>
      <xdr:row>7</xdr:row>
      <xdr:rowOff>57150</xdr:rowOff>
    </xdr:to>
    <xdr:pic>
      <xdr:nvPicPr>
        <xdr:cNvPr id="18" name="image6.png">
          <a:extLst>
            <a:ext uri="{FF2B5EF4-FFF2-40B4-BE49-F238E27FC236}">
              <a16:creationId xmlns:a16="http://schemas.microsoft.com/office/drawing/2014/main" id="{00000000-0008-0000-0900-000012000000}"/>
            </a:ext>
          </a:extLst>
        </xdr:cNvPr>
        <xdr:cNvPicPr preferRelativeResize="0">
          <a:picLocks noChangeAspect="1"/>
        </xdr:cNvPicPr>
      </xdr:nvPicPr>
      <xdr:blipFill>
        <a:blip xmlns:r="http://schemas.openxmlformats.org/officeDocument/2006/relationships" r:embed="rId13" cstate="print"/>
        <a:stretch>
          <a:fillRect/>
        </a:stretch>
      </xdr:blipFill>
      <xdr:spPr>
        <a:prstGeom prst="rect">
          <a:avLst/>
        </a:prstGeom>
        <a:noFill/>
      </xdr:spPr>
    </xdr:pic>
    <xdr:clientData fLocksWithSheet="0"/>
  </xdr:twoCellAnchor>
  <xdr:twoCellAnchor>
    <xdr:from>
      <xdr:col>6</xdr:col>
      <xdr:colOff>342900</xdr:colOff>
      <xdr:row>5</xdr:row>
      <xdr:rowOff>66675</xdr:rowOff>
    </xdr:from>
    <xdr:to>
      <xdr:col>8</xdr:col>
      <xdr:colOff>180975</xdr:colOff>
      <xdr:row>7</xdr:row>
      <xdr:rowOff>38100</xdr:rowOff>
    </xdr:to>
    <xdr:pic>
      <xdr:nvPicPr>
        <xdr:cNvPr id="19" name="image11.png">
          <a:extLst>
            <a:ext uri="{FF2B5EF4-FFF2-40B4-BE49-F238E27FC236}">
              <a16:creationId xmlns:a16="http://schemas.microsoft.com/office/drawing/2014/main" id="{00000000-0008-0000-0900-000013000000}"/>
            </a:ext>
          </a:extLst>
        </xdr:cNvPr>
        <xdr:cNvPicPr preferRelativeResize="0">
          <a:picLocks noChangeAspect="1"/>
        </xdr:cNvPicPr>
      </xdr:nvPicPr>
      <xdr:blipFill>
        <a:blip xmlns:r="http://schemas.openxmlformats.org/officeDocument/2006/relationships" r:embed="rId14" cstate="print"/>
        <a:stretch>
          <a:fillRect/>
        </a:stretch>
      </xdr:blipFill>
      <xdr:spPr>
        <a:prstGeom prst="rect">
          <a:avLst/>
        </a:prstGeom>
        <a:noFill/>
      </xdr:spPr>
    </xdr:pic>
    <xdr:clientData fLocksWithSheet="0"/>
  </xdr:twoCellAnchor>
  <xdr:twoCellAnchor>
    <xdr:from>
      <xdr:col>1</xdr:col>
      <xdr:colOff>228600</xdr:colOff>
      <xdr:row>0</xdr:row>
      <xdr:rowOff>66675</xdr:rowOff>
    </xdr:from>
    <xdr:to>
      <xdr:col>7</xdr:col>
      <xdr:colOff>542925</xdr:colOff>
      <xdr:row>3</xdr:row>
      <xdr:rowOff>47625</xdr:rowOff>
    </xdr:to>
    <xdr:pic>
      <xdr:nvPicPr>
        <xdr:cNvPr id="21" name="image3.png">
          <a:extLst>
            <a:ext uri="{FF2B5EF4-FFF2-40B4-BE49-F238E27FC236}">
              <a16:creationId xmlns:a16="http://schemas.microsoft.com/office/drawing/2014/main" id="{00000000-0008-0000-0900-000015000000}"/>
            </a:ext>
          </a:extLst>
        </xdr:cNvPr>
        <xdr:cNvPicPr preferRelativeResize="0">
          <a:picLocks noChangeAspect="1"/>
        </xdr:cNvPicPr>
      </xdr:nvPicPr>
      <xdr:blipFill>
        <a:blip xmlns:r="http://schemas.openxmlformats.org/officeDocument/2006/relationships" r:embed="rId15" cstate="print"/>
        <a:stretch>
          <a:fillRect/>
        </a:stretch>
      </xdr:blipFill>
      <xdr:spPr>
        <a:prstGeom prst="rect">
          <a:avLst/>
        </a:prstGeom>
        <a:noFill/>
      </xdr:spPr>
    </xdr:pic>
    <xdr:clientData fLocksWithSheet="0"/>
  </xdr:twoCellAnchor>
  <xdr:twoCellAnchor>
    <xdr:from>
      <xdr:col>0</xdr:col>
      <xdr:colOff>161925</xdr:colOff>
      <xdr:row>50</xdr:row>
      <xdr:rowOff>495300</xdr:rowOff>
    </xdr:from>
    <xdr:to>
      <xdr:col>0</xdr:col>
      <xdr:colOff>1333500</xdr:colOff>
      <xdr:row>54</xdr:row>
      <xdr:rowOff>161925</xdr:rowOff>
    </xdr:to>
    <xdr:pic>
      <xdr:nvPicPr>
        <xdr:cNvPr id="22" name="image236.png">
          <a:extLst>
            <a:ext uri="{FF2B5EF4-FFF2-40B4-BE49-F238E27FC236}">
              <a16:creationId xmlns:a16="http://schemas.microsoft.com/office/drawing/2014/main" id="{00000000-0008-0000-0900-000016000000}"/>
            </a:ext>
          </a:extLst>
        </xdr:cNvPr>
        <xdr:cNvPicPr preferRelativeResize="0">
          <a:picLocks noChangeAspect="1"/>
        </xdr:cNvPicPr>
      </xdr:nvPicPr>
      <xdr:blipFill>
        <a:blip xmlns:r="http://schemas.openxmlformats.org/officeDocument/2006/relationships" r:embed="rId16" cstate="print"/>
        <a:stretch>
          <a:fillRect/>
        </a:stretch>
      </xdr:blipFill>
      <xdr:spPr>
        <a:prstGeom prst="rect">
          <a:avLst/>
        </a:prstGeom>
        <a:noFill/>
      </xdr:spPr>
    </xdr:pic>
    <xdr:clientData fLocksWithSheet="0"/>
  </xdr:twoCellAnchor>
  <mc:AlternateContent xmlns:mc="http://schemas.openxmlformats.org/markup-compatibility/2006">
    <mc:Choice xmlns:a14="http://schemas.microsoft.com/office/drawing/2010/main" Requires="a14">
      <xdr:twoCellAnchor editAs="oneCell">
        <xdr:from>
          <xdr:col>5</xdr:col>
          <xdr:colOff>9525</xdr:colOff>
          <xdr:row>21</xdr:row>
          <xdr:rowOff>781050</xdr:rowOff>
        </xdr:from>
        <xdr:to>
          <xdr:col>6</xdr:col>
          <xdr:colOff>152400</xdr:colOff>
          <xdr:row>21</xdr:row>
          <xdr:rowOff>1238250</xdr:rowOff>
        </xdr:to>
        <xdr:sp macro="" textlink="">
          <xdr:nvSpPr>
            <xdr:cNvPr id="10241" name="Object 1" hidden="1">
              <a:extLst>
                <a:ext uri="{63B3BB69-23CF-44E3-9099-C40C66FF867C}">
                  <a14:compatExt spid="_x0000_s10241"/>
                </a:ext>
                <a:ext uri="{FF2B5EF4-FFF2-40B4-BE49-F238E27FC236}">
                  <a16:creationId xmlns:a16="http://schemas.microsoft.com/office/drawing/2014/main" id="{00000000-0008-0000-0900-000001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276225</xdr:colOff>
          <xdr:row>5</xdr:row>
          <xdr:rowOff>114300</xdr:rowOff>
        </xdr:from>
        <xdr:to>
          <xdr:col>6</xdr:col>
          <xdr:colOff>9525</xdr:colOff>
          <xdr:row>7</xdr:row>
          <xdr:rowOff>9525</xdr:rowOff>
        </xdr:to>
        <xdr:sp macro="" textlink="">
          <xdr:nvSpPr>
            <xdr:cNvPr id="10243" name="Object 3" hidden="1">
              <a:extLst>
                <a:ext uri="{63B3BB69-23CF-44E3-9099-C40C66FF867C}">
                  <a14:compatExt spid="_x0000_s10243"/>
                </a:ext>
                <a:ext uri="{FF2B5EF4-FFF2-40B4-BE49-F238E27FC236}">
                  <a16:creationId xmlns:a16="http://schemas.microsoft.com/office/drawing/2014/main" id="{00000000-0008-0000-0900-000003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oneCellAnchor>
    <xdr:from>
      <xdr:col>0</xdr:col>
      <xdr:colOff>85725</xdr:colOff>
      <xdr:row>38</xdr:row>
      <xdr:rowOff>76200</xdr:rowOff>
    </xdr:from>
    <xdr:ext cx="1247775" cy="104775"/>
    <xdr:sp macro="" textlink="">
      <xdr:nvSpPr>
        <xdr:cNvPr id="13" name="Shape 51">
          <a:extLst>
            <a:ext uri="{FF2B5EF4-FFF2-40B4-BE49-F238E27FC236}">
              <a16:creationId xmlns:a16="http://schemas.microsoft.com/office/drawing/2014/main" id="{00000000-0008-0000-0900-00000D000000}"/>
            </a:ext>
          </a:extLst>
        </xdr:cNvPr>
        <xdr:cNvSpPr/>
      </xdr:nvSpPr>
      <xdr:spPr>
        <a:xfrm>
          <a:off x="85725" y="11963400"/>
          <a:ext cx="1247775" cy="104775"/>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STOC 0  !!!</a:t>
          </a:r>
        </a:p>
      </xdr:txBody>
    </xdr:sp>
    <xdr:clientData fLocksWithSheet="0"/>
  </xdr:oneCellAnchor>
</xdr:wsDr>
</file>

<file path=xl/drawings/drawing11.xml><?xml version="1.0" encoding="utf-8"?>
<xdr:wsDr xmlns:xdr="http://schemas.openxmlformats.org/drawingml/2006/spreadsheetDrawing" xmlns:a="http://schemas.openxmlformats.org/drawingml/2006/main">
  <xdr:oneCellAnchor>
    <xdr:from>
      <xdr:col>0</xdr:col>
      <xdr:colOff>104775</xdr:colOff>
      <xdr:row>21</xdr:row>
      <xdr:rowOff>28575</xdr:rowOff>
    </xdr:from>
    <xdr:ext cx="1247775" cy="180975"/>
    <xdr:sp macro="" textlink="">
      <xdr:nvSpPr>
        <xdr:cNvPr id="52" name="Shape 52">
          <a:extLst>
            <a:ext uri="{FF2B5EF4-FFF2-40B4-BE49-F238E27FC236}">
              <a16:creationId xmlns:a16="http://schemas.microsoft.com/office/drawing/2014/main" id="{00000000-0008-0000-0A00-000034000000}"/>
            </a:ext>
          </a:extLst>
        </xdr:cNvPr>
        <xdr:cNvSpPr/>
      </xdr:nvSpPr>
      <xdr:spPr>
        <a:xfrm>
          <a:off x="4726875" y="3694275"/>
          <a:ext cx="1238250" cy="171450"/>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PROMOTIE!!!</a:t>
          </a:r>
        </a:p>
      </xdr:txBody>
    </xdr:sp>
    <xdr:clientData fLocksWithSheet="0"/>
  </xdr:oneCellAnchor>
  <xdr:oneCellAnchor>
    <xdr:from>
      <xdr:col>7</xdr:col>
      <xdr:colOff>276225</xdr:colOff>
      <xdr:row>24</xdr:row>
      <xdr:rowOff>152400</xdr:rowOff>
    </xdr:from>
    <xdr:ext cx="609600" cy="152400"/>
    <xdr:sp macro="" textlink="">
      <xdr:nvSpPr>
        <xdr:cNvPr id="53" name="Shape 53">
          <a:extLst>
            <a:ext uri="{FF2B5EF4-FFF2-40B4-BE49-F238E27FC236}">
              <a16:creationId xmlns:a16="http://schemas.microsoft.com/office/drawing/2014/main" id="{00000000-0008-0000-0A00-000035000000}"/>
            </a:ext>
          </a:extLst>
        </xdr:cNvPr>
        <xdr:cNvSpPr/>
      </xdr:nvSpPr>
      <xdr:spPr>
        <a:xfrm>
          <a:off x="5045963" y="3708563"/>
          <a:ext cx="600075" cy="142875"/>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NOU!</a:t>
          </a:r>
        </a:p>
      </xdr:txBody>
    </xdr:sp>
    <xdr:clientData fLocksWithSheet="0"/>
  </xdr:oneCellAnchor>
  <xdr:twoCellAnchor>
    <xdr:from>
      <xdr:col>11</xdr:col>
      <xdr:colOff>0</xdr:colOff>
      <xdr:row>79</xdr:row>
      <xdr:rowOff>66675</xdr:rowOff>
    </xdr:from>
    <xdr:to>
      <xdr:col>11</xdr:col>
      <xdr:colOff>838200</xdr:colOff>
      <xdr:row>79</xdr:row>
      <xdr:rowOff>323850</xdr:rowOff>
    </xdr:to>
    <xdr:pic>
      <xdr:nvPicPr>
        <xdr:cNvPr id="2" name="image13.png">
          <a:extLst>
            <a:ext uri="{FF2B5EF4-FFF2-40B4-BE49-F238E27FC236}">
              <a16:creationId xmlns:a16="http://schemas.microsoft.com/office/drawing/2014/main" id="{00000000-0008-0000-0A00-000002000000}"/>
            </a:ext>
          </a:extLst>
        </xdr:cNvPr>
        <xdr:cNvPicPr preferRelativeResize="0">
          <a:picLocks noChangeAspect="1"/>
        </xdr:cNvPicPr>
      </xdr:nvPicPr>
      <xdr:blipFill>
        <a:blip xmlns:r="http://schemas.openxmlformats.org/officeDocument/2006/relationships" r:embed="rId1" cstate="print"/>
        <a:stretch>
          <a:fillRect/>
        </a:stretch>
      </xdr:blipFill>
      <xdr:spPr>
        <a:prstGeom prst="rect">
          <a:avLst/>
        </a:prstGeom>
        <a:noFill/>
      </xdr:spPr>
    </xdr:pic>
    <xdr:clientData fLocksWithSheet="0"/>
  </xdr:twoCellAnchor>
  <xdr:twoCellAnchor>
    <xdr:from>
      <xdr:col>0</xdr:col>
      <xdr:colOff>152400</xdr:colOff>
      <xdr:row>152</xdr:row>
      <xdr:rowOff>304800</xdr:rowOff>
    </xdr:from>
    <xdr:to>
      <xdr:col>0</xdr:col>
      <xdr:colOff>1314450</xdr:colOff>
      <xdr:row>156</xdr:row>
      <xdr:rowOff>9525</xdr:rowOff>
    </xdr:to>
    <xdr:pic>
      <xdr:nvPicPr>
        <xdr:cNvPr id="3" name="image227.png">
          <a:extLst>
            <a:ext uri="{FF2B5EF4-FFF2-40B4-BE49-F238E27FC236}">
              <a16:creationId xmlns:a16="http://schemas.microsoft.com/office/drawing/2014/main" id="{00000000-0008-0000-0A00-000003000000}"/>
            </a:ext>
          </a:extLst>
        </xdr:cNvPr>
        <xdr:cNvPicPr preferRelativeResize="0">
          <a:picLocks noChangeAspect="1"/>
        </xdr:cNvPicPr>
      </xdr:nvPicPr>
      <xdr:blipFill>
        <a:blip xmlns:r="http://schemas.openxmlformats.org/officeDocument/2006/relationships" r:embed="rId2" cstate="print"/>
        <a:stretch>
          <a:fillRect/>
        </a:stretch>
      </xdr:blipFill>
      <xdr:spPr>
        <a:prstGeom prst="rect">
          <a:avLst/>
        </a:prstGeom>
        <a:noFill/>
      </xdr:spPr>
    </xdr:pic>
    <xdr:clientData fLocksWithSheet="0"/>
  </xdr:twoCellAnchor>
  <xdr:twoCellAnchor>
    <xdr:from>
      <xdr:col>0</xdr:col>
      <xdr:colOff>238125</xdr:colOff>
      <xdr:row>243</xdr:row>
      <xdr:rowOff>123825</xdr:rowOff>
    </xdr:from>
    <xdr:to>
      <xdr:col>0</xdr:col>
      <xdr:colOff>1438275</xdr:colOff>
      <xdr:row>243</xdr:row>
      <xdr:rowOff>1571625</xdr:rowOff>
    </xdr:to>
    <xdr:pic>
      <xdr:nvPicPr>
        <xdr:cNvPr id="4" name="image231.png">
          <a:extLst>
            <a:ext uri="{FF2B5EF4-FFF2-40B4-BE49-F238E27FC236}">
              <a16:creationId xmlns:a16="http://schemas.microsoft.com/office/drawing/2014/main" id="{00000000-0008-0000-0A00-000004000000}"/>
            </a:ext>
          </a:extLst>
        </xdr:cNvPr>
        <xdr:cNvPicPr preferRelativeResize="0">
          <a:picLocks noChangeAspect="1"/>
        </xdr:cNvPicPr>
      </xdr:nvPicPr>
      <xdr:blipFill>
        <a:blip xmlns:r="http://schemas.openxmlformats.org/officeDocument/2006/relationships" r:embed="rId3" cstate="print"/>
        <a:stretch>
          <a:fillRect/>
        </a:stretch>
      </xdr:blipFill>
      <xdr:spPr>
        <a:prstGeom prst="rect">
          <a:avLst/>
        </a:prstGeom>
        <a:noFill/>
      </xdr:spPr>
    </xdr:pic>
    <xdr:clientData fLocksWithSheet="0"/>
  </xdr:twoCellAnchor>
  <xdr:twoCellAnchor>
    <xdr:from>
      <xdr:col>0</xdr:col>
      <xdr:colOff>38100</xdr:colOff>
      <xdr:row>80</xdr:row>
      <xdr:rowOff>428625</xdr:rowOff>
    </xdr:from>
    <xdr:to>
      <xdr:col>1</xdr:col>
      <xdr:colOff>19050</xdr:colOff>
      <xdr:row>84</xdr:row>
      <xdr:rowOff>304800</xdr:rowOff>
    </xdr:to>
    <xdr:pic>
      <xdr:nvPicPr>
        <xdr:cNvPr id="5" name="image234.png">
          <a:extLst>
            <a:ext uri="{FF2B5EF4-FFF2-40B4-BE49-F238E27FC236}">
              <a16:creationId xmlns:a16="http://schemas.microsoft.com/office/drawing/2014/main" id="{00000000-0008-0000-0A00-000005000000}"/>
            </a:ext>
          </a:extLst>
        </xdr:cNvPr>
        <xdr:cNvPicPr preferRelativeResize="0">
          <a:picLocks noChangeAspect="1"/>
        </xdr:cNvPicPr>
      </xdr:nvPicPr>
      <xdr:blipFill>
        <a:blip xmlns:r="http://schemas.openxmlformats.org/officeDocument/2006/relationships" r:embed="rId4" cstate="print"/>
        <a:stretch>
          <a:fillRect/>
        </a:stretch>
      </xdr:blipFill>
      <xdr:spPr>
        <a:prstGeom prst="rect">
          <a:avLst/>
        </a:prstGeom>
        <a:noFill/>
      </xdr:spPr>
    </xdr:pic>
    <xdr:clientData fLocksWithSheet="0"/>
  </xdr:twoCellAnchor>
  <xdr:twoCellAnchor>
    <xdr:from>
      <xdr:col>11</xdr:col>
      <xdr:colOff>38100</xdr:colOff>
      <xdr:row>32</xdr:row>
      <xdr:rowOff>66675</xdr:rowOff>
    </xdr:from>
    <xdr:to>
      <xdr:col>11</xdr:col>
      <xdr:colOff>876300</xdr:colOff>
      <xdr:row>32</xdr:row>
      <xdr:rowOff>323850</xdr:rowOff>
    </xdr:to>
    <xdr:pic>
      <xdr:nvPicPr>
        <xdr:cNvPr id="6" name="image13.png">
          <a:extLst>
            <a:ext uri="{FF2B5EF4-FFF2-40B4-BE49-F238E27FC236}">
              <a16:creationId xmlns:a16="http://schemas.microsoft.com/office/drawing/2014/main" id="{00000000-0008-0000-0A00-000006000000}"/>
            </a:ext>
          </a:extLst>
        </xdr:cNvPr>
        <xdr:cNvPicPr preferRelativeResize="0">
          <a:picLocks noChangeAspect="1"/>
        </xdr:cNvPicPr>
      </xdr:nvPicPr>
      <xdr:blipFill>
        <a:blip xmlns:r="http://schemas.openxmlformats.org/officeDocument/2006/relationships" r:embed="rId1" cstate="print"/>
        <a:stretch>
          <a:fillRect/>
        </a:stretch>
      </xdr:blipFill>
      <xdr:spPr>
        <a:prstGeom prst="rect">
          <a:avLst/>
        </a:prstGeom>
        <a:noFill/>
      </xdr:spPr>
    </xdr:pic>
    <xdr:clientData fLocksWithSheet="0"/>
  </xdr:twoCellAnchor>
  <xdr:twoCellAnchor>
    <xdr:from>
      <xdr:col>0</xdr:col>
      <xdr:colOff>228600</xdr:colOff>
      <xdr:row>159</xdr:row>
      <xdr:rowOff>266700</xdr:rowOff>
    </xdr:from>
    <xdr:to>
      <xdr:col>0</xdr:col>
      <xdr:colOff>1162050</xdr:colOff>
      <xdr:row>162</xdr:row>
      <xdr:rowOff>152400</xdr:rowOff>
    </xdr:to>
    <xdr:pic>
      <xdr:nvPicPr>
        <xdr:cNvPr id="7" name="image239.jpg" descr="ERFID-08K">
          <a:extLst>
            <a:ext uri="{FF2B5EF4-FFF2-40B4-BE49-F238E27FC236}">
              <a16:creationId xmlns:a16="http://schemas.microsoft.com/office/drawing/2014/main" id="{00000000-0008-0000-0A00-000007000000}"/>
            </a:ext>
          </a:extLst>
        </xdr:cNvPr>
        <xdr:cNvPicPr preferRelativeResize="0">
          <a:picLocks noChangeAspect="1"/>
        </xdr:cNvPicPr>
      </xdr:nvPicPr>
      <xdr:blipFill>
        <a:blip xmlns:r="http://schemas.openxmlformats.org/officeDocument/2006/relationships" r:embed="rId5" cstate="print"/>
        <a:stretch>
          <a:fillRect/>
        </a:stretch>
      </xdr:blipFill>
      <xdr:spPr>
        <a:prstGeom prst="rect">
          <a:avLst/>
        </a:prstGeom>
        <a:noFill/>
      </xdr:spPr>
    </xdr:pic>
    <xdr:clientData fLocksWithSheet="0"/>
  </xdr:twoCellAnchor>
  <xdr:twoCellAnchor>
    <xdr:from>
      <xdr:col>11</xdr:col>
      <xdr:colOff>0</xdr:colOff>
      <xdr:row>135</xdr:row>
      <xdr:rowOff>66675</xdr:rowOff>
    </xdr:from>
    <xdr:to>
      <xdr:col>11</xdr:col>
      <xdr:colOff>838200</xdr:colOff>
      <xdr:row>135</xdr:row>
      <xdr:rowOff>323850</xdr:rowOff>
    </xdr:to>
    <xdr:pic>
      <xdr:nvPicPr>
        <xdr:cNvPr id="8" name="image13.png">
          <a:extLst>
            <a:ext uri="{FF2B5EF4-FFF2-40B4-BE49-F238E27FC236}">
              <a16:creationId xmlns:a16="http://schemas.microsoft.com/office/drawing/2014/main" id="{00000000-0008-0000-0A00-000008000000}"/>
            </a:ext>
          </a:extLst>
        </xdr:cNvPr>
        <xdr:cNvPicPr preferRelativeResize="0">
          <a:picLocks noChangeAspect="1"/>
        </xdr:cNvPicPr>
      </xdr:nvPicPr>
      <xdr:blipFill>
        <a:blip xmlns:r="http://schemas.openxmlformats.org/officeDocument/2006/relationships" r:embed="rId1" cstate="print"/>
        <a:stretch>
          <a:fillRect/>
        </a:stretch>
      </xdr:blipFill>
      <xdr:spPr>
        <a:prstGeom prst="rect">
          <a:avLst/>
        </a:prstGeom>
        <a:noFill/>
      </xdr:spPr>
    </xdr:pic>
    <xdr:clientData fLocksWithSheet="0"/>
  </xdr:twoCellAnchor>
  <xdr:twoCellAnchor>
    <xdr:from>
      <xdr:col>0</xdr:col>
      <xdr:colOff>247650</xdr:colOff>
      <xdr:row>199</xdr:row>
      <xdr:rowOff>238125</xdr:rowOff>
    </xdr:from>
    <xdr:to>
      <xdr:col>0</xdr:col>
      <xdr:colOff>1257300</xdr:colOff>
      <xdr:row>202</xdr:row>
      <xdr:rowOff>200025</xdr:rowOff>
    </xdr:to>
    <xdr:pic>
      <xdr:nvPicPr>
        <xdr:cNvPr id="9" name="image252.png">
          <a:extLst>
            <a:ext uri="{FF2B5EF4-FFF2-40B4-BE49-F238E27FC236}">
              <a16:creationId xmlns:a16="http://schemas.microsoft.com/office/drawing/2014/main" id="{00000000-0008-0000-0A00-000009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476250</xdr:colOff>
      <xdr:row>70</xdr:row>
      <xdr:rowOff>180975</xdr:rowOff>
    </xdr:from>
    <xdr:to>
      <xdr:col>0</xdr:col>
      <xdr:colOff>1162050</xdr:colOff>
      <xdr:row>71</xdr:row>
      <xdr:rowOff>323850</xdr:rowOff>
    </xdr:to>
    <xdr:pic>
      <xdr:nvPicPr>
        <xdr:cNvPr id="10" name="image244.jpg">
          <a:extLst>
            <a:ext uri="{FF2B5EF4-FFF2-40B4-BE49-F238E27FC236}">
              <a16:creationId xmlns:a16="http://schemas.microsoft.com/office/drawing/2014/main" id="{00000000-0008-0000-0A00-00000A000000}"/>
            </a:ext>
          </a:extLst>
        </xdr:cNvPr>
        <xdr:cNvPicPr preferRelativeResize="0">
          <a:picLocks noChangeAspect="1"/>
        </xdr:cNvPicPr>
      </xdr:nvPicPr>
      <xdr:blipFill>
        <a:blip xmlns:r="http://schemas.openxmlformats.org/officeDocument/2006/relationships" r:embed="rId7" cstate="print"/>
        <a:stretch>
          <a:fillRect/>
        </a:stretch>
      </xdr:blipFill>
      <xdr:spPr>
        <a:prstGeom prst="rect">
          <a:avLst/>
        </a:prstGeom>
        <a:noFill/>
      </xdr:spPr>
    </xdr:pic>
    <xdr:clientData fLocksWithSheet="0"/>
  </xdr:twoCellAnchor>
  <xdr:twoCellAnchor>
    <xdr:from>
      <xdr:col>1</xdr:col>
      <xdr:colOff>257175</xdr:colOff>
      <xdr:row>70</xdr:row>
      <xdr:rowOff>76200</xdr:rowOff>
    </xdr:from>
    <xdr:to>
      <xdr:col>1</xdr:col>
      <xdr:colOff>904875</xdr:colOff>
      <xdr:row>71</xdr:row>
      <xdr:rowOff>152400</xdr:rowOff>
    </xdr:to>
    <xdr:pic>
      <xdr:nvPicPr>
        <xdr:cNvPr id="11" name="image241.jpg">
          <a:extLst>
            <a:ext uri="{FF2B5EF4-FFF2-40B4-BE49-F238E27FC236}">
              <a16:creationId xmlns:a16="http://schemas.microsoft.com/office/drawing/2014/main" id="{00000000-0008-0000-0A00-00000B000000}"/>
            </a:ext>
          </a:extLst>
        </xdr:cNvPr>
        <xdr:cNvPicPr preferRelativeResize="0">
          <a:picLocks noChangeAspect="1"/>
        </xdr:cNvPicPr>
      </xdr:nvPicPr>
      <xdr:blipFill>
        <a:blip xmlns:r="http://schemas.openxmlformats.org/officeDocument/2006/relationships" r:embed="rId8" cstate="print"/>
        <a:stretch>
          <a:fillRect/>
        </a:stretch>
      </xdr:blipFill>
      <xdr:spPr>
        <a:prstGeom prst="rect">
          <a:avLst/>
        </a:prstGeom>
        <a:noFill/>
      </xdr:spPr>
    </xdr:pic>
    <xdr:clientData fLocksWithSheet="0"/>
  </xdr:twoCellAnchor>
  <xdr:twoCellAnchor>
    <xdr:from>
      <xdr:col>0</xdr:col>
      <xdr:colOff>400050</xdr:colOff>
      <xdr:row>56</xdr:row>
      <xdr:rowOff>66675</xdr:rowOff>
    </xdr:from>
    <xdr:to>
      <xdr:col>0</xdr:col>
      <xdr:colOff>1047750</xdr:colOff>
      <xdr:row>57</xdr:row>
      <xdr:rowOff>295275</xdr:rowOff>
    </xdr:to>
    <xdr:pic>
      <xdr:nvPicPr>
        <xdr:cNvPr id="12" name="image241.jpg">
          <a:extLst>
            <a:ext uri="{FF2B5EF4-FFF2-40B4-BE49-F238E27FC236}">
              <a16:creationId xmlns:a16="http://schemas.microsoft.com/office/drawing/2014/main" id="{00000000-0008-0000-0A00-00000C000000}"/>
            </a:ext>
          </a:extLst>
        </xdr:cNvPr>
        <xdr:cNvPicPr preferRelativeResize="0">
          <a:picLocks noChangeAspect="1"/>
        </xdr:cNvPicPr>
      </xdr:nvPicPr>
      <xdr:blipFill>
        <a:blip xmlns:r="http://schemas.openxmlformats.org/officeDocument/2006/relationships" r:embed="rId8" cstate="print"/>
        <a:stretch>
          <a:fillRect/>
        </a:stretch>
      </xdr:blipFill>
      <xdr:spPr>
        <a:prstGeom prst="rect">
          <a:avLst/>
        </a:prstGeom>
        <a:noFill/>
      </xdr:spPr>
    </xdr:pic>
    <xdr:clientData fLocksWithSheet="0"/>
  </xdr:twoCellAnchor>
  <xdr:twoCellAnchor>
    <xdr:from>
      <xdr:col>1</xdr:col>
      <xdr:colOff>257175</xdr:colOff>
      <xdr:row>102</xdr:row>
      <xdr:rowOff>76200</xdr:rowOff>
    </xdr:from>
    <xdr:to>
      <xdr:col>1</xdr:col>
      <xdr:colOff>904875</xdr:colOff>
      <xdr:row>103</xdr:row>
      <xdr:rowOff>152400</xdr:rowOff>
    </xdr:to>
    <xdr:pic>
      <xdr:nvPicPr>
        <xdr:cNvPr id="13" name="image241.jpg">
          <a:extLst>
            <a:ext uri="{FF2B5EF4-FFF2-40B4-BE49-F238E27FC236}">
              <a16:creationId xmlns:a16="http://schemas.microsoft.com/office/drawing/2014/main" id="{00000000-0008-0000-0A00-00000D000000}"/>
            </a:ext>
          </a:extLst>
        </xdr:cNvPr>
        <xdr:cNvPicPr preferRelativeResize="0">
          <a:picLocks noChangeAspect="1"/>
        </xdr:cNvPicPr>
      </xdr:nvPicPr>
      <xdr:blipFill>
        <a:blip xmlns:r="http://schemas.openxmlformats.org/officeDocument/2006/relationships" r:embed="rId8" cstate="print"/>
        <a:stretch>
          <a:fillRect/>
        </a:stretch>
      </xdr:blipFill>
      <xdr:spPr>
        <a:prstGeom prst="rect">
          <a:avLst/>
        </a:prstGeom>
        <a:noFill/>
      </xdr:spPr>
    </xdr:pic>
    <xdr:clientData fLocksWithSheet="0"/>
  </xdr:twoCellAnchor>
  <xdr:twoCellAnchor>
    <xdr:from>
      <xdr:col>0</xdr:col>
      <xdr:colOff>400050</xdr:colOff>
      <xdr:row>90</xdr:row>
      <xdr:rowOff>66675</xdr:rowOff>
    </xdr:from>
    <xdr:to>
      <xdr:col>0</xdr:col>
      <xdr:colOff>1047750</xdr:colOff>
      <xdr:row>91</xdr:row>
      <xdr:rowOff>295275</xdr:rowOff>
    </xdr:to>
    <xdr:pic>
      <xdr:nvPicPr>
        <xdr:cNvPr id="14" name="image241.jpg">
          <a:extLst>
            <a:ext uri="{FF2B5EF4-FFF2-40B4-BE49-F238E27FC236}">
              <a16:creationId xmlns:a16="http://schemas.microsoft.com/office/drawing/2014/main" id="{00000000-0008-0000-0A00-00000E000000}"/>
            </a:ext>
          </a:extLst>
        </xdr:cNvPr>
        <xdr:cNvPicPr preferRelativeResize="0">
          <a:picLocks noChangeAspect="1"/>
        </xdr:cNvPicPr>
      </xdr:nvPicPr>
      <xdr:blipFill>
        <a:blip xmlns:r="http://schemas.openxmlformats.org/officeDocument/2006/relationships" r:embed="rId8" cstate="print"/>
        <a:stretch>
          <a:fillRect/>
        </a:stretch>
      </xdr:blipFill>
      <xdr:spPr>
        <a:prstGeom prst="rect">
          <a:avLst/>
        </a:prstGeom>
        <a:noFill/>
      </xdr:spPr>
    </xdr:pic>
    <xdr:clientData fLocksWithSheet="0"/>
  </xdr:twoCellAnchor>
  <xdr:twoCellAnchor>
    <xdr:from>
      <xdr:col>0</xdr:col>
      <xdr:colOff>342900</xdr:colOff>
      <xdr:row>136</xdr:row>
      <xdr:rowOff>371475</xdr:rowOff>
    </xdr:from>
    <xdr:to>
      <xdr:col>0</xdr:col>
      <xdr:colOff>1181100</xdr:colOff>
      <xdr:row>137</xdr:row>
      <xdr:rowOff>609600</xdr:rowOff>
    </xdr:to>
    <xdr:pic>
      <xdr:nvPicPr>
        <xdr:cNvPr id="15" name="image251.png">
          <a:extLst>
            <a:ext uri="{FF2B5EF4-FFF2-40B4-BE49-F238E27FC236}">
              <a16:creationId xmlns:a16="http://schemas.microsoft.com/office/drawing/2014/main" id="{00000000-0008-0000-0A00-00000F000000}"/>
            </a:ext>
          </a:extLst>
        </xdr:cNvPr>
        <xdr:cNvPicPr preferRelativeResize="0">
          <a:picLocks noChangeAspect="1"/>
        </xdr:cNvPicPr>
      </xdr:nvPicPr>
      <xdr:blipFill>
        <a:blip xmlns:r="http://schemas.openxmlformats.org/officeDocument/2006/relationships" r:embed="rId9" cstate="print"/>
        <a:stretch>
          <a:fillRect/>
        </a:stretch>
      </xdr:blipFill>
      <xdr:spPr>
        <a:prstGeom prst="rect">
          <a:avLst/>
        </a:prstGeom>
        <a:noFill/>
      </xdr:spPr>
    </xdr:pic>
    <xdr:clientData fLocksWithSheet="0"/>
  </xdr:twoCellAnchor>
  <xdr:twoCellAnchor>
    <xdr:from>
      <xdr:col>0</xdr:col>
      <xdr:colOff>276225</xdr:colOff>
      <xdr:row>144</xdr:row>
      <xdr:rowOff>561975</xdr:rowOff>
    </xdr:from>
    <xdr:to>
      <xdr:col>0</xdr:col>
      <xdr:colOff>1123950</xdr:colOff>
      <xdr:row>145</xdr:row>
      <xdr:rowOff>676275</xdr:rowOff>
    </xdr:to>
    <xdr:pic>
      <xdr:nvPicPr>
        <xdr:cNvPr id="16" name="image240.png">
          <a:extLst>
            <a:ext uri="{FF2B5EF4-FFF2-40B4-BE49-F238E27FC236}">
              <a16:creationId xmlns:a16="http://schemas.microsoft.com/office/drawing/2014/main" id="{00000000-0008-0000-0A00-000010000000}"/>
            </a:ext>
          </a:extLst>
        </xdr:cNvPr>
        <xdr:cNvPicPr preferRelativeResize="0">
          <a:picLocks noChangeAspect="1"/>
        </xdr:cNvPicPr>
      </xdr:nvPicPr>
      <xdr:blipFill>
        <a:blip xmlns:r="http://schemas.openxmlformats.org/officeDocument/2006/relationships" r:embed="rId10" cstate="print"/>
        <a:stretch>
          <a:fillRect/>
        </a:stretch>
      </xdr:blipFill>
      <xdr:spPr>
        <a:prstGeom prst="rect">
          <a:avLst/>
        </a:prstGeom>
        <a:noFill/>
      </xdr:spPr>
    </xdr:pic>
    <xdr:clientData fLocksWithSheet="0"/>
  </xdr:twoCellAnchor>
  <xdr:twoCellAnchor>
    <xdr:from>
      <xdr:col>0</xdr:col>
      <xdr:colOff>361950</xdr:colOff>
      <xdr:row>53</xdr:row>
      <xdr:rowOff>152400</xdr:rowOff>
    </xdr:from>
    <xdr:to>
      <xdr:col>0</xdr:col>
      <xdr:colOff>1247775</xdr:colOff>
      <xdr:row>55</xdr:row>
      <xdr:rowOff>190500</xdr:rowOff>
    </xdr:to>
    <xdr:pic>
      <xdr:nvPicPr>
        <xdr:cNvPr id="17" name="image237.png">
          <a:extLst>
            <a:ext uri="{FF2B5EF4-FFF2-40B4-BE49-F238E27FC236}">
              <a16:creationId xmlns:a16="http://schemas.microsoft.com/office/drawing/2014/main" id="{00000000-0008-0000-0A00-000011000000}"/>
            </a:ext>
          </a:extLst>
        </xdr:cNvPr>
        <xdr:cNvPicPr preferRelativeResize="0">
          <a:picLocks noChangeAspect="1"/>
        </xdr:cNvPicPr>
      </xdr:nvPicPr>
      <xdr:blipFill>
        <a:blip xmlns:r="http://schemas.openxmlformats.org/officeDocument/2006/relationships" r:embed="rId11" cstate="print"/>
        <a:stretch>
          <a:fillRect/>
        </a:stretch>
      </xdr:blipFill>
      <xdr:spPr>
        <a:prstGeom prst="rect">
          <a:avLst/>
        </a:prstGeom>
        <a:noFill/>
      </xdr:spPr>
    </xdr:pic>
    <xdr:clientData fLocksWithSheet="0"/>
  </xdr:twoCellAnchor>
  <xdr:twoCellAnchor>
    <xdr:from>
      <xdr:col>0</xdr:col>
      <xdr:colOff>304800</xdr:colOff>
      <xdr:row>226</xdr:row>
      <xdr:rowOff>180975</xdr:rowOff>
    </xdr:from>
    <xdr:to>
      <xdr:col>0</xdr:col>
      <xdr:colOff>1381125</xdr:colOff>
      <xdr:row>230</xdr:row>
      <xdr:rowOff>28575</xdr:rowOff>
    </xdr:to>
    <xdr:pic>
      <xdr:nvPicPr>
        <xdr:cNvPr id="18" name="image243.png">
          <a:extLst>
            <a:ext uri="{FF2B5EF4-FFF2-40B4-BE49-F238E27FC236}">
              <a16:creationId xmlns:a16="http://schemas.microsoft.com/office/drawing/2014/main" id="{00000000-0008-0000-0A00-000012000000}"/>
            </a:ext>
          </a:extLst>
        </xdr:cNvPr>
        <xdr:cNvPicPr preferRelativeResize="0">
          <a:picLocks noChangeAspect="1"/>
        </xdr:cNvPicPr>
      </xdr:nvPicPr>
      <xdr:blipFill>
        <a:blip xmlns:r="http://schemas.openxmlformats.org/officeDocument/2006/relationships" r:embed="rId12" cstate="print"/>
        <a:stretch>
          <a:fillRect/>
        </a:stretch>
      </xdr:blipFill>
      <xdr:spPr>
        <a:prstGeom prst="rect">
          <a:avLst/>
        </a:prstGeom>
        <a:noFill/>
      </xdr:spPr>
    </xdr:pic>
    <xdr:clientData fLocksWithSheet="0"/>
  </xdr:twoCellAnchor>
  <xdr:twoCellAnchor>
    <xdr:from>
      <xdr:col>0</xdr:col>
      <xdr:colOff>142875</xdr:colOff>
      <xdr:row>234</xdr:row>
      <xdr:rowOff>685800</xdr:rowOff>
    </xdr:from>
    <xdr:to>
      <xdr:col>0</xdr:col>
      <xdr:colOff>1323975</xdr:colOff>
      <xdr:row>239</xdr:row>
      <xdr:rowOff>314325</xdr:rowOff>
    </xdr:to>
    <xdr:pic>
      <xdr:nvPicPr>
        <xdr:cNvPr id="19" name="image242.png">
          <a:extLst>
            <a:ext uri="{FF2B5EF4-FFF2-40B4-BE49-F238E27FC236}">
              <a16:creationId xmlns:a16="http://schemas.microsoft.com/office/drawing/2014/main" id="{00000000-0008-0000-0A00-000013000000}"/>
            </a:ext>
          </a:extLst>
        </xdr:cNvPr>
        <xdr:cNvPicPr preferRelativeResize="0">
          <a:picLocks noChangeAspect="1"/>
        </xdr:cNvPicPr>
      </xdr:nvPicPr>
      <xdr:blipFill>
        <a:blip xmlns:r="http://schemas.openxmlformats.org/officeDocument/2006/relationships" r:embed="rId13" cstate="print"/>
        <a:stretch>
          <a:fillRect/>
        </a:stretch>
      </xdr:blipFill>
      <xdr:spPr>
        <a:prstGeom prst="rect">
          <a:avLst/>
        </a:prstGeom>
        <a:noFill/>
      </xdr:spPr>
    </xdr:pic>
    <xdr:clientData fLocksWithSheet="0"/>
  </xdr:twoCellAnchor>
  <xdr:twoCellAnchor>
    <xdr:from>
      <xdr:col>0</xdr:col>
      <xdr:colOff>447675</xdr:colOff>
      <xdr:row>167</xdr:row>
      <xdr:rowOff>304800</xdr:rowOff>
    </xdr:from>
    <xdr:to>
      <xdr:col>0</xdr:col>
      <xdr:colOff>1009650</xdr:colOff>
      <xdr:row>168</xdr:row>
      <xdr:rowOff>609600</xdr:rowOff>
    </xdr:to>
    <xdr:pic>
      <xdr:nvPicPr>
        <xdr:cNvPr id="20" name="image247.png" descr="C:\Users\Administrator\Desktop\产品图片美图后\918-1.png918-1">
          <a:extLst>
            <a:ext uri="{FF2B5EF4-FFF2-40B4-BE49-F238E27FC236}">
              <a16:creationId xmlns:a16="http://schemas.microsoft.com/office/drawing/2014/main" id="{00000000-0008-0000-0A00-000014000000}"/>
            </a:ext>
          </a:extLst>
        </xdr:cNvPr>
        <xdr:cNvPicPr preferRelativeResize="0">
          <a:picLocks noChangeAspect="1"/>
        </xdr:cNvPicPr>
      </xdr:nvPicPr>
      <xdr:blipFill>
        <a:blip xmlns:r="http://schemas.openxmlformats.org/officeDocument/2006/relationships" r:embed="rId14" cstate="print"/>
        <a:stretch>
          <a:fillRect/>
        </a:stretch>
      </xdr:blipFill>
      <xdr:spPr>
        <a:prstGeom prst="rect">
          <a:avLst/>
        </a:prstGeom>
        <a:noFill/>
      </xdr:spPr>
    </xdr:pic>
    <xdr:clientData fLocksWithSheet="0"/>
  </xdr:twoCellAnchor>
  <xdr:twoCellAnchor>
    <xdr:from>
      <xdr:col>0</xdr:col>
      <xdr:colOff>323850</xdr:colOff>
      <xdr:row>175</xdr:row>
      <xdr:rowOff>228600</xdr:rowOff>
    </xdr:from>
    <xdr:to>
      <xdr:col>0</xdr:col>
      <xdr:colOff>1123950</xdr:colOff>
      <xdr:row>178</xdr:row>
      <xdr:rowOff>133350</xdr:rowOff>
    </xdr:to>
    <xdr:pic>
      <xdr:nvPicPr>
        <xdr:cNvPr id="21" name="image246.png" descr="W9U_1)WOT5H}8[_4X6UG)%B">
          <a:extLst>
            <a:ext uri="{FF2B5EF4-FFF2-40B4-BE49-F238E27FC236}">
              <a16:creationId xmlns:a16="http://schemas.microsoft.com/office/drawing/2014/main" id="{00000000-0008-0000-0A00-000015000000}"/>
            </a:ext>
          </a:extLst>
        </xdr:cNvPr>
        <xdr:cNvPicPr preferRelativeResize="0">
          <a:picLocks noChangeAspect="1"/>
        </xdr:cNvPicPr>
      </xdr:nvPicPr>
      <xdr:blipFill>
        <a:blip xmlns:r="http://schemas.openxmlformats.org/officeDocument/2006/relationships" r:embed="rId15" cstate="print"/>
        <a:stretch>
          <a:fillRect/>
        </a:stretch>
      </xdr:blipFill>
      <xdr:spPr>
        <a:prstGeom prst="rect">
          <a:avLst/>
        </a:prstGeom>
        <a:noFill/>
      </xdr:spPr>
    </xdr:pic>
    <xdr:clientData fLocksWithSheet="0"/>
  </xdr:twoCellAnchor>
  <xdr:twoCellAnchor>
    <xdr:from>
      <xdr:col>0</xdr:col>
      <xdr:colOff>228600</xdr:colOff>
      <xdr:row>215</xdr:row>
      <xdr:rowOff>904875</xdr:rowOff>
    </xdr:from>
    <xdr:to>
      <xdr:col>0</xdr:col>
      <xdr:colOff>1114425</xdr:colOff>
      <xdr:row>220</xdr:row>
      <xdr:rowOff>47625</xdr:rowOff>
    </xdr:to>
    <xdr:pic>
      <xdr:nvPicPr>
        <xdr:cNvPr id="22" name="image250.jpg">
          <a:extLst>
            <a:ext uri="{FF2B5EF4-FFF2-40B4-BE49-F238E27FC236}">
              <a16:creationId xmlns:a16="http://schemas.microsoft.com/office/drawing/2014/main" id="{00000000-0008-0000-0A00-000016000000}"/>
            </a:ext>
          </a:extLst>
        </xdr:cNvPr>
        <xdr:cNvPicPr preferRelativeResize="0">
          <a:picLocks noChangeAspect="1"/>
        </xdr:cNvPicPr>
      </xdr:nvPicPr>
      <xdr:blipFill>
        <a:blip xmlns:r="http://schemas.openxmlformats.org/officeDocument/2006/relationships" r:embed="rId16" cstate="print"/>
        <a:stretch>
          <a:fillRect/>
        </a:stretch>
      </xdr:blipFill>
      <xdr:spPr>
        <a:prstGeom prst="rect">
          <a:avLst/>
        </a:prstGeom>
        <a:noFill/>
      </xdr:spPr>
    </xdr:pic>
    <xdr:clientData fLocksWithSheet="0"/>
  </xdr:twoCellAnchor>
  <xdr:twoCellAnchor>
    <xdr:from>
      <xdr:col>11</xdr:col>
      <xdr:colOff>0</xdr:colOff>
      <xdr:row>19</xdr:row>
      <xdr:rowOff>66675</xdr:rowOff>
    </xdr:from>
    <xdr:to>
      <xdr:col>11</xdr:col>
      <xdr:colOff>838200</xdr:colOff>
      <xdr:row>19</xdr:row>
      <xdr:rowOff>323850</xdr:rowOff>
    </xdr:to>
    <xdr:pic>
      <xdr:nvPicPr>
        <xdr:cNvPr id="23" name="image13.png">
          <a:extLst>
            <a:ext uri="{FF2B5EF4-FFF2-40B4-BE49-F238E27FC236}">
              <a16:creationId xmlns:a16="http://schemas.microsoft.com/office/drawing/2014/main" id="{00000000-0008-0000-0A00-000017000000}"/>
            </a:ext>
          </a:extLst>
        </xdr:cNvPr>
        <xdr:cNvPicPr preferRelativeResize="0">
          <a:picLocks noChangeAspect="1"/>
        </xdr:cNvPicPr>
      </xdr:nvPicPr>
      <xdr:blipFill>
        <a:blip xmlns:r="http://schemas.openxmlformats.org/officeDocument/2006/relationships" r:embed="rId1" cstate="print"/>
        <a:stretch>
          <a:fillRect/>
        </a:stretch>
      </xdr:blipFill>
      <xdr:spPr>
        <a:prstGeom prst="rect">
          <a:avLst/>
        </a:prstGeom>
        <a:noFill/>
      </xdr:spPr>
    </xdr:pic>
    <xdr:clientData fLocksWithSheet="0"/>
  </xdr:twoCellAnchor>
  <xdr:twoCellAnchor>
    <xdr:from>
      <xdr:col>0</xdr:col>
      <xdr:colOff>200025</xdr:colOff>
      <xdr:row>20</xdr:row>
      <xdr:rowOff>276225</xdr:rowOff>
    </xdr:from>
    <xdr:to>
      <xdr:col>1</xdr:col>
      <xdr:colOff>771525</xdr:colOff>
      <xdr:row>20</xdr:row>
      <xdr:rowOff>1514475</xdr:rowOff>
    </xdr:to>
    <xdr:pic>
      <xdr:nvPicPr>
        <xdr:cNvPr id="24" name="image245.png">
          <a:extLst>
            <a:ext uri="{FF2B5EF4-FFF2-40B4-BE49-F238E27FC236}">
              <a16:creationId xmlns:a16="http://schemas.microsoft.com/office/drawing/2014/main" id="{00000000-0008-0000-0A00-000018000000}"/>
            </a:ext>
          </a:extLst>
        </xdr:cNvPr>
        <xdr:cNvPicPr preferRelativeResize="0">
          <a:picLocks noChangeAspect="1"/>
        </xdr:cNvPicPr>
      </xdr:nvPicPr>
      <xdr:blipFill>
        <a:blip xmlns:r="http://schemas.openxmlformats.org/officeDocument/2006/relationships" r:embed="rId17" cstate="print"/>
        <a:stretch>
          <a:fillRect/>
        </a:stretch>
      </xdr:blipFill>
      <xdr:spPr>
        <a:prstGeom prst="rect">
          <a:avLst/>
        </a:prstGeom>
        <a:noFill/>
      </xdr:spPr>
    </xdr:pic>
    <xdr:clientData fLocksWithSheet="0"/>
  </xdr:twoCellAnchor>
  <xdr:twoCellAnchor>
    <xdr:from>
      <xdr:col>1</xdr:col>
      <xdr:colOff>1009650</xdr:colOff>
      <xdr:row>20</xdr:row>
      <xdr:rowOff>257175</xdr:rowOff>
    </xdr:from>
    <xdr:to>
      <xdr:col>7</xdr:col>
      <xdr:colOff>171450</xdr:colOff>
      <xdr:row>20</xdr:row>
      <xdr:rowOff>1495425</xdr:rowOff>
    </xdr:to>
    <xdr:pic>
      <xdr:nvPicPr>
        <xdr:cNvPr id="25" name="image253.png">
          <a:extLst>
            <a:ext uri="{FF2B5EF4-FFF2-40B4-BE49-F238E27FC236}">
              <a16:creationId xmlns:a16="http://schemas.microsoft.com/office/drawing/2014/main" id="{00000000-0008-0000-0A00-000019000000}"/>
            </a:ext>
          </a:extLst>
        </xdr:cNvPr>
        <xdr:cNvPicPr preferRelativeResize="0">
          <a:picLocks noChangeAspect="1"/>
        </xdr:cNvPicPr>
      </xdr:nvPicPr>
      <xdr:blipFill>
        <a:blip xmlns:r="http://schemas.openxmlformats.org/officeDocument/2006/relationships" r:embed="rId18" cstate="print"/>
        <a:stretch>
          <a:fillRect/>
        </a:stretch>
      </xdr:blipFill>
      <xdr:spPr>
        <a:prstGeom prst="rect">
          <a:avLst/>
        </a:prstGeom>
        <a:noFill/>
      </xdr:spPr>
    </xdr:pic>
    <xdr:clientData fLocksWithSheet="0"/>
  </xdr:twoCellAnchor>
  <xdr:twoCellAnchor>
    <xdr:from>
      <xdr:col>7</xdr:col>
      <xdr:colOff>57150</xdr:colOff>
      <xdr:row>20</xdr:row>
      <xdr:rowOff>257175</xdr:rowOff>
    </xdr:from>
    <xdr:to>
      <xdr:col>12</xdr:col>
      <xdr:colOff>238125</xdr:colOff>
      <xdr:row>20</xdr:row>
      <xdr:rowOff>1552575</xdr:rowOff>
    </xdr:to>
    <xdr:pic>
      <xdr:nvPicPr>
        <xdr:cNvPr id="26" name="image266.png">
          <a:extLst>
            <a:ext uri="{FF2B5EF4-FFF2-40B4-BE49-F238E27FC236}">
              <a16:creationId xmlns:a16="http://schemas.microsoft.com/office/drawing/2014/main" id="{00000000-0008-0000-0A00-00001A000000}"/>
            </a:ext>
          </a:extLst>
        </xdr:cNvPr>
        <xdr:cNvPicPr preferRelativeResize="0">
          <a:picLocks noChangeAspect="1"/>
        </xdr:cNvPicPr>
      </xdr:nvPicPr>
      <xdr:blipFill>
        <a:blip xmlns:r="http://schemas.openxmlformats.org/officeDocument/2006/relationships" r:embed="rId19" cstate="print"/>
        <a:stretch>
          <a:fillRect/>
        </a:stretch>
      </xdr:blipFill>
      <xdr:spPr>
        <a:prstGeom prst="rect">
          <a:avLst/>
        </a:prstGeom>
        <a:noFill/>
      </xdr:spPr>
    </xdr:pic>
    <xdr:clientData fLocksWithSheet="0"/>
  </xdr:twoCellAnchor>
  <xdr:twoCellAnchor>
    <xdr:from>
      <xdr:col>0</xdr:col>
      <xdr:colOff>476250</xdr:colOff>
      <xdr:row>102</xdr:row>
      <xdr:rowOff>266700</xdr:rowOff>
    </xdr:from>
    <xdr:to>
      <xdr:col>0</xdr:col>
      <xdr:colOff>1162050</xdr:colOff>
      <xdr:row>104</xdr:row>
      <xdr:rowOff>76200</xdr:rowOff>
    </xdr:to>
    <xdr:pic>
      <xdr:nvPicPr>
        <xdr:cNvPr id="27" name="image267.jpg">
          <a:extLst>
            <a:ext uri="{FF2B5EF4-FFF2-40B4-BE49-F238E27FC236}">
              <a16:creationId xmlns:a16="http://schemas.microsoft.com/office/drawing/2014/main" id="{00000000-0008-0000-0A00-00001B000000}"/>
            </a:ext>
          </a:extLst>
        </xdr:cNvPr>
        <xdr:cNvPicPr preferRelativeResize="0">
          <a:picLocks noChangeAspect="1"/>
        </xdr:cNvPicPr>
      </xdr:nvPicPr>
      <xdr:blipFill>
        <a:blip xmlns:r="http://schemas.openxmlformats.org/officeDocument/2006/relationships" r:embed="rId20" cstate="print"/>
        <a:stretch>
          <a:fillRect/>
        </a:stretch>
      </xdr:blipFill>
      <xdr:spPr>
        <a:prstGeom prst="rect">
          <a:avLst/>
        </a:prstGeom>
        <a:noFill/>
      </xdr:spPr>
    </xdr:pic>
    <xdr:clientData fLocksWithSheet="0"/>
  </xdr:twoCellAnchor>
  <xdr:twoCellAnchor>
    <xdr:from>
      <xdr:col>11</xdr:col>
      <xdr:colOff>38100</xdr:colOff>
      <xdr:row>21</xdr:row>
      <xdr:rowOff>66675</xdr:rowOff>
    </xdr:from>
    <xdr:to>
      <xdr:col>11</xdr:col>
      <xdr:colOff>876300</xdr:colOff>
      <xdr:row>21</xdr:row>
      <xdr:rowOff>323850</xdr:rowOff>
    </xdr:to>
    <xdr:pic>
      <xdr:nvPicPr>
        <xdr:cNvPr id="28" name="image13.png">
          <a:extLst>
            <a:ext uri="{FF2B5EF4-FFF2-40B4-BE49-F238E27FC236}">
              <a16:creationId xmlns:a16="http://schemas.microsoft.com/office/drawing/2014/main" id="{00000000-0008-0000-0A00-00001C000000}"/>
            </a:ext>
          </a:extLst>
        </xdr:cNvPr>
        <xdr:cNvPicPr preferRelativeResize="0">
          <a:picLocks noChangeAspect="1"/>
        </xdr:cNvPicPr>
      </xdr:nvPicPr>
      <xdr:blipFill>
        <a:blip xmlns:r="http://schemas.openxmlformats.org/officeDocument/2006/relationships" r:embed="rId1" cstate="print"/>
        <a:stretch>
          <a:fillRect/>
        </a:stretch>
      </xdr:blipFill>
      <xdr:spPr>
        <a:prstGeom prst="rect">
          <a:avLst/>
        </a:prstGeom>
        <a:noFill/>
      </xdr:spPr>
    </xdr:pic>
    <xdr:clientData fLocksWithSheet="0"/>
  </xdr:twoCellAnchor>
  <xdr:twoCellAnchor>
    <xdr:from>
      <xdr:col>0</xdr:col>
      <xdr:colOff>142875</xdr:colOff>
      <xdr:row>26</xdr:row>
      <xdr:rowOff>190500</xdr:rowOff>
    </xdr:from>
    <xdr:to>
      <xdr:col>0</xdr:col>
      <xdr:colOff>666750</xdr:colOff>
      <xdr:row>28</xdr:row>
      <xdr:rowOff>95250</xdr:rowOff>
    </xdr:to>
    <xdr:pic>
      <xdr:nvPicPr>
        <xdr:cNvPr id="29" name="image260.png">
          <a:extLst>
            <a:ext uri="{FF2B5EF4-FFF2-40B4-BE49-F238E27FC236}">
              <a16:creationId xmlns:a16="http://schemas.microsoft.com/office/drawing/2014/main" id="{00000000-0008-0000-0A00-00001D000000}"/>
            </a:ext>
          </a:extLst>
        </xdr:cNvPr>
        <xdr:cNvPicPr preferRelativeResize="0">
          <a:picLocks noChangeAspect="1"/>
        </xdr:cNvPicPr>
      </xdr:nvPicPr>
      <xdr:blipFill>
        <a:blip xmlns:r="http://schemas.openxmlformats.org/officeDocument/2006/relationships" r:embed="rId21" cstate="print"/>
        <a:stretch>
          <a:fillRect/>
        </a:stretch>
      </xdr:blipFill>
      <xdr:spPr>
        <a:prstGeom prst="rect">
          <a:avLst/>
        </a:prstGeom>
        <a:noFill/>
      </xdr:spPr>
    </xdr:pic>
    <xdr:clientData fLocksWithSheet="0"/>
  </xdr:twoCellAnchor>
  <xdr:twoCellAnchor>
    <xdr:from>
      <xdr:col>0</xdr:col>
      <xdr:colOff>742950</xdr:colOff>
      <xdr:row>26</xdr:row>
      <xdr:rowOff>219075</xdr:rowOff>
    </xdr:from>
    <xdr:to>
      <xdr:col>0</xdr:col>
      <xdr:colOff>1266825</xdr:colOff>
      <xdr:row>28</xdr:row>
      <xdr:rowOff>133350</xdr:rowOff>
    </xdr:to>
    <xdr:pic>
      <xdr:nvPicPr>
        <xdr:cNvPr id="30" name="image254.png">
          <a:extLst>
            <a:ext uri="{FF2B5EF4-FFF2-40B4-BE49-F238E27FC236}">
              <a16:creationId xmlns:a16="http://schemas.microsoft.com/office/drawing/2014/main" id="{00000000-0008-0000-0A00-00001E000000}"/>
            </a:ext>
          </a:extLst>
        </xdr:cNvPr>
        <xdr:cNvPicPr preferRelativeResize="0">
          <a:picLocks noChangeAspect="1"/>
        </xdr:cNvPicPr>
      </xdr:nvPicPr>
      <xdr:blipFill>
        <a:blip xmlns:r="http://schemas.openxmlformats.org/officeDocument/2006/relationships" r:embed="rId22" cstate="print"/>
        <a:stretch>
          <a:fillRect/>
        </a:stretch>
      </xdr:blipFill>
      <xdr:spPr>
        <a:prstGeom prst="rect">
          <a:avLst/>
        </a:prstGeom>
        <a:noFill/>
      </xdr:spPr>
    </xdr:pic>
    <xdr:clientData fLocksWithSheet="0"/>
  </xdr:twoCellAnchor>
  <xdr:twoCellAnchor>
    <xdr:from>
      <xdr:col>0</xdr:col>
      <xdr:colOff>323850</xdr:colOff>
      <xdr:row>29</xdr:row>
      <xdr:rowOff>142875</xdr:rowOff>
    </xdr:from>
    <xdr:to>
      <xdr:col>0</xdr:col>
      <xdr:colOff>1009650</xdr:colOff>
      <xdr:row>31</xdr:row>
      <xdr:rowOff>133350</xdr:rowOff>
    </xdr:to>
    <xdr:pic>
      <xdr:nvPicPr>
        <xdr:cNvPr id="31" name="image275.jpg">
          <a:extLst>
            <a:ext uri="{FF2B5EF4-FFF2-40B4-BE49-F238E27FC236}">
              <a16:creationId xmlns:a16="http://schemas.microsoft.com/office/drawing/2014/main" id="{00000000-0008-0000-0A00-00001F000000}"/>
            </a:ext>
          </a:extLst>
        </xdr:cNvPr>
        <xdr:cNvPicPr preferRelativeResize="0">
          <a:picLocks noChangeAspect="1"/>
        </xdr:cNvPicPr>
      </xdr:nvPicPr>
      <xdr:blipFill>
        <a:blip xmlns:r="http://schemas.openxmlformats.org/officeDocument/2006/relationships" r:embed="rId23" cstate="print"/>
        <a:stretch>
          <a:fillRect/>
        </a:stretch>
      </xdr:blipFill>
      <xdr:spPr>
        <a:prstGeom prst="rect">
          <a:avLst/>
        </a:prstGeom>
        <a:noFill/>
      </xdr:spPr>
    </xdr:pic>
    <xdr:clientData fLocksWithSheet="0"/>
  </xdr:twoCellAnchor>
  <xdr:twoCellAnchor>
    <xdr:from>
      <xdr:col>0</xdr:col>
      <xdr:colOff>104775</xdr:colOff>
      <xdr:row>182</xdr:row>
      <xdr:rowOff>571500</xdr:rowOff>
    </xdr:from>
    <xdr:to>
      <xdr:col>0</xdr:col>
      <xdr:colOff>1400175</xdr:colOff>
      <xdr:row>187</xdr:row>
      <xdr:rowOff>66675</xdr:rowOff>
    </xdr:to>
    <xdr:pic>
      <xdr:nvPicPr>
        <xdr:cNvPr id="32" name="image248.jpg">
          <a:extLst>
            <a:ext uri="{FF2B5EF4-FFF2-40B4-BE49-F238E27FC236}">
              <a16:creationId xmlns:a16="http://schemas.microsoft.com/office/drawing/2014/main" id="{00000000-0008-0000-0A00-000020000000}"/>
            </a:ext>
          </a:extLst>
        </xdr:cNvPr>
        <xdr:cNvPicPr preferRelativeResize="0">
          <a:picLocks noChangeAspect="1"/>
        </xdr:cNvPicPr>
      </xdr:nvPicPr>
      <xdr:blipFill>
        <a:blip xmlns:r="http://schemas.openxmlformats.org/officeDocument/2006/relationships" r:embed="rId24" cstate="print"/>
        <a:stretch>
          <a:fillRect/>
        </a:stretch>
      </xdr:blipFill>
      <xdr:spPr>
        <a:prstGeom prst="rect">
          <a:avLst/>
        </a:prstGeom>
        <a:noFill/>
      </xdr:spPr>
    </xdr:pic>
    <xdr:clientData fLocksWithSheet="0"/>
  </xdr:twoCellAnchor>
  <xdr:twoCellAnchor>
    <xdr:from>
      <xdr:col>0</xdr:col>
      <xdr:colOff>514350</xdr:colOff>
      <xdr:row>75</xdr:row>
      <xdr:rowOff>38100</xdr:rowOff>
    </xdr:from>
    <xdr:to>
      <xdr:col>0</xdr:col>
      <xdr:colOff>1209675</xdr:colOff>
      <xdr:row>76</xdr:row>
      <xdr:rowOff>161925</xdr:rowOff>
    </xdr:to>
    <xdr:pic>
      <xdr:nvPicPr>
        <xdr:cNvPr id="33" name="image249.jpg">
          <a:extLst>
            <a:ext uri="{FF2B5EF4-FFF2-40B4-BE49-F238E27FC236}">
              <a16:creationId xmlns:a16="http://schemas.microsoft.com/office/drawing/2014/main" id="{00000000-0008-0000-0A00-000021000000}"/>
            </a:ext>
          </a:extLst>
        </xdr:cNvPr>
        <xdr:cNvPicPr preferRelativeResize="0">
          <a:picLocks noChangeAspect="1"/>
        </xdr:cNvPicPr>
      </xdr:nvPicPr>
      <xdr:blipFill>
        <a:blip xmlns:r="http://schemas.openxmlformats.org/officeDocument/2006/relationships" r:embed="rId25" cstate="print"/>
        <a:stretch>
          <a:fillRect/>
        </a:stretch>
      </xdr:blipFill>
      <xdr:spPr>
        <a:prstGeom prst="rect">
          <a:avLst/>
        </a:prstGeom>
        <a:noFill/>
      </xdr:spPr>
    </xdr:pic>
    <xdr:clientData fLocksWithSheet="0"/>
  </xdr:twoCellAnchor>
  <xdr:twoCellAnchor>
    <xdr:from>
      <xdr:col>1</xdr:col>
      <xdr:colOff>295275</xdr:colOff>
      <xdr:row>75</xdr:row>
      <xdr:rowOff>38100</xdr:rowOff>
    </xdr:from>
    <xdr:to>
      <xdr:col>1</xdr:col>
      <xdr:colOff>942975</xdr:colOff>
      <xdr:row>76</xdr:row>
      <xdr:rowOff>104775</xdr:rowOff>
    </xdr:to>
    <xdr:pic>
      <xdr:nvPicPr>
        <xdr:cNvPr id="34" name="image215.jpg">
          <a:extLst>
            <a:ext uri="{FF2B5EF4-FFF2-40B4-BE49-F238E27FC236}">
              <a16:creationId xmlns:a16="http://schemas.microsoft.com/office/drawing/2014/main" id="{00000000-0008-0000-0A00-000022000000}"/>
            </a:ext>
          </a:extLst>
        </xdr:cNvPr>
        <xdr:cNvPicPr preferRelativeResize="0">
          <a:picLocks noChangeAspect="1"/>
        </xdr:cNvPicPr>
      </xdr:nvPicPr>
      <xdr:blipFill>
        <a:blip xmlns:r="http://schemas.openxmlformats.org/officeDocument/2006/relationships" r:embed="rId26" cstate="print"/>
        <a:stretch>
          <a:fillRect/>
        </a:stretch>
      </xdr:blipFill>
      <xdr:spPr>
        <a:prstGeom prst="rect">
          <a:avLst/>
        </a:prstGeom>
        <a:noFill/>
      </xdr:spPr>
    </xdr:pic>
    <xdr:clientData fLocksWithSheet="0"/>
  </xdr:twoCellAnchor>
  <xdr:twoCellAnchor>
    <xdr:from>
      <xdr:col>0</xdr:col>
      <xdr:colOff>581025</xdr:colOff>
      <xdr:row>78</xdr:row>
      <xdr:rowOff>142875</xdr:rowOff>
    </xdr:from>
    <xdr:to>
      <xdr:col>0</xdr:col>
      <xdr:colOff>1123950</xdr:colOff>
      <xdr:row>78</xdr:row>
      <xdr:rowOff>676275</xdr:rowOff>
    </xdr:to>
    <xdr:pic>
      <xdr:nvPicPr>
        <xdr:cNvPr id="35" name="image265.jpg">
          <a:extLst>
            <a:ext uri="{FF2B5EF4-FFF2-40B4-BE49-F238E27FC236}">
              <a16:creationId xmlns:a16="http://schemas.microsoft.com/office/drawing/2014/main" id="{00000000-0008-0000-0A00-000023000000}"/>
            </a:ext>
          </a:extLst>
        </xdr:cNvPr>
        <xdr:cNvPicPr preferRelativeResize="0">
          <a:picLocks noChangeAspect="1"/>
        </xdr:cNvPicPr>
      </xdr:nvPicPr>
      <xdr:blipFill>
        <a:blip xmlns:r="http://schemas.openxmlformats.org/officeDocument/2006/relationships" r:embed="rId27" cstate="print"/>
        <a:stretch>
          <a:fillRect/>
        </a:stretch>
      </xdr:blipFill>
      <xdr:spPr>
        <a:prstGeom prst="rect">
          <a:avLst/>
        </a:prstGeom>
        <a:noFill/>
      </xdr:spPr>
    </xdr:pic>
    <xdr:clientData fLocksWithSheet="0"/>
  </xdr:twoCellAnchor>
  <xdr:twoCellAnchor>
    <xdr:from>
      <xdr:col>0</xdr:col>
      <xdr:colOff>142875</xdr:colOff>
      <xdr:row>5</xdr:row>
      <xdr:rowOff>76200</xdr:rowOff>
    </xdr:from>
    <xdr:to>
      <xdr:col>0</xdr:col>
      <xdr:colOff>1362075</xdr:colOff>
      <xdr:row>7</xdr:row>
      <xdr:rowOff>38100</xdr:rowOff>
    </xdr:to>
    <xdr:pic>
      <xdr:nvPicPr>
        <xdr:cNvPr id="36" name="image13.png">
          <a:extLst>
            <a:ext uri="{FF2B5EF4-FFF2-40B4-BE49-F238E27FC236}">
              <a16:creationId xmlns:a16="http://schemas.microsoft.com/office/drawing/2014/main" id="{00000000-0008-0000-0A00-000024000000}"/>
            </a:ext>
          </a:extLst>
        </xdr:cNvPr>
        <xdr:cNvPicPr preferRelativeResize="0">
          <a:picLocks noChangeAspect="1"/>
        </xdr:cNvPicPr>
      </xdr:nvPicPr>
      <xdr:blipFill>
        <a:blip xmlns:r="http://schemas.openxmlformats.org/officeDocument/2006/relationships" r:embed="rId1" cstate="print"/>
        <a:stretch>
          <a:fillRect/>
        </a:stretch>
      </xdr:blipFill>
      <xdr:spPr>
        <a:prstGeom prst="rect">
          <a:avLst/>
        </a:prstGeom>
        <a:noFill/>
      </xdr:spPr>
    </xdr:pic>
    <xdr:clientData fLocksWithSheet="0"/>
  </xdr:twoCellAnchor>
  <xdr:twoCellAnchor>
    <xdr:from>
      <xdr:col>1</xdr:col>
      <xdr:colOff>200025</xdr:colOff>
      <xdr:row>5</xdr:row>
      <xdr:rowOff>104775</xdr:rowOff>
    </xdr:from>
    <xdr:to>
      <xdr:col>1</xdr:col>
      <xdr:colOff>1047750</xdr:colOff>
      <xdr:row>7</xdr:row>
      <xdr:rowOff>57150</xdr:rowOff>
    </xdr:to>
    <xdr:pic>
      <xdr:nvPicPr>
        <xdr:cNvPr id="37" name="image6.png">
          <a:extLst>
            <a:ext uri="{FF2B5EF4-FFF2-40B4-BE49-F238E27FC236}">
              <a16:creationId xmlns:a16="http://schemas.microsoft.com/office/drawing/2014/main" id="{00000000-0008-0000-0A00-000025000000}"/>
            </a:ext>
          </a:extLst>
        </xdr:cNvPr>
        <xdr:cNvPicPr preferRelativeResize="0">
          <a:picLocks noChangeAspect="1"/>
        </xdr:cNvPicPr>
      </xdr:nvPicPr>
      <xdr:blipFill>
        <a:blip xmlns:r="http://schemas.openxmlformats.org/officeDocument/2006/relationships" r:embed="rId28" cstate="print"/>
        <a:stretch>
          <a:fillRect/>
        </a:stretch>
      </xdr:blipFill>
      <xdr:spPr>
        <a:prstGeom prst="rect">
          <a:avLst/>
        </a:prstGeom>
        <a:noFill/>
      </xdr:spPr>
    </xdr:pic>
    <xdr:clientData fLocksWithSheet="0"/>
  </xdr:twoCellAnchor>
  <xdr:twoCellAnchor>
    <xdr:from>
      <xdr:col>6</xdr:col>
      <xdr:colOff>333375</xdr:colOff>
      <xdr:row>5</xdr:row>
      <xdr:rowOff>66675</xdr:rowOff>
    </xdr:from>
    <xdr:to>
      <xdr:col>8</xdr:col>
      <xdr:colOff>114300</xdr:colOff>
      <xdr:row>7</xdr:row>
      <xdr:rowOff>38100</xdr:rowOff>
    </xdr:to>
    <xdr:pic>
      <xdr:nvPicPr>
        <xdr:cNvPr id="38" name="image11.png">
          <a:extLst>
            <a:ext uri="{FF2B5EF4-FFF2-40B4-BE49-F238E27FC236}">
              <a16:creationId xmlns:a16="http://schemas.microsoft.com/office/drawing/2014/main" id="{00000000-0008-0000-0A00-000026000000}"/>
            </a:ext>
          </a:extLst>
        </xdr:cNvPr>
        <xdr:cNvPicPr preferRelativeResize="0">
          <a:picLocks noChangeAspect="1"/>
        </xdr:cNvPicPr>
      </xdr:nvPicPr>
      <xdr:blipFill>
        <a:blip xmlns:r="http://schemas.openxmlformats.org/officeDocument/2006/relationships" r:embed="rId29" cstate="print"/>
        <a:stretch>
          <a:fillRect/>
        </a:stretch>
      </xdr:blipFill>
      <xdr:spPr>
        <a:prstGeom prst="rect">
          <a:avLst/>
        </a:prstGeom>
        <a:noFill/>
      </xdr:spPr>
    </xdr:pic>
    <xdr:clientData fLocksWithSheet="0"/>
  </xdr:twoCellAnchor>
  <xdr:twoCellAnchor>
    <xdr:from>
      <xdr:col>1</xdr:col>
      <xdr:colOff>228600</xdr:colOff>
      <xdr:row>0</xdr:row>
      <xdr:rowOff>66675</xdr:rowOff>
    </xdr:from>
    <xdr:to>
      <xdr:col>7</xdr:col>
      <xdr:colOff>542925</xdr:colOff>
      <xdr:row>3</xdr:row>
      <xdr:rowOff>47625</xdr:rowOff>
    </xdr:to>
    <xdr:pic>
      <xdr:nvPicPr>
        <xdr:cNvPr id="40" name="image3.png">
          <a:extLst>
            <a:ext uri="{FF2B5EF4-FFF2-40B4-BE49-F238E27FC236}">
              <a16:creationId xmlns:a16="http://schemas.microsoft.com/office/drawing/2014/main" id="{00000000-0008-0000-0A00-000028000000}"/>
            </a:ext>
          </a:extLst>
        </xdr:cNvPr>
        <xdr:cNvPicPr preferRelativeResize="0">
          <a:picLocks noChangeAspect="1"/>
        </xdr:cNvPicPr>
      </xdr:nvPicPr>
      <xdr:blipFill>
        <a:blip xmlns:r="http://schemas.openxmlformats.org/officeDocument/2006/relationships" r:embed="rId30" cstate="print"/>
        <a:stretch>
          <a:fillRect/>
        </a:stretch>
      </xdr:blipFill>
      <xdr:spPr>
        <a:prstGeom prst="rect">
          <a:avLst/>
        </a:prstGeom>
        <a:noFill/>
      </xdr:spPr>
    </xdr:pic>
    <xdr:clientData fLocksWithSheet="0"/>
  </xdr:twoCellAnchor>
  <xdr:twoCellAnchor>
    <xdr:from>
      <xdr:col>0</xdr:col>
      <xdr:colOff>180975</xdr:colOff>
      <xdr:row>106</xdr:row>
      <xdr:rowOff>495300</xdr:rowOff>
    </xdr:from>
    <xdr:to>
      <xdr:col>0</xdr:col>
      <xdr:colOff>1323975</xdr:colOff>
      <xdr:row>108</xdr:row>
      <xdr:rowOff>295275</xdr:rowOff>
    </xdr:to>
    <xdr:pic>
      <xdr:nvPicPr>
        <xdr:cNvPr id="41" name="image255.jpg">
          <a:extLst>
            <a:ext uri="{FF2B5EF4-FFF2-40B4-BE49-F238E27FC236}">
              <a16:creationId xmlns:a16="http://schemas.microsoft.com/office/drawing/2014/main" id="{00000000-0008-0000-0A00-000029000000}"/>
            </a:ext>
          </a:extLst>
        </xdr:cNvPr>
        <xdr:cNvPicPr preferRelativeResize="0">
          <a:picLocks noChangeAspect="1"/>
        </xdr:cNvPicPr>
      </xdr:nvPicPr>
      <xdr:blipFill>
        <a:blip xmlns:r="http://schemas.openxmlformats.org/officeDocument/2006/relationships" r:embed="rId31" cstate="print"/>
        <a:stretch>
          <a:fillRect/>
        </a:stretch>
      </xdr:blipFill>
      <xdr:spPr>
        <a:prstGeom prst="rect">
          <a:avLst/>
        </a:prstGeom>
        <a:noFill/>
      </xdr:spPr>
    </xdr:pic>
    <xdr:clientData fLocksWithSheet="0"/>
  </xdr:twoCellAnchor>
  <xdr:twoCellAnchor>
    <xdr:from>
      <xdr:col>0</xdr:col>
      <xdr:colOff>114300</xdr:colOff>
      <xdr:row>122</xdr:row>
      <xdr:rowOff>333375</xdr:rowOff>
    </xdr:from>
    <xdr:to>
      <xdr:col>0</xdr:col>
      <xdr:colOff>1438275</xdr:colOff>
      <xdr:row>124</xdr:row>
      <xdr:rowOff>19050</xdr:rowOff>
    </xdr:to>
    <xdr:pic>
      <xdr:nvPicPr>
        <xdr:cNvPr id="42" name="image256.png">
          <a:extLst>
            <a:ext uri="{FF2B5EF4-FFF2-40B4-BE49-F238E27FC236}">
              <a16:creationId xmlns:a16="http://schemas.microsoft.com/office/drawing/2014/main" id="{00000000-0008-0000-0A00-00002A000000}"/>
            </a:ext>
          </a:extLst>
        </xdr:cNvPr>
        <xdr:cNvPicPr preferRelativeResize="0">
          <a:picLocks noChangeAspect="1"/>
        </xdr:cNvPicPr>
      </xdr:nvPicPr>
      <xdr:blipFill>
        <a:blip xmlns:r="http://schemas.openxmlformats.org/officeDocument/2006/relationships" r:embed="rId32" cstate="print"/>
        <a:stretch>
          <a:fillRect/>
        </a:stretch>
      </xdr:blipFill>
      <xdr:spPr>
        <a:prstGeom prst="rect">
          <a:avLst/>
        </a:prstGeom>
        <a:noFill/>
      </xdr:spPr>
    </xdr:pic>
    <xdr:clientData fLocksWithSheet="0"/>
  </xdr:twoCellAnchor>
  <xdr:twoCellAnchor>
    <xdr:from>
      <xdr:col>0</xdr:col>
      <xdr:colOff>390525</xdr:colOff>
      <xdr:row>115</xdr:row>
      <xdr:rowOff>0</xdr:rowOff>
    </xdr:from>
    <xdr:to>
      <xdr:col>0</xdr:col>
      <xdr:colOff>1266825</xdr:colOff>
      <xdr:row>120</xdr:row>
      <xdr:rowOff>104775</xdr:rowOff>
    </xdr:to>
    <xdr:pic>
      <xdr:nvPicPr>
        <xdr:cNvPr id="43" name="image283.png">
          <a:extLst>
            <a:ext uri="{FF2B5EF4-FFF2-40B4-BE49-F238E27FC236}">
              <a16:creationId xmlns:a16="http://schemas.microsoft.com/office/drawing/2014/main" id="{00000000-0008-0000-0A00-00002B000000}"/>
            </a:ext>
          </a:extLst>
        </xdr:cNvPr>
        <xdr:cNvPicPr preferRelativeResize="0">
          <a:picLocks noChangeAspect="1"/>
        </xdr:cNvPicPr>
      </xdr:nvPicPr>
      <xdr:blipFill>
        <a:blip xmlns:r="http://schemas.openxmlformats.org/officeDocument/2006/relationships" r:embed="rId33" cstate="print"/>
        <a:stretch>
          <a:fillRect/>
        </a:stretch>
      </xdr:blipFill>
      <xdr:spPr>
        <a:prstGeom prst="rect">
          <a:avLst/>
        </a:prstGeom>
        <a:noFill/>
      </xdr:spPr>
    </xdr:pic>
    <xdr:clientData fLocksWithSheet="0"/>
  </xdr:twoCellAnchor>
  <xdr:twoCellAnchor>
    <xdr:from>
      <xdr:col>0</xdr:col>
      <xdr:colOff>428625</xdr:colOff>
      <xdr:row>129</xdr:row>
      <xdr:rowOff>304800</xdr:rowOff>
    </xdr:from>
    <xdr:to>
      <xdr:col>0</xdr:col>
      <xdr:colOff>1219200</xdr:colOff>
      <xdr:row>134</xdr:row>
      <xdr:rowOff>76200</xdr:rowOff>
    </xdr:to>
    <xdr:pic>
      <xdr:nvPicPr>
        <xdr:cNvPr id="44" name="image280.png">
          <a:extLst>
            <a:ext uri="{FF2B5EF4-FFF2-40B4-BE49-F238E27FC236}">
              <a16:creationId xmlns:a16="http://schemas.microsoft.com/office/drawing/2014/main" id="{00000000-0008-0000-0A00-00002C000000}"/>
            </a:ext>
          </a:extLst>
        </xdr:cNvPr>
        <xdr:cNvPicPr preferRelativeResize="0">
          <a:picLocks noChangeAspect="1"/>
        </xdr:cNvPicPr>
      </xdr:nvPicPr>
      <xdr:blipFill>
        <a:blip xmlns:r="http://schemas.openxmlformats.org/officeDocument/2006/relationships" r:embed="rId34" cstate="print"/>
        <a:stretch>
          <a:fillRect/>
        </a:stretch>
      </xdr:blipFill>
      <xdr:spPr>
        <a:prstGeom prst="rect">
          <a:avLst/>
        </a:prstGeom>
        <a:noFill/>
      </xdr:spPr>
    </xdr:pic>
    <xdr:clientData fLocksWithSheet="0"/>
  </xdr:twoCellAnchor>
  <xdr:twoCellAnchor>
    <xdr:from>
      <xdr:col>0</xdr:col>
      <xdr:colOff>76200</xdr:colOff>
      <xdr:row>21</xdr:row>
      <xdr:rowOff>304800</xdr:rowOff>
    </xdr:from>
    <xdr:to>
      <xdr:col>0</xdr:col>
      <xdr:colOff>1428750</xdr:colOff>
      <xdr:row>23</xdr:row>
      <xdr:rowOff>304800</xdr:rowOff>
    </xdr:to>
    <xdr:pic>
      <xdr:nvPicPr>
        <xdr:cNvPr id="45" name="image262.png">
          <a:extLst>
            <a:ext uri="{FF2B5EF4-FFF2-40B4-BE49-F238E27FC236}">
              <a16:creationId xmlns:a16="http://schemas.microsoft.com/office/drawing/2014/main" id="{00000000-0008-0000-0A00-00002D000000}"/>
            </a:ext>
          </a:extLst>
        </xdr:cNvPr>
        <xdr:cNvPicPr preferRelativeResize="0">
          <a:picLocks noChangeAspect="1"/>
        </xdr:cNvPicPr>
      </xdr:nvPicPr>
      <xdr:blipFill>
        <a:blip xmlns:r="http://schemas.openxmlformats.org/officeDocument/2006/relationships" r:embed="rId35" cstate="print"/>
        <a:stretch>
          <a:fillRect/>
        </a:stretch>
      </xdr:blipFill>
      <xdr:spPr>
        <a:prstGeom prst="rect">
          <a:avLst/>
        </a:prstGeom>
        <a:noFill/>
      </xdr:spPr>
    </xdr:pic>
    <xdr:clientData fLocksWithSheet="0"/>
  </xdr:twoCellAnchor>
  <xdr:twoCellAnchor>
    <xdr:from>
      <xdr:col>0</xdr:col>
      <xdr:colOff>28575</xdr:colOff>
      <xdr:row>34</xdr:row>
      <xdr:rowOff>266701</xdr:rowOff>
    </xdr:from>
    <xdr:to>
      <xdr:col>0</xdr:col>
      <xdr:colOff>1314450</xdr:colOff>
      <xdr:row>37</xdr:row>
      <xdr:rowOff>76201</xdr:rowOff>
    </xdr:to>
    <xdr:pic>
      <xdr:nvPicPr>
        <xdr:cNvPr id="46" name="image262.png">
          <a:extLst>
            <a:ext uri="{FF2B5EF4-FFF2-40B4-BE49-F238E27FC236}">
              <a16:creationId xmlns:a16="http://schemas.microsoft.com/office/drawing/2014/main" id="{00000000-0008-0000-0A00-00002E000000}"/>
            </a:ext>
          </a:extLst>
        </xdr:cNvPr>
        <xdr:cNvPicPr preferRelativeResize="0">
          <a:picLocks noChangeAspect="1"/>
        </xdr:cNvPicPr>
      </xdr:nvPicPr>
      <xdr:blipFill>
        <a:blip xmlns:r="http://schemas.openxmlformats.org/officeDocument/2006/relationships" r:embed="rId35" cstate="print"/>
        <a:stretch>
          <a:fillRect/>
        </a:stretch>
      </xdr:blipFill>
      <xdr:spPr>
        <a:xfrm>
          <a:off x="28575" y="10858501"/>
          <a:ext cx="1285875" cy="819150"/>
        </a:xfrm>
        <a:prstGeom prst="rect">
          <a:avLst/>
        </a:prstGeom>
        <a:noFill/>
      </xdr:spPr>
    </xdr:pic>
    <xdr:clientData fLocksWithSheet="0"/>
  </xdr:twoCellAnchor>
  <xdr:twoCellAnchor>
    <xdr:from>
      <xdr:col>0</xdr:col>
      <xdr:colOff>38100</xdr:colOff>
      <xdr:row>42</xdr:row>
      <xdr:rowOff>38100</xdr:rowOff>
    </xdr:from>
    <xdr:to>
      <xdr:col>1</xdr:col>
      <xdr:colOff>28575</xdr:colOff>
      <xdr:row>45</xdr:row>
      <xdr:rowOff>171450</xdr:rowOff>
    </xdr:to>
    <xdr:pic>
      <xdr:nvPicPr>
        <xdr:cNvPr id="47" name="image261.jpg">
          <a:extLst>
            <a:ext uri="{FF2B5EF4-FFF2-40B4-BE49-F238E27FC236}">
              <a16:creationId xmlns:a16="http://schemas.microsoft.com/office/drawing/2014/main" id="{00000000-0008-0000-0A00-00002F000000}"/>
            </a:ext>
          </a:extLst>
        </xdr:cNvPr>
        <xdr:cNvPicPr preferRelativeResize="0">
          <a:picLocks noChangeAspect="1"/>
        </xdr:cNvPicPr>
      </xdr:nvPicPr>
      <xdr:blipFill>
        <a:blip xmlns:r="http://schemas.openxmlformats.org/officeDocument/2006/relationships" r:embed="rId36" cstate="print"/>
        <a:stretch>
          <a:fillRect/>
        </a:stretch>
      </xdr:blipFill>
      <xdr:spPr>
        <a:prstGeom prst="rect">
          <a:avLst/>
        </a:prstGeom>
        <a:noFill/>
      </xdr:spPr>
    </xdr:pic>
    <xdr:clientData fLocksWithSheet="0"/>
  </xdr:twoCellAnchor>
  <xdr:twoCellAnchor>
    <xdr:from>
      <xdr:col>0</xdr:col>
      <xdr:colOff>38100</xdr:colOff>
      <xdr:row>49</xdr:row>
      <xdr:rowOff>0</xdr:rowOff>
    </xdr:from>
    <xdr:to>
      <xdr:col>0</xdr:col>
      <xdr:colOff>1390565</xdr:colOff>
      <xdr:row>51</xdr:row>
      <xdr:rowOff>200025</xdr:rowOff>
    </xdr:to>
    <xdr:pic>
      <xdr:nvPicPr>
        <xdr:cNvPr id="48" name="image257.jpg">
          <a:extLst>
            <a:ext uri="{FF2B5EF4-FFF2-40B4-BE49-F238E27FC236}">
              <a16:creationId xmlns:a16="http://schemas.microsoft.com/office/drawing/2014/main" id="{00000000-0008-0000-0A00-000030000000}"/>
            </a:ext>
          </a:extLst>
        </xdr:cNvPr>
        <xdr:cNvPicPr preferRelativeResize="0">
          <a:picLocks noChangeAspect="1"/>
        </xdr:cNvPicPr>
      </xdr:nvPicPr>
      <xdr:blipFill>
        <a:blip xmlns:r="http://schemas.openxmlformats.org/officeDocument/2006/relationships" r:embed="rId37" cstate="print"/>
        <a:stretch>
          <a:fillRect/>
        </a:stretch>
      </xdr:blipFill>
      <xdr:spPr>
        <a:xfrm>
          <a:off x="38100" y="15478125"/>
          <a:ext cx="1352465" cy="885825"/>
        </a:xfrm>
        <a:prstGeom prst="rect">
          <a:avLst/>
        </a:prstGeom>
        <a:noFill/>
      </xdr:spPr>
    </xdr:pic>
    <xdr:clientData fLocksWithSheet="0"/>
  </xdr:twoCellAnchor>
  <xdr:twoCellAnchor>
    <xdr:from>
      <xdr:col>0</xdr:col>
      <xdr:colOff>152400</xdr:colOff>
      <xdr:row>32</xdr:row>
      <xdr:rowOff>104775</xdr:rowOff>
    </xdr:from>
    <xdr:to>
      <xdr:col>0</xdr:col>
      <xdr:colOff>1409700</xdr:colOff>
      <xdr:row>34</xdr:row>
      <xdr:rowOff>95250</xdr:rowOff>
    </xdr:to>
    <xdr:pic>
      <xdr:nvPicPr>
        <xdr:cNvPr id="49" name="image259.jpg">
          <a:extLst>
            <a:ext uri="{FF2B5EF4-FFF2-40B4-BE49-F238E27FC236}">
              <a16:creationId xmlns:a16="http://schemas.microsoft.com/office/drawing/2014/main" id="{00000000-0008-0000-0A00-000031000000}"/>
            </a:ext>
          </a:extLst>
        </xdr:cNvPr>
        <xdr:cNvPicPr preferRelativeResize="0">
          <a:picLocks noChangeAspect="1"/>
        </xdr:cNvPicPr>
      </xdr:nvPicPr>
      <xdr:blipFill>
        <a:blip xmlns:r="http://schemas.openxmlformats.org/officeDocument/2006/relationships" r:embed="rId38" cstate="print"/>
        <a:stretch>
          <a:fillRect/>
        </a:stretch>
      </xdr:blipFill>
      <xdr:spPr>
        <a:prstGeom prst="rect">
          <a:avLst/>
        </a:prstGeom>
        <a:noFill/>
      </xdr:spPr>
    </xdr:pic>
    <xdr:clientData fLocksWithSheet="0"/>
  </xdr:twoCellAnchor>
  <xdr:twoCellAnchor>
    <xdr:from>
      <xdr:col>0</xdr:col>
      <xdr:colOff>161925</xdr:colOff>
      <xdr:row>39</xdr:row>
      <xdr:rowOff>152400</xdr:rowOff>
    </xdr:from>
    <xdr:to>
      <xdr:col>0</xdr:col>
      <xdr:colOff>1419225</xdr:colOff>
      <xdr:row>41</xdr:row>
      <xdr:rowOff>152400</xdr:rowOff>
    </xdr:to>
    <xdr:pic>
      <xdr:nvPicPr>
        <xdr:cNvPr id="50" name="image273.jpg">
          <a:extLst>
            <a:ext uri="{FF2B5EF4-FFF2-40B4-BE49-F238E27FC236}">
              <a16:creationId xmlns:a16="http://schemas.microsoft.com/office/drawing/2014/main" id="{00000000-0008-0000-0A00-000032000000}"/>
            </a:ext>
          </a:extLst>
        </xdr:cNvPr>
        <xdr:cNvPicPr preferRelativeResize="0">
          <a:picLocks noChangeAspect="1"/>
        </xdr:cNvPicPr>
      </xdr:nvPicPr>
      <xdr:blipFill>
        <a:blip xmlns:r="http://schemas.openxmlformats.org/officeDocument/2006/relationships" r:embed="rId39" cstate="print"/>
        <a:stretch>
          <a:fillRect/>
        </a:stretch>
      </xdr:blipFill>
      <xdr:spPr>
        <a:prstGeom prst="rect">
          <a:avLst/>
        </a:prstGeom>
        <a:noFill/>
      </xdr:spPr>
    </xdr:pic>
    <xdr:clientData fLocksWithSheet="0"/>
  </xdr:twoCellAnchor>
  <xdr:twoCellAnchor>
    <xdr:from>
      <xdr:col>0</xdr:col>
      <xdr:colOff>123825</xdr:colOff>
      <xdr:row>46</xdr:row>
      <xdr:rowOff>190500</xdr:rowOff>
    </xdr:from>
    <xdr:to>
      <xdr:col>0</xdr:col>
      <xdr:colOff>1381125</xdr:colOff>
      <xdr:row>48</xdr:row>
      <xdr:rowOff>190500</xdr:rowOff>
    </xdr:to>
    <xdr:pic>
      <xdr:nvPicPr>
        <xdr:cNvPr id="51" name="image273.jpg">
          <a:extLst>
            <a:ext uri="{FF2B5EF4-FFF2-40B4-BE49-F238E27FC236}">
              <a16:creationId xmlns:a16="http://schemas.microsoft.com/office/drawing/2014/main" id="{00000000-0008-0000-0A00-000033000000}"/>
            </a:ext>
          </a:extLst>
        </xdr:cNvPr>
        <xdr:cNvPicPr preferRelativeResize="0">
          <a:picLocks noChangeAspect="1"/>
        </xdr:cNvPicPr>
      </xdr:nvPicPr>
      <xdr:blipFill>
        <a:blip xmlns:r="http://schemas.openxmlformats.org/officeDocument/2006/relationships" r:embed="rId39" cstate="print"/>
        <a:stretch>
          <a:fillRect/>
        </a:stretch>
      </xdr:blipFill>
      <xdr:spPr>
        <a:prstGeom prst="rect">
          <a:avLst/>
        </a:prstGeom>
        <a:noFill/>
      </xdr:spPr>
    </xdr:pic>
    <xdr:clientData fLocksWithSheet="0"/>
  </xdr:twoCellAnchor>
  <xdr:twoCellAnchor>
    <xdr:from>
      <xdr:col>0</xdr:col>
      <xdr:colOff>123825</xdr:colOff>
      <xdr:row>206</xdr:row>
      <xdr:rowOff>0</xdr:rowOff>
    </xdr:from>
    <xdr:to>
      <xdr:col>0</xdr:col>
      <xdr:colOff>1238250</xdr:colOff>
      <xdr:row>210</xdr:row>
      <xdr:rowOff>209550</xdr:rowOff>
    </xdr:to>
    <xdr:pic>
      <xdr:nvPicPr>
        <xdr:cNvPr id="54" name="image263.png">
          <a:extLst>
            <a:ext uri="{FF2B5EF4-FFF2-40B4-BE49-F238E27FC236}">
              <a16:creationId xmlns:a16="http://schemas.microsoft.com/office/drawing/2014/main" id="{00000000-0008-0000-0A00-000036000000}"/>
            </a:ext>
          </a:extLst>
        </xdr:cNvPr>
        <xdr:cNvPicPr preferRelativeResize="0">
          <a:picLocks noChangeAspect="1"/>
        </xdr:cNvPicPr>
      </xdr:nvPicPr>
      <xdr:blipFill>
        <a:blip xmlns:r="http://schemas.openxmlformats.org/officeDocument/2006/relationships" r:embed="rId40" cstate="print"/>
        <a:stretch>
          <a:fillRect/>
        </a:stretch>
      </xdr:blipFill>
      <xdr:spPr>
        <a:prstGeom prst="rect">
          <a:avLst/>
        </a:prstGeom>
        <a:noFill/>
      </xdr:spPr>
    </xdr:pic>
    <xdr:clientData fLocksWithSheet="0"/>
  </xdr:twoCellAnchor>
  <xdr:twoCellAnchor>
    <xdr:from>
      <xdr:col>0</xdr:col>
      <xdr:colOff>142875</xdr:colOff>
      <xdr:row>211</xdr:row>
      <xdr:rowOff>228600</xdr:rowOff>
    </xdr:from>
    <xdr:to>
      <xdr:col>0</xdr:col>
      <xdr:colOff>1247775</xdr:colOff>
      <xdr:row>214</xdr:row>
      <xdr:rowOff>133350</xdr:rowOff>
    </xdr:to>
    <xdr:pic>
      <xdr:nvPicPr>
        <xdr:cNvPr id="55" name="image264.png">
          <a:extLst>
            <a:ext uri="{FF2B5EF4-FFF2-40B4-BE49-F238E27FC236}">
              <a16:creationId xmlns:a16="http://schemas.microsoft.com/office/drawing/2014/main" id="{00000000-0008-0000-0A00-000037000000}"/>
            </a:ext>
          </a:extLst>
        </xdr:cNvPr>
        <xdr:cNvPicPr preferRelativeResize="0">
          <a:picLocks noChangeAspect="1"/>
        </xdr:cNvPicPr>
      </xdr:nvPicPr>
      <xdr:blipFill>
        <a:blip xmlns:r="http://schemas.openxmlformats.org/officeDocument/2006/relationships" r:embed="rId41" cstate="print"/>
        <a:stretch>
          <a:fillRect/>
        </a:stretch>
      </xdr:blipFill>
      <xdr:spPr>
        <a:prstGeom prst="rect">
          <a:avLst/>
        </a:prstGeom>
        <a:noFill/>
      </xdr:spPr>
    </xdr:pic>
    <xdr:clientData fLocksWithSheet="0"/>
  </xdr:twoCellAnchor>
  <xdr:twoCellAnchor>
    <xdr:from>
      <xdr:col>0</xdr:col>
      <xdr:colOff>57150</xdr:colOff>
      <xdr:row>190</xdr:row>
      <xdr:rowOff>142875</xdr:rowOff>
    </xdr:from>
    <xdr:to>
      <xdr:col>1</xdr:col>
      <xdr:colOff>9525</xdr:colOff>
      <xdr:row>195</xdr:row>
      <xdr:rowOff>285750</xdr:rowOff>
    </xdr:to>
    <xdr:pic>
      <xdr:nvPicPr>
        <xdr:cNvPr id="56" name="image258.png">
          <a:extLst>
            <a:ext uri="{FF2B5EF4-FFF2-40B4-BE49-F238E27FC236}">
              <a16:creationId xmlns:a16="http://schemas.microsoft.com/office/drawing/2014/main" id="{00000000-0008-0000-0A00-000038000000}"/>
            </a:ext>
          </a:extLst>
        </xdr:cNvPr>
        <xdr:cNvPicPr preferRelativeResize="0">
          <a:picLocks noChangeAspect="1"/>
        </xdr:cNvPicPr>
      </xdr:nvPicPr>
      <xdr:blipFill>
        <a:blip xmlns:r="http://schemas.openxmlformats.org/officeDocument/2006/relationships" r:embed="rId42" cstate="print"/>
        <a:stretch>
          <a:fillRect/>
        </a:stretch>
      </xdr:blipFill>
      <xdr:spPr>
        <a:prstGeom prst="rect">
          <a:avLst/>
        </a:prstGeom>
        <a:noFill/>
      </xdr:spPr>
    </xdr:pic>
    <xdr:clientData fLocksWithSheet="0"/>
  </xdr:twoCellAnchor>
  <mc:AlternateContent xmlns:mc="http://schemas.openxmlformats.org/markup-compatibility/2006">
    <mc:Choice xmlns:a14="http://schemas.microsoft.com/office/drawing/2010/main" Requires="a14">
      <xdr:twoCellAnchor editAs="oneCell">
        <xdr:from>
          <xdr:col>0</xdr:col>
          <xdr:colOff>704850</xdr:colOff>
          <xdr:row>23</xdr:row>
          <xdr:rowOff>266700</xdr:rowOff>
        </xdr:from>
        <xdr:to>
          <xdr:col>0</xdr:col>
          <xdr:colOff>1343025</xdr:colOff>
          <xdr:row>24</xdr:row>
          <xdr:rowOff>333375</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266700</xdr:colOff>
          <xdr:row>5</xdr:row>
          <xdr:rowOff>114300</xdr:rowOff>
        </xdr:from>
        <xdr:to>
          <xdr:col>6</xdr:col>
          <xdr:colOff>0</xdr:colOff>
          <xdr:row>7</xdr:row>
          <xdr:rowOff>9525</xdr:rowOff>
        </xdr:to>
        <xdr:sp macro="" textlink="">
          <xdr:nvSpPr>
            <xdr:cNvPr id="11266" name="Object 2" hidden="1">
              <a:extLst>
                <a:ext uri="{63B3BB69-23CF-44E3-9099-C40C66FF867C}">
                  <a14:compatExt spid="_x0000_s11266"/>
                </a:ext>
                <a:ext uri="{FF2B5EF4-FFF2-40B4-BE49-F238E27FC236}">
                  <a16:creationId xmlns:a16="http://schemas.microsoft.com/office/drawing/2014/main" id="{00000000-0008-0000-0A00-0000022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12.xml><?xml version="1.0" encoding="utf-8"?>
<xdr:wsDr xmlns:xdr="http://schemas.openxmlformats.org/drawingml/2006/spreadsheetDrawing" xmlns:a="http://schemas.openxmlformats.org/drawingml/2006/main">
  <xdr:oneCellAnchor>
    <xdr:from>
      <xdr:col>0</xdr:col>
      <xdr:colOff>66675</xdr:colOff>
      <xdr:row>114</xdr:row>
      <xdr:rowOff>-9525</xdr:rowOff>
    </xdr:from>
    <xdr:ext cx="142875" cy="66675"/>
    <xdr:sp macro="" textlink="">
      <xdr:nvSpPr>
        <xdr:cNvPr id="54" name="Shape 54">
          <a:extLst>
            <a:ext uri="{FF2B5EF4-FFF2-40B4-BE49-F238E27FC236}">
              <a16:creationId xmlns:a16="http://schemas.microsoft.com/office/drawing/2014/main" id="{00000000-0008-0000-0B00-000036000000}"/>
            </a:ext>
          </a:extLst>
        </xdr:cNvPr>
        <xdr:cNvSpPr/>
      </xdr:nvSpPr>
      <xdr:spPr>
        <a:xfrm>
          <a:off x="5279325" y="3751425"/>
          <a:ext cx="133350" cy="57150"/>
        </a:xfrm>
        <a:prstGeom prst="star5">
          <a:avLst>
            <a:gd name="adj" fmla="val 19098"/>
            <a:gd name="hf" fmla="val 105146"/>
            <a:gd name="vf" fmla="val 110557"/>
          </a:avLst>
        </a:prstGeom>
        <a:solidFill>
          <a:schemeClr val="accent1"/>
        </a:solidFill>
        <a:ln w="12700" cap="flat" cmpd="sng">
          <a:solidFill>
            <a:srgbClr val="31538F"/>
          </a:solidFill>
          <a:prstDash val="solid"/>
          <a:miter lim="800000"/>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SzPts val="1100"/>
            <a:buFont typeface="Arial"/>
            <a:buNone/>
          </a:pPr>
          <a:endParaRPr sz="1100"/>
        </a:p>
      </xdr:txBody>
    </xdr:sp>
    <xdr:clientData fLocksWithSheet="0"/>
  </xdr:oneCellAnchor>
  <xdr:oneCellAnchor>
    <xdr:from>
      <xdr:col>0</xdr:col>
      <xdr:colOff>66675</xdr:colOff>
      <xdr:row>127</xdr:row>
      <xdr:rowOff>-9525</xdr:rowOff>
    </xdr:from>
    <xdr:ext cx="142875" cy="66675"/>
    <xdr:sp macro="" textlink="">
      <xdr:nvSpPr>
        <xdr:cNvPr id="2" name="Shape 54">
          <a:extLst>
            <a:ext uri="{FF2B5EF4-FFF2-40B4-BE49-F238E27FC236}">
              <a16:creationId xmlns:a16="http://schemas.microsoft.com/office/drawing/2014/main" id="{00000000-0008-0000-0B00-000002000000}"/>
            </a:ext>
          </a:extLst>
        </xdr:cNvPr>
        <xdr:cNvSpPr/>
      </xdr:nvSpPr>
      <xdr:spPr>
        <a:xfrm>
          <a:off x="5279325" y="3751425"/>
          <a:ext cx="133350" cy="57150"/>
        </a:xfrm>
        <a:prstGeom prst="star5">
          <a:avLst>
            <a:gd name="adj" fmla="val 19098"/>
            <a:gd name="hf" fmla="val 105146"/>
            <a:gd name="vf" fmla="val 110557"/>
          </a:avLst>
        </a:prstGeom>
        <a:solidFill>
          <a:schemeClr val="accent1"/>
        </a:solidFill>
        <a:ln w="12700" cap="flat" cmpd="sng">
          <a:solidFill>
            <a:srgbClr val="31538F"/>
          </a:solidFill>
          <a:prstDash val="solid"/>
          <a:miter lim="800000"/>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SzPts val="1100"/>
            <a:buFont typeface="Arial"/>
            <a:buNone/>
          </a:pPr>
          <a:endParaRPr sz="1100"/>
        </a:p>
      </xdr:txBody>
    </xdr:sp>
    <xdr:clientData fLocksWithSheet="0"/>
  </xdr:oneCellAnchor>
  <xdr:oneCellAnchor>
    <xdr:from>
      <xdr:col>1</xdr:col>
      <xdr:colOff>38100</xdr:colOff>
      <xdr:row>237</xdr:row>
      <xdr:rowOff>0</xdr:rowOff>
    </xdr:from>
    <xdr:ext cx="685800" cy="190500"/>
    <xdr:sp macro="" textlink="">
      <xdr:nvSpPr>
        <xdr:cNvPr id="55" name="Shape 55">
          <a:extLst>
            <a:ext uri="{FF2B5EF4-FFF2-40B4-BE49-F238E27FC236}">
              <a16:creationId xmlns:a16="http://schemas.microsoft.com/office/drawing/2014/main" id="{00000000-0008-0000-0B00-000037000000}"/>
            </a:ext>
          </a:extLst>
        </xdr:cNvPr>
        <xdr:cNvSpPr/>
      </xdr:nvSpPr>
      <xdr:spPr>
        <a:xfrm>
          <a:off x="5007863" y="3689513"/>
          <a:ext cx="676275" cy="180975"/>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NOU!</a:t>
          </a:r>
        </a:p>
      </xdr:txBody>
    </xdr:sp>
    <xdr:clientData fLocksWithSheet="0"/>
  </xdr:oneCellAnchor>
  <xdr:oneCellAnchor>
    <xdr:from>
      <xdr:col>1</xdr:col>
      <xdr:colOff>0</xdr:colOff>
      <xdr:row>250</xdr:row>
      <xdr:rowOff>38100</xdr:rowOff>
    </xdr:from>
    <xdr:ext cx="685800" cy="190500"/>
    <xdr:sp macro="" textlink="">
      <xdr:nvSpPr>
        <xdr:cNvPr id="56" name="Shape 56">
          <a:extLst>
            <a:ext uri="{FF2B5EF4-FFF2-40B4-BE49-F238E27FC236}">
              <a16:creationId xmlns:a16="http://schemas.microsoft.com/office/drawing/2014/main" id="{00000000-0008-0000-0B00-000038000000}"/>
            </a:ext>
          </a:extLst>
        </xdr:cNvPr>
        <xdr:cNvSpPr/>
      </xdr:nvSpPr>
      <xdr:spPr>
        <a:xfrm>
          <a:off x="5007863" y="3689513"/>
          <a:ext cx="676275" cy="180975"/>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NOU!</a:t>
          </a:r>
        </a:p>
      </xdr:txBody>
    </xdr:sp>
    <xdr:clientData fLocksWithSheet="0"/>
  </xdr:oneCellAnchor>
  <xdr:oneCellAnchor>
    <xdr:from>
      <xdr:col>1</xdr:col>
      <xdr:colOff>76200</xdr:colOff>
      <xdr:row>305</xdr:row>
      <xdr:rowOff>19050</xdr:rowOff>
    </xdr:from>
    <xdr:ext cx="685800" cy="161925"/>
    <xdr:sp macro="" textlink="">
      <xdr:nvSpPr>
        <xdr:cNvPr id="57" name="Shape 57">
          <a:extLst>
            <a:ext uri="{FF2B5EF4-FFF2-40B4-BE49-F238E27FC236}">
              <a16:creationId xmlns:a16="http://schemas.microsoft.com/office/drawing/2014/main" id="{00000000-0008-0000-0B00-000039000000}"/>
            </a:ext>
          </a:extLst>
        </xdr:cNvPr>
        <xdr:cNvSpPr/>
      </xdr:nvSpPr>
      <xdr:spPr>
        <a:xfrm>
          <a:off x="5007863" y="3703800"/>
          <a:ext cx="676275" cy="152400"/>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NOU!</a:t>
          </a:r>
        </a:p>
      </xdr:txBody>
    </xdr:sp>
    <xdr:clientData fLocksWithSheet="0"/>
  </xdr:oneCellAnchor>
  <xdr:oneCellAnchor>
    <xdr:from>
      <xdr:col>1</xdr:col>
      <xdr:colOff>104775</xdr:colOff>
      <xdr:row>292</xdr:row>
      <xdr:rowOff>0</xdr:rowOff>
    </xdr:from>
    <xdr:ext cx="695325" cy="123825"/>
    <xdr:sp macro="" textlink="">
      <xdr:nvSpPr>
        <xdr:cNvPr id="58" name="Shape 58">
          <a:extLst>
            <a:ext uri="{FF2B5EF4-FFF2-40B4-BE49-F238E27FC236}">
              <a16:creationId xmlns:a16="http://schemas.microsoft.com/office/drawing/2014/main" id="{00000000-0008-0000-0B00-00003A000000}"/>
            </a:ext>
          </a:extLst>
        </xdr:cNvPr>
        <xdr:cNvSpPr/>
      </xdr:nvSpPr>
      <xdr:spPr>
        <a:xfrm>
          <a:off x="5003100" y="3722850"/>
          <a:ext cx="685800" cy="114300"/>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NOU!</a:t>
          </a:r>
        </a:p>
      </xdr:txBody>
    </xdr:sp>
    <xdr:clientData fLocksWithSheet="0"/>
  </xdr:oneCellAnchor>
  <xdr:oneCellAnchor>
    <xdr:from>
      <xdr:col>1</xdr:col>
      <xdr:colOff>104775</xdr:colOff>
      <xdr:row>331</xdr:row>
      <xdr:rowOff>9525</xdr:rowOff>
    </xdr:from>
    <xdr:ext cx="695325" cy="219075"/>
    <xdr:sp macro="" textlink="">
      <xdr:nvSpPr>
        <xdr:cNvPr id="59" name="Shape 59">
          <a:extLst>
            <a:ext uri="{FF2B5EF4-FFF2-40B4-BE49-F238E27FC236}">
              <a16:creationId xmlns:a16="http://schemas.microsoft.com/office/drawing/2014/main" id="{00000000-0008-0000-0B00-00003B000000}"/>
            </a:ext>
          </a:extLst>
        </xdr:cNvPr>
        <xdr:cNvSpPr/>
      </xdr:nvSpPr>
      <xdr:spPr>
        <a:xfrm>
          <a:off x="5003100" y="3675225"/>
          <a:ext cx="685800" cy="209550"/>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NOU!</a:t>
          </a:r>
        </a:p>
      </xdr:txBody>
    </xdr:sp>
    <xdr:clientData fLocksWithSheet="0"/>
  </xdr:oneCellAnchor>
  <xdr:oneCellAnchor>
    <xdr:from>
      <xdr:col>1</xdr:col>
      <xdr:colOff>76200</xdr:colOff>
      <xdr:row>362</xdr:row>
      <xdr:rowOff>0</xdr:rowOff>
    </xdr:from>
    <xdr:ext cx="685800" cy="190500"/>
    <xdr:sp macro="" textlink="">
      <xdr:nvSpPr>
        <xdr:cNvPr id="60" name="Shape 60">
          <a:extLst>
            <a:ext uri="{FF2B5EF4-FFF2-40B4-BE49-F238E27FC236}">
              <a16:creationId xmlns:a16="http://schemas.microsoft.com/office/drawing/2014/main" id="{00000000-0008-0000-0B00-00003C000000}"/>
            </a:ext>
          </a:extLst>
        </xdr:cNvPr>
        <xdr:cNvSpPr/>
      </xdr:nvSpPr>
      <xdr:spPr>
        <a:xfrm>
          <a:off x="5007863" y="3689513"/>
          <a:ext cx="676275" cy="180975"/>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NOU!</a:t>
          </a:r>
        </a:p>
      </xdr:txBody>
    </xdr:sp>
    <xdr:clientData fLocksWithSheet="0"/>
  </xdr:oneCellAnchor>
  <xdr:oneCellAnchor>
    <xdr:from>
      <xdr:col>1</xdr:col>
      <xdr:colOff>76200</xdr:colOff>
      <xdr:row>390</xdr:row>
      <xdr:rowOff>9525</xdr:rowOff>
    </xdr:from>
    <xdr:ext cx="685800" cy="190500"/>
    <xdr:sp macro="" textlink="">
      <xdr:nvSpPr>
        <xdr:cNvPr id="61" name="Shape 61">
          <a:extLst>
            <a:ext uri="{FF2B5EF4-FFF2-40B4-BE49-F238E27FC236}">
              <a16:creationId xmlns:a16="http://schemas.microsoft.com/office/drawing/2014/main" id="{00000000-0008-0000-0B00-00003D000000}"/>
            </a:ext>
          </a:extLst>
        </xdr:cNvPr>
        <xdr:cNvSpPr/>
      </xdr:nvSpPr>
      <xdr:spPr>
        <a:xfrm>
          <a:off x="5007863" y="3689513"/>
          <a:ext cx="676275" cy="180975"/>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NOU!</a:t>
          </a:r>
        </a:p>
      </xdr:txBody>
    </xdr:sp>
    <xdr:clientData fLocksWithSheet="0"/>
  </xdr:oneCellAnchor>
  <xdr:oneCellAnchor>
    <xdr:from>
      <xdr:col>1</xdr:col>
      <xdr:colOff>104775</xdr:colOff>
      <xdr:row>404</xdr:row>
      <xdr:rowOff>38100</xdr:rowOff>
    </xdr:from>
    <xdr:ext cx="695325" cy="190500"/>
    <xdr:sp macro="" textlink="">
      <xdr:nvSpPr>
        <xdr:cNvPr id="62" name="Shape 62">
          <a:extLst>
            <a:ext uri="{FF2B5EF4-FFF2-40B4-BE49-F238E27FC236}">
              <a16:creationId xmlns:a16="http://schemas.microsoft.com/office/drawing/2014/main" id="{00000000-0008-0000-0B00-00003E000000}"/>
            </a:ext>
          </a:extLst>
        </xdr:cNvPr>
        <xdr:cNvSpPr/>
      </xdr:nvSpPr>
      <xdr:spPr>
        <a:xfrm>
          <a:off x="5003100" y="3689513"/>
          <a:ext cx="685800" cy="180975"/>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NOU!</a:t>
          </a:r>
        </a:p>
      </xdr:txBody>
    </xdr:sp>
    <xdr:clientData fLocksWithSheet="0"/>
  </xdr:oneCellAnchor>
  <xdr:oneCellAnchor>
    <xdr:from>
      <xdr:col>1</xdr:col>
      <xdr:colOff>76200</xdr:colOff>
      <xdr:row>375</xdr:row>
      <xdr:rowOff>19050</xdr:rowOff>
    </xdr:from>
    <xdr:ext cx="685800" cy="190500"/>
    <xdr:sp macro="" textlink="">
      <xdr:nvSpPr>
        <xdr:cNvPr id="63" name="Shape 63">
          <a:extLst>
            <a:ext uri="{FF2B5EF4-FFF2-40B4-BE49-F238E27FC236}">
              <a16:creationId xmlns:a16="http://schemas.microsoft.com/office/drawing/2014/main" id="{00000000-0008-0000-0B00-00003F000000}"/>
            </a:ext>
          </a:extLst>
        </xdr:cNvPr>
        <xdr:cNvSpPr/>
      </xdr:nvSpPr>
      <xdr:spPr>
        <a:xfrm>
          <a:off x="5007863" y="3689513"/>
          <a:ext cx="676275" cy="180975"/>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NOU!</a:t>
          </a:r>
        </a:p>
      </xdr:txBody>
    </xdr:sp>
    <xdr:clientData fLocksWithSheet="0"/>
  </xdr:oneCellAnchor>
  <xdr:oneCellAnchor>
    <xdr:from>
      <xdr:col>1</xdr:col>
      <xdr:colOff>0</xdr:colOff>
      <xdr:row>277</xdr:row>
      <xdr:rowOff>0</xdr:rowOff>
    </xdr:from>
    <xdr:ext cx="1123950" cy="161925"/>
    <xdr:sp macro="" textlink="">
      <xdr:nvSpPr>
        <xdr:cNvPr id="64" name="Shape 64">
          <a:extLst>
            <a:ext uri="{FF2B5EF4-FFF2-40B4-BE49-F238E27FC236}">
              <a16:creationId xmlns:a16="http://schemas.microsoft.com/office/drawing/2014/main" id="{00000000-0008-0000-0B00-000040000000}"/>
            </a:ext>
          </a:extLst>
        </xdr:cNvPr>
        <xdr:cNvSpPr/>
      </xdr:nvSpPr>
      <xdr:spPr>
        <a:xfrm>
          <a:off x="4788788" y="3703800"/>
          <a:ext cx="1114425" cy="152400"/>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Stoc limitat!</a:t>
          </a:r>
        </a:p>
      </xdr:txBody>
    </xdr:sp>
    <xdr:clientData fLocksWithSheet="0"/>
  </xdr:oneCellAnchor>
  <xdr:oneCellAnchor>
    <xdr:from>
      <xdr:col>1</xdr:col>
      <xdr:colOff>0</xdr:colOff>
      <xdr:row>316</xdr:row>
      <xdr:rowOff>0</xdr:rowOff>
    </xdr:from>
    <xdr:ext cx="1152525" cy="180975"/>
    <xdr:sp macro="" textlink="">
      <xdr:nvSpPr>
        <xdr:cNvPr id="65" name="Shape 65">
          <a:extLst>
            <a:ext uri="{FF2B5EF4-FFF2-40B4-BE49-F238E27FC236}">
              <a16:creationId xmlns:a16="http://schemas.microsoft.com/office/drawing/2014/main" id="{00000000-0008-0000-0B00-000041000000}"/>
            </a:ext>
          </a:extLst>
        </xdr:cNvPr>
        <xdr:cNvSpPr/>
      </xdr:nvSpPr>
      <xdr:spPr>
        <a:xfrm>
          <a:off x="4774500" y="3694275"/>
          <a:ext cx="1143000" cy="171450"/>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PROMOTIE!!!</a:t>
          </a:r>
        </a:p>
      </xdr:txBody>
    </xdr:sp>
    <xdr:clientData fLocksWithSheet="0"/>
  </xdr:oneCellAnchor>
  <xdr:oneCellAnchor>
    <xdr:from>
      <xdr:col>1</xdr:col>
      <xdr:colOff>0</xdr:colOff>
      <xdr:row>418</xdr:row>
      <xdr:rowOff>38100</xdr:rowOff>
    </xdr:from>
    <xdr:ext cx="1152525" cy="180975"/>
    <xdr:sp macro="" textlink="">
      <xdr:nvSpPr>
        <xdr:cNvPr id="66" name="Shape 66">
          <a:extLst>
            <a:ext uri="{FF2B5EF4-FFF2-40B4-BE49-F238E27FC236}">
              <a16:creationId xmlns:a16="http://schemas.microsoft.com/office/drawing/2014/main" id="{00000000-0008-0000-0B00-000042000000}"/>
            </a:ext>
          </a:extLst>
        </xdr:cNvPr>
        <xdr:cNvSpPr/>
      </xdr:nvSpPr>
      <xdr:spPr>
        <a:xfrm>
          <a:off x="4774500" y="3694275"/>
          <a:ext cx="1143000" cy="171450"/>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PROMOTIE!!!</a:t>
          </a:r>
        </a:p>
      </xdr:txBody>
    </xdr:sp>
    <xdr:clientData fLocksWithSheet="0"/>
  </xdr:oneCellAnchor>
  <xdr:oneCellAnchor>
    <xdr:from>
      <xdr:col>1</xdr:col>
      <xdr:colOff>0</xdr:colOff>
      <xdr:row>167</xdr:row>
      <xdr:rowOff>0</xdr:rowOff>
    </xdr:from>
    <xdr:ext cx="1123950" cy="219075"/>
    <xdr:sp macro="" textlink="">
      <xdr:nvSpPr>
        <xdr:cNvPr id="67" name="Shape 67">
          <a:extLst>
            <a:ext uri="{FF2B5EF4-FFF2-40B4-BE49-F238E27FC236}">
              <a16:creationId xmlns:a16="http://schemas.microsoft.com/office/drawing/2014/main" id="{00000000-0008-0000-0B00-000043000000}"/>
            </a:ext>
          </a:extLst>
        </xdr:cNvPr>
        <xdr:cNvSpPr/>
      </xdr:nvSpPr>
      <xdr:spPr>
        <a:xfrm>
          <a:off x="4788788" y="3675225"/>
          <a:ext cx="1114425" cy="209550"/>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Stoc limitat!</a:t>
          </a:r>
        </a:p>
      </xdr:txBody>
    </xdr:sp>
    <xdr:clientData fLocksWithSheet="0"/>
  </xdr:oneCellAnchor>
  <xdr:twoCellAnchor>
    <xdr:from>
      <xdr:col>0</xdr:col>
      <xdr:colOff>38100</xdr:colOff>
      <xdr:row>277</xdr:row>
      <xdr:rowOff>676275</xdr:rowOff>
    </xdr:from>
    <xdr:to>
      <xdr:col>0</xdr:col>
      <xdr:colOff>1428750</xdr:colOff>
      <xdr:row>277</xdr:row>
      <xdr:rowOff>1457325</xdr:rowOff>
    </xdr:to>
    <xdr:pic>
      <xdr:nvPicPr>
        <xdr:cNvPr id="3" name="image269.jpg" title="Imagine">
          <a:extLst>
            <a:ext uri="{FF2B5EF4-FFF2-40B4-BE49-F238E27FC236}">
              <a16:creationId xmlns:a16="http://schemas.microsoft.com/office/drawing/2014/main" id="{00000000-0008-0000-0B00-000003000000}"/>
            </a:ext>
          </a:extLst>
        </xdr:cNvPr>
        <xdr:cNvPicPr preferRelativeResize="0">
          <a:picLocks noChangeAspect="1"/>
        </xdr:cNvPicPr>
      </xdr:nvPicPr>
      <xdr:blipFill>
        <a:blip xmlns:r="http://schemas.openxmlformats.org/officeDocument/2006/relationships" r:embed="rId1" cstate="print"/>
        <a:stretch>
          <a:fillRect/>
        </a:stretch>
      </xdr:blipFill>
      <xdr:spPr>
        <a:prstGeom prst="rect">
          <a:avLst/>
        </a:prstGeom>
        <a:noFill/>
      </xdr:spPr>
    </xdr:pic>
    <xdr:clientData fLocksWithSheet="0"/>
  </xdr:twoCellAnchor>
  <xdr:twoCellAnchor>
    <xdr:from>
      <xdr:col>0</xdr:col>
      <xdr:colOff>114301</xdr:colOff>
      <xdr:row>38</xdr:row>
      <xdr:rowOff>609600</xdr:rowOff>
    </xdr:from>
    <xdr:to>
      <xdr:col>0</xdr:col>
      <xdr:colOff>1295401</xdr:colOff>
      <xdr:row>38</xdr:row>
      <xdr:rowOff>949263</xdr:rowOff>
    </xdr:to>
    <xdr:pic>
      <xdr:nvPicPr>
        <xdr:cNvPr id="5" name="image271.jpg" title="Imagine">
          <a:extLst>
            <a:ext uri="{FF2B5EF4-FFF2-40B4-BE49-F238E27FC236}">
              <a16:creationId xmlns:a16="http://schemas.microsoft.com/office/drawing/2014/main" id="{00000000-0008-0000-0B00-000005000000}"/>
            </a:ext>
          </a:extLst>
        </xdr:cNvPr>
        <xdr:cNvPicPr preferRelativeResize="0">
          <a:picLocks noChangeAspect="1"/>
        </xdr:cNvPicPr>
      </xdr:nvPicPr>
      <xdr:blipFill>
        <a:blip xmlns:r="http://schemas.openxmlformats.org/officeDocument/2006/relationships" r:embed="rId2" cstate="print"/>
        <a:stretch>
          <a:fillRect/>
        </a:stretch>
      </xdr:blipFill>
      <xdr:spPr>
        <a:xfrm>
          <a:off x="114301" y="10458450"/>
          <a:ext cx="1181100" cy="339663"/>
        </a:xfrm>
        <a:prstGeom prst="rect">
          <a:avLst/>
        </a:prstGeom>
        <a:noFill/>
      </xdr:spPr>
    </xdr:pic>
    <xdr:clientData fLocksWithSheet="0"/>
  </xdr:twoCellAnchor>
  <xdr:twoCellAnchor>
    <xdr:from>
      <xdr:col>0</xdr:col>
      <xdr:colOff>514350</xdr:colOff>
      <xdr:row>38</xdr:row>
      <xdr:rowOff>0</xdr:rowOff>
    </xdr:from>
    <xdr:to>
      <xdr:col>0</xdr:col>
      <xdr:colOff>1123950</xdr:colOff>
      <xdr:row>38</xdr:row>
      <xdr:rowOff>257175</xdr:rowOff>
    </xdr:to>
    <xdr:pic>
      <xdr:nvPicPr>
        <xdr:cNvPr id="6" name="image11.png">
          <a:extLst>
            <a:ext uri="{FF2B5EF4-FFF2-40B4-BE49-F238E27FC236}">
              <a16:creationId xmlns:a16="http://schemas.microsoft.com/office/drawing/2014/main" id="{00000000-0008-0000-0B00-000006000000}"/>
            </a:ext>
          </a:extLst>
        </xdr:cNvPr>
        <xdr:cNvPicPr preferRelativeResize="0">
          <a:picLocks noChangeAspect="1"/>
        </xdr:cNvPicPr>
      </xdr:nvPicPr>
      <xdr:blipFill>
        <a:blip xmlns:r="http://schemas.openxmlformats.org/officeDocument/2006/relationships" r:embed="rId3" cstate="print"/>
        <a:stretch>
          <a:fillRect/>
        </a:stretch>
      </xdr:blipFill>
      <xdr:spPr>
        <a:prstGeom prst="rect">
          <a:avLst/>
        </a:prstGeom>
        <a:noFill/>
      </xdr:spPr>
    </xdr:pic>
    <xdr:clientData fLocksWithSheet="0"/>
  </xdr:twoCellAnchor>
  <xdr:twoCellAnchor>
    <xdr:from>
      <xdr:col>0</xdr:col>
      <xdr:colOff>400050</xdr:colOff>
      <xdr:row>38</xdr:row>
      <xdr:rowOff>0</xdr:rowOff>
    </xdr:from>
    <xdr:to>
      <xdr:col>0</xdr:col>
      <xdr:colOff>1009650</xdr:colOff>
      <xdr:row>38</xdr:row>
      <xdr:rowOff>266700</xdr:rowOff>
    </xdr:to>
    <xdr:pic>
      <xdr:nvPicPr>
        <xdr:cNvPr id="7" name="image11.png">
          <a:extLst>
            <a:ext uri="{FF2B5EF4-FFF2-40B4-BE49-F238E27FC236}">
              <a16:creationId xmlns:a16="http://schemas.microsoft.com/office/drawing/2014/main" id="{00000000-0008-0000-0B00-000007000000}"/>
            </a:ext>
          </a:extLst>
        </xdr:cNvPr>
        <xdr:cNvPicPr preferRelativeResize="0">
          <a:picLocks noChangeAspect="1"/>
        </xdr:cNvPicPr>
      </xdr:nvPicPr>
      <xdr:blipFill>
        <a:blip xmlns:r="http://schemas.openxmlformats.org/officeDocument/2006/relationships" r:embed="rId3" cstate="print"/>
        <a:stretch>
          <a:fillRect/>
        </a:stretch>
      </xdr:blipFill>
      <xdr:spPr>
        <a:prstGeom prst="rect">
          <a:avLst/>
        </a:prstGeom>
        <a:noFill/>
      </xdr:spPr>
    </xdr:pic>
    <xdr:clientData fLocksWithSheet="0"/>
  </xdr:twoCellAnchor>
  <xdr:twoCellAnchor>
    <xdr:from>
      <xdr:col>0</xdr:col>
      <xdr:colOff>457200</xdr:colOff>
      <xdr:row>277</xdr:row>
      <xdr:rowOff>19050</xdr:rowOff>
    </xdr:from>
    <xdr:to>
      <xdr:col>0</xdr:col>
      <xdr:colOff>1066800</xdr:colOff>
      <xdr:row>277</xdr:row>
      <xdr:rowOff>285750</xdr:rowOff>
    </xdr:to>
    <xdr:pic>
      <xdr:nvPicPr>
        <xdr:cNvPr id="9" name="image11.png">
          <a:extLst>
            <a:ext uri="{FF2B5EF4-FFF2-40B4-BE49-F238E27FC236}">
              <a16:creationId xmlns:a16="http://schemas.microsoft.com/office/drawing/2014/main" id="{00000000-0008-0000-0B00-000009000000}"/>
            </a:ext>
          </a:extLst>
        </xdr:cNvPr>
        <xdr:cNvPicPr preferRelativeResize="0">
          <a:picLocks noChangeAspect="1"/>
        </xdr:cNvPicPr>
      </xdr:nvPicPr>
      <xdr:blipFill>
        <a:blip xmlns:r="http://schemas.openxmlformats.org/officeDocument/2006/relationships" r:embed="rId3" cstate="print"/>
        <a:stretch>
          <a:fillRect/>
        </a:stretch>
      </xdr:blipFill>
      <xdr:spPr>
        <a:prstGeom prst="rect">
          <a:avLst/>
        </a:prstGeom>
        <a:noFill/>
      </xdr:spPr>
    </xdr:pic>
    <xdr:clientData fLocksWithSheet="0"/>
  </xdr:twoCellAnchor>
  <xdr:twoCellAnchor>
    <xdr:from>
      <xdr:col>0</xdr:col>
      <xdr:colOff>85725</xdr:colOff>
      <xdr:row>5</xdr:row>
      <xdr:rowOff>104775</xdr:rowOff>
    </xdr:from>
    <xdr:to>
      <xdr:col>0</xdr:col>
      <xdr:colOff>1314450</xdr:colOff>
      <xdr:row>7</xdr:row>
      <xdr:rowOff>66675</xdr:rowOff>
    </xdr:to>
    <xdr:pic>
      <xdr:nvPicPr>
        <xdr:cNvPr id="10" name="image13.png">
          <a:extLst>
            <a:ext uri="{FF2B5EF4-FFF2-40B4-BE49-F238E27FC236}">
              <a16:creationId xmlns:a16="http://schemas.microsoft.com/office/drawing/2014/main" id="{00000000-0008-0000-0B00-00000A000000}"/>
            </a:ext>
          </a:extLst>
        </xdr:cNvPr>
        <xdr:cNvPicPr preferRelativeResize="0">
          <a:picLocks noChangeAspect="1"/>
        </xdr:cNvPicPr>
      </xdr:nvPicPr>
      <xdr:blipFill>
        <a:blip xmlns:r="http://schemas.openxmlformats.org/officeDocument/2006/relationships" r:embed="rId4" cstate="print"/>
        <a:stretch>
          <a:fillRect/>
        </a:stretch>
      </xdr:blipFill>
      <xdr:spPr>
        <a:prstGeom prst="rect">
          <a:avLst/>
        </a:prstGeom>
        <a:noFill/>
      </xdr:spPr>
    </xdr:pic>
    <xdr:clientData fLocksWithSheet="0"/>
  </xdr:twoCellAnchor>
  <xdr:twoCellAnchor>
    <xdr:from>
      <xdr:col>1</xdr:col>
      <xdr:colOff>85725</xdr:colOff>
      <xdr:row>5</xdr:row>
      <xdr:rowOff>114300</xdr:rowOff>
    </xdr:from>
    <xdr:to>
      <xdr:col>1</xdr:col>
      <xdr:colOff>923925</xdr:colOff>
      <xdr:row>7</xdr:row>
      <xdr:rowOff>76200</xdr:rowOff>
    </xdr:to>
    <xdr:pic>
      <xdr:nvPicPr>
        <xdr:cNvPr id="11" name="image6.png">
          <a:extLst>
            <a:ext uri="{FF2B5EF4-FFF2-40B4-BE49-F238E27FC236}">
              <a16:creationId xmlns:a16="http://schemas.microsoft.com/office/drawing/2014/main" id="{00000000-0008-0000-0B00-00000B000000}"/>
            </a:ext>
          </a:extLst>
        </xdr:cNvPr>
        <xdr:cNvPicPr preferRelativeResize="0">
          <a:picLocks noChangeAspect="1"/>
        </xdr:cNvPicPr>
      </xdr:nvPicPr>
      <xdr:blipFill>
        <a:blip xmlns:r="http://schemas.openxmlformats.org/officeDocument/2006/relationships" r:embed="rId5" cstate="print"/>
        <a:stretch>
          <a:fillRect/>
        </a:stretch>
      </xdr:blipFill>
      <xdr:spPr>
        <a:prstGeom prst="rect">
          <a:avLst/>
        </a:prstGeom>
        <a:noFill/>
      </xdr:spPr>
    </xdr:pic>
    <xdr:clientData fLocksWithSheet="0"/>
  </xdr:twoCellAnchor>
  <xdr:twoCellAnchor>
    <xdr:from>
      <xdr:col>6</xdr:col>
      <xdr:colOff>142875</xdr:colOff>
      <xdr:row>5</xdr:row>
      <xdr:rowOff>76200</xdr:rowOff>
    </xdr:from>
    <xdr:to>
      <xdr:col>7</xdr:col>
      <xdr:colOff>495300</xdr:colOff>
      <xdr:row>7</xdr:row>
      <xdr:rowOff>47625</xdr:rowOff>
    </xdr:to>
    <xdr:pic>
      <xdr:nvPicPr>
        <xdr:cNvPr id="12" name="image11.png">
          <a:extLst>
            <a:ext uri="{FF2B5EF4-FFF2-40B4-BE49-F238E27FC236}">
              <a16:creationId xmlns:a16="http://schemas.microsoft.com/office/drawing/2014/main" id="{00000000-0008-0000-0B00-00000C000000}"/>
            </a:ext>
          </a:extLst>
        </xdr:cNvPr>
        <xdr:cNvPicPr preferRelativeResize="0">
          <a:picLocks noChangeAspect="1"/>
        </xdr:cNvPicPr>
      </xdr:nvPicPr>
      <xdr:blipFill>
        <a:blip xmlns:r="http://schemas.openxmlformats.org/officeDocument/2006/relationships" r:embed="rId3" cstate="print"/>
        <a:stretch>
          <a:fillRect/>
        </a:stretch>
      </xdr:blipFill>
      <xdr:spPr>
        <a:prstGeom prst="rect">
          <a:avLst/>
        </a:prstGeom>
        <a:noFill/>
      </xdr:spPr>
    </xdr:pic>
    <xdr:clientData fLocksWithSheet="0"/>
  </xdr:twoCellAnchor>
  <xdr:twoCellAnchor>
    <xdr:from>
      <xdr:col>8</xdr:col>
      <xdr:colOff>38100</xdr:colOff>
      <xdr:row>5</xdr:row>
      <xdr:rowOff>152400</xdr:rowOff>
    </xdr:from>
    <xdr:to>
      <xdr:col>10</xdr:col>
      <xdr:colOff>0</xdr:colOff>
      <xdr:row>7</xdr:row>
      <xdr:rowOff>0</xdr:rowOff>
    </xdr:to>
    <xdr:pic>
      <xdr:nvPicPr>
        <xdr:cNvPr id="13" name="image9.png">
          <a:extLst>
            <a:ext uri="{FF2B5EF4-FFF2-40B4-BE49-F238E27FC236}">
              <a16:creationId xmlns:a16="http://schemas.microsoft.com/office/drawing/2014/main" id="{00000000-0008-0000-0B00-00000D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1</xdr:col>
      <xdr:colOff>104775</xdr:colOff>
      <xdr:row>0</xdr:row>
      <xdr:rowOff>76200</xdr:rowOff>
    </xdr:from>
    <xdr:to>
      <xdr:col>7</xdr:col>
      <xdr:colOff>314325</xdr:colOff>
      <xdr:row>3</xdr:row>
      <xdr:rowOff>76200</xdr:rowOff>
    </xdr:to>
    <xdr:pic>
      <xdr:nvPicPr>
        <xdr:cNvPr id="14" name="image3.png">
          <a:extLst>
            <a:ext uri="{FF2B5EF4-FFF2-40B4-BE49-F238E27FC236}">
              <a16:creationId xmlns:a16="http://schemas.microsoft.com/office/drawing/2014/main" id="{00000000-0008-0000-0B00-00000E000000}"/>
            </a:ext>
          </a:extLst>
        </xdr:cNvPr>
        <xdr:cNvPicPr preferRelativeResize="0">
          <a:picLocks noChangeAspect="1"/>
        </xdr:cNvPicPr>
      </xdr:nvPicPr>
      <xdr:blipFill>
        <a:blip xmlns:r="http://schemas.openxmlformats.org/officeDocument/2006/relationships" r:embed="rId7" cstate="print"/>
        <a:stretch>
          <a:fillRect/>
        </a:stretch>
      </xdr:blipFill>
      <xdr:spPr>
        <a:prstGeom prst="rect">
          <a:avLst/>
        </a:prstGeom>
        <a:noFill/>
      </xdr:spPr>
    </xdr:pic>
    <xdr:clientData fLocksWithSheet="0"/>
  </xdr:twoCellAnchor>
  <xdr:twoCellAnchor>
    <xdr:from>
      <xdr:col>0</xdr:col>
      <xdr:colOff>419100</xdr:colOff>
      <xdr:row>316</xdr:row>
      <xdr:rowOff>38100</xdr:rowOff>
    </xdr:from>
    <xdr:to>
      <xdr:col>0</xdr:col>
      <xdr:colOff>1028700</xdr:colOff>
      <xdr:row>316</xdr:row>
      <xdr:rowOff>295275</xdr:rowOff>
    </xdr:to>
    <xdr:pic>
      <xdr:nvPicPr>
        <xdr:cNvPr id="15" name="image11.png">
          <a:extLst>
            <a:ext uri="{FF2B5EF4-FFF2-40B4-BE49-F238E27FC236}">
              <a16:creationId xmlns:a16="http://schemas.microsoft.com/office/drawing/2014/main" id="{00000000-0008-0000-0B00-00000F000000}"/>
            </a:ext>
          </a:extLst>
        </xdr:cNvPr>
        <xdr:cNvPicPr preferRelativeResize="0">
          <a:picLocks noChangeAspect="1"/>
        </xdr:cNvPicPr>
      </xdr:nvPicPr>
      <xdr:blipFill>
        <a:blip xmlns:r="http://schemas.openxmlformats.org/officeDocument/2006/relationships" r:embed="rId3" cstate="print"/>
        <a:stretch>
          <a:fillRect/>
        </a:stretch>
      </xdr:blipFill>
      <xdr:spPr>
        <a:prstGeom prst="rect">
          <a:avLst/>
        </a:prstGeom>
        <a:noFill/>
      </xdr:spPr>
    </xdr:pic>
    <xdr:clientData fLocksWithSheet="0"/>
  </xdr:twoCellAnchor>
  <xdr:twoCellAnchor>
    <xdr:from>
      <xdr:col>0</xdr:col>
      <xdr:colOff>19050</xdr:colOff>
      <xdr:row>316</xdr:row>
      <xdr:rowOff>342900</xdr:rowOff>
    </xdr:from>
    <xdr:to>
      <xdr:col>0</xdr:col>
      <xdr:colOff>1381125</xdr:colOff>
      <xdr:row>316</xdr:row>
      <xdr:rowOff>914400</xdr:rowOff>
    </xdr:to>
    <xdr:pic>
      <xdr:nvPicPr>
        <xdr:cNvPr id="16" name="image268.jpg" title="Imagine">
          <a:extLst>
            <a:ext uri="{FF2B5EF4-FFF2-40B4-BE49-F238E27FC236}">
              <a16:creationId xmlns:a16="http://schemas.microsoft.com/office/drawing/2014/main" id="{00000000-0008-0000-0B00-000010000000}"/>
            </a:ext>
          </a:extLst>
        </xdr:cNvPr>
        <xdr:cNvPicPr preferRelativeResize="0">
          <a:picLocks noChangeAspect="1"/>
        </xdr:cNvPicPr>
      </xdr:nvPicPr>
      <xdr:blipFill>
        <a:blip xmlns:r="http://schemas.openxmlformats.org/officeDocument/2006/relationships" r:embed="rId8" cstate="print"/>
        <a:stretch>
          <a:fillRect/>
        </a:stretch>
      </xdr:blipFill>
      <xdr:spPr>
        <a:prstGeom prst="rect">
          <a:avLst/>
        </a:prstGeom>
        <a:noFill/>
      </xdr:spPr>
    </xdr:pic>
    <xdr:clientData fLocksWithSheet="0"/>
  </xdr:twoCellAnchor>
  <xdr:twoCellAnchor>
    <xdr:from>
      <xdr:col>0</xdr:col>
      <xdr:colOff>0</xdr:colOff>
      <xdr:row>59</xdr:row>
      <xdr:rowOff>504825</xdr:rowOff>
    </xdr:from>
    <xdr:to>
      <xdr:col>1</xdr:col>
      <xdr:colOff>114300</xdr:colOff>
      <xdr:row>59</xdr:row>
      <xdr:rowOff>923925</xdr:rowOff>
    </xdr:to>
    <xdr:pic>
      <xdr:nvPicPr>
        <xdr:cNvPr id="19" name="image284.jpg" title="Imagine">
          <a:extLst>
            <a:ext uri="{FF2B5EF4-FFF2-40B4-BE49-F238E27FC236}">
              <a16:creationId xmlns:a16="http://schemas.microsoft.com/office/drawing/2014/main" id="{00000000-0008-0000-0B00-000013000000}"/>
            </a:ext>
          </a:extLst>
        </xdr:cNvPr>
        <xdr:cNvPicPr preferRelativeResize="0">
          <a:picLocks noChangeAspect="1"/>
        </xdr:cNvPicPr>
      </xdr:nvPicPr>
      <xdr:blipFill>
        <a:blip xmlns:r="http://schemas.openxmlformats.org/officeDocument/2006/relationships" r:embed="rId9" cstate="print"/>
        <a:stretch>
          <a:fillRect/>
        </a:stretch>
      </xdr:blipFill>
      <xdr:spPr>
        <a:prstGeom prst="rect">
          <a:avLst/>
        </a:prstGeom>
        <a:noFill/>
      </xdr:spPr>
    </xdr:pic>
    <xdr:clientData fLocksWithSheet="0"/>
  </xdr:twoCellAnchor>
  <xdr:twoCellAnchor>
    <xdr:from>
      <xdr:col>0</xdr:col>
      <xdr:colOff>457200</xdr:colOff>
      <xdr:row>331</xdr:row>
      <xdr:rowOff>0</xdr:rowOff>
    </xdr:from>
    <xdr:to>
      <xdr:col>0</xdr:col>
      <xdr:colOff>1066800</xdr:colOff>
      <xdr:row>331</xdr:row>
      <xdr:rowOff>266700</xdr:rowOff>
    </xdr:to>
    <xdr:pic>
      <xdr:nvPicPr>
        <xdr:cNvPr id="20" name="image11.png">
          <a:extLst>
            <a:ext uri="{FF2B5EF4-FFF2-40B4-BE49-F238E27FC236}">
              <a16:creationId xmlns:a16="http://schemas.microsoft.com/office/drawing/2014/main" id="{00000000-0008-0000-0B00-000014000000}"/>
            </a:ext>
          </a:extLst>
        </xdr:cNvPr>
        <xdr:cNvPicPr preferRelativeResize="0">
          <a:picLocks noChangeAspect="1"/>
        </xdr:cNvPicPr>
      </xdr:nvPicPr>
      <xdr:blipFill>
        <a:blip xmlns:r="http://schemas.openxmlformats.org/officeDocument/2006/relationships" r:embed="rId3" cstate="print"/>
        <a:stretch>
          <a:fillRect/>
        </a:stretch>
      </xdr:blipFill>
      <xdr:spPr>
        <a:prstGeom prst="rect">
          <a:avLst/>
        </a:prstGeom>
        <a:noFill/>
      </xdr:spPr>
    </xdr:pic>
    <xdr:clientData fLocksWithSheet="0"/>
  </xdr:twoCellAnchor>
  <xdr:twoCellAnchor>
    <xdr:from>
      <xdr:col>0</xdr:col>
      <xdr:colOff>133350</xdr:colOff>
      <xdr:row>139</xdr:row>
      <xdr:rowOff>361950</xdr:rowOff>
    </xdr:from>
    <xdr:to>
      <xdr:col>0</xdr:col>
      <xdr:colOff>1314450</xdr:colOff>
      <xdr:row>139</xdr:row>
      <xdr:rowOff>1152525</xdr:rowOff>
    </xdr:to>
    <xdr:pic>
      <xdr:nvPicPr>
        <xdr:cNvPr id="21" name="image290.png" title="Imagine">
          <a:extLst>
            <a:ext uri="{FF2B5EF4-FFF2-40B4-BE49-F238E27FC236}">
              <a16:creationId xmlns:a16="http://schemas.microsoft.com/office/drawing/2014/main" id="{00000000-0008-0000-0B00-000015000000}"/>
            </a:ext>
          </a:extLst>
        </xdr:cNvPr>
        <xdr:cNvPicPr preferRelativeResize="0">
          <a:picLocks noChangeAspect="1"/>
        </xdr:cNvPicPr>
      </xdr:nvPicPr>
      <xdr:blipFill>
        <a:blip xmlns:r="http://schemas.openxmlformats.org/officeDocument/2006/relationships" r:embed="rId10" cstate="print"/>
        <a:stretch>
          <a:fillRect/>
        </a:stretch>
      </xdr:blipFill>
      <xdr:spPr>
        <a:xfrm>
          <a:off x="133350" y="44281725"/>
          <a:ext cx="1181100" cy="790575"/>
        </a:xfrm>
        <a:prstGeom prst="rect">
          <a:avLst/>
        </a:prstGeom>
        <a:noFill/>
      </xdr:spPr>
    </xdr:pic>
    <xdr:clientData fLocksWithSheet="0"/>
  </xdr:twoCellAnchor>
  <xdr:twoCellAnchor>
    <xdr:from>
      <xdr:col>0</xdr:col>
      <xdr:colOff>466725</xdr:colOff>
      <xdr:row>139</xdr:row>
      <xdr:rowOff>38100</xdr:rowOff>
    </xdr:from>
    <xdr:to>
      <xdr:col>0</xdr:col>
      <xdr:colOff>1076325</xdr:colOff>
      <xdr:row>139</xdr:row>
      <xdr:rowOff>295275</xdr:rowOff>
    </xdr:to>
    <xdr:pic>
      <xdr:nvPicPr>
        <xdr:cNvPr id="22" name="image11.png">
          <a:extLst>
            <a:ext uri="{FF2B5EF4-FFF2-40B4-BE49-F238E27FC236}">
              <a16:creationId xmlns:a16="http://schemas.microsoft.com/office/drawing/2014/main" id="{00000000-0008-0000-0B00-000016000000}"/>
            </a:ext>
          </a:extLst>
        </xdr:cNvPr>
        <xdr:cNvPicPr preferRelativeResize="0">
          <a:picLocks noChangeAspect="1"/>
        </xdr:cNvPicPr>
      </xdr:nvPicPr>
      <xdr:blipFill>
        <a:blip xmlns:r="http://schemas.openxmlformats.org/officeDocument/2006/relationships" r:embed="rId3" cstate="print"/>
        <a:stretch>
          <a:fillRect/>
        </a:stretch>
      </xdr:blipFill>
      <xdr:spPr>
        <a:prstGeom prst="rect">
          <a:avLst/>
        </a:prstGeom>
        <a:noFill/>
      </xdr:spPr>
    </xdr:pic>
    <xdr:clientData fLocksWithSheet="0"/>
  </xdr:twoCellAnchor>
  <xdr:twoCellAnchor>
    <xdr:from>
      <xdr:col>0</xdr:col>
      <xdr:colOff>161925</xdr:colOff>
      <xdr:row>212</xdr:row>
      <xdr:rowOff>219075</xdr:rowOff>
    </xdr:from>
    <xdr:to>
      <xdr:col>0</xdr:col>
      <xdr:colOff>1362075</xdr:colOff>
      <xdr:row>212</xdr:row>
      <xdr:rowOff>1209675</xdr:rowOff>
    </xdr:to>
    <xdr:pic>
      <xdr:nvPicPr>
        <xdr:cNvPr id="23" name="image278.png">
          <a:extLst>
            <a:ext uri="{FF2B5EF4-FFF2-40B4-BE49-F238E27FC236}">
              <a16:creationId xmlns:a16="http://schemas.microsoft.com/office/drawing/2014/main" id="{00000000-0008-0000-0B00-000017000000}"/>
            </a:ext>
          </a:extLst>
        </xdr:cNvPr>
        <xdr:cNvPicPr preferRelativeResize="0">
          <a:picLocks noChangeAspect="1"/>
        </xdr:cNvPicPr>
      </xdr:nvPicPr>
      <xdr:blipFill>
        <a:blip xmlns:r="http://schemas.openxmlformats.org/officeDocument/2006/relationships" r:embed="rId11" cstate="print"/>
        <a:stretch>
          <a:fillRect/>
        </a:stretch>
      </xdr:blipFill>
      <xdr:spPr>
        <a:prstGeom prst="rect">
          <a:avLst/>
        </a:prstGeom>
        <a:noFill/>
      </xdr:spPr>
    </xdr:pic>
    <xdr:clientData fLocksWithSheet="0"/>
  </xdr:twoCellAnchor>
  <xdr:twoCellAnchor>
    <xdr:from>
      <xdr:col>0</xdr:col>
      <xdr:colOff>361950</xdr:colOff>
      <xdr:row>224</xdr:row>
      <xdr:rowOff>152400</xdr:rowOff>
    </xdr:from>
    <xdr:to>
      <xdr:col>0</xdr:col>
      <xdr:colOff>1343025</xdr:colOff>
      <xdr:row>224</xdr:row>
      <xdr:rowOff>1209675</xdr:rowOff>
    </xdr:to>
    <xdr:pic>
      <xdr:nvPicPr>
        <xdr:cNvPr id="24" name="image279.png">
          <a:extLst>
            <a:ext uri="{FF2B5EF4-FFF2-40B4-BE49-F238E27FC236}">
              <a16:creationId xmlns:a16="http://schemas.microsoft.com/office/drawing/2014/main" id="{00000000-0008-0000-0B00-000018000000}"/>
            </a:ext>
          </a:extLst>
        </xdr:cNvPr>
        <xdr:cNvPicPr preferRelativeResize="0">
          <a:picLocks noChangeAspect="1"/>
        </xdr:cNvPicPr>
      </xdr:nvPicPr>
      <xdr:blipFill>
        <a:blip xmlns:r="http://schemas.openxmlformats.org/officeDocument/2006/relationships" r:embed="rId12" cstate="print"/>
        <a:stretch>
          <a:fillRect/>
        </a:stretch>
      </xdr:blipFill>
      <xdr:spPr>
        <a:prstGeom prst="rect">
          <a:avLst/>
        </a:prstGeom>
        <a:noFill/>
      </xdr:spPr>
    </xdr:pic>
    <xdr:clientData fLocksWithSheet="0"/>
  </xdr:twoCellAnchor>
  <xdr:twoCellAnchor>
    <xdr:from>
      <xdr:col>0</xdr:col>
      <xdr:colOff>66675</xdr:colOff>
      <xdr:row>81</xdr:row>
      <xdr:rowOff>571500</xdr:rowOff>
    </xdr:from>
    <xdr:to>
      <xdr:col>1</xdr:col>
      <xdr:colOff>0</xdr:colOff>
      <xdr:row>82</xdr:row>
      <xdr:rowOff>266700</xdr:rowOff>
    </xdr:to>
    <xdr:pic>
      <xdr:nvPicPr>
        <xdr:cNvPr id="25" name="image274.jpg">
          <a:extLst>
            <a:ext uri="{FF2B5EF4-FFF2-40B4-BE49-F238E27FC236}">
              <a16:creationId xmlns:a16="http://schemas.microsoft.com/office/drawing/2014/main" id="{00000000-0008-0000-0B00-000019000000}"/>
            </a:ext>
          </a:extLst>
        </xdr:cNvPr>
        <xdr:cNvPicPr preferRelativeResize="0">
          <a:picLocks noChangeAspect="1"/>
        </xdr:cNvPicPr>
      </xdr:nvPicPr>
      <xdr:blipFill>
        <a:blip xmlns:r="http://schemas.openxmlformats.org/officeDocument/2006/relationships" r:embed="rId13" cstate="print"/>
        <a:stretch>
          <a:fillRect/>
        </a:stretch>
      </xdr:blipFill>
      <xdr:spPr>
        <a:prstGeom prst="rect">
          <a:avLst/>
        </a:prstGeom>
        <a:noFill/>
      </xdr:spPr>
    </xdr:pic>
    <xdr:clientData fLocksWithSheet="0"/>
  </xdr:twoCellAnchor>
  <xdr:twoCellAnchor>
    <xdr:from>
      <xdr:col>0</xdr:col>
      <xdr:colOff>466725</xdr:colOff>
      <xdr:row>81</xdr:row>
      <xdr:rowOff>104775</xdr:rowOff>
    </xdr:from>
    <xdr:to>
      <xdr:col>0</xdr:col>
      <xdr:colOff>1076325</xdr:colOff>
      <xdr:row>81</xdr:row>
      <xdr:rowOff>371475</xdr:rowOff>
    </xdr:to>
    <xdr:pic>
      <xdr:nvPicPr>
        <xdr:cNvPr id="26" name="image11.png">
          <a:extLst>
            <a:ext uri="{FF2B5EF4-FFF2-40B4-BE49-F238E27FC236}">
              <a16:creationId xmlns:a16="http://schemas.microsoft.com/office/drawing/2014/main" id="{00000000-0008-0000-0B00-00001A000000}"/>
            </a:ext>
          </a:extLst>
        </xdr:cNvPr>
        <xdr:cNvPicPr preferRelativeResize="0">
          <a:picLocks noChangeAspect="1"/>
        </xdr:cNvPicPr>
      </xdr:nvPicPr>
      <xdr:blipFill>
        <a:blip xmlns:r="http://schemas.openxmlformats.org/officeDocument/2006/relationships" r:embed="rId3" cstate="print"/>
        <a:stretch>
          <a:fillRect/>
        </a:stretch>
      </xdr:blipFill>
      <xdr:spPr>
        <a:prstGeom prst="rect">
          <a:avLst/>
        </a:prstGeom>
        <a:noFill/>
      </xdr:spPr>
    </xdr:pic>
    <xdr:clientData fLocksWithSheet="0"/>
  </xdr:twoCellAnchor>
  <xdr:twoCellAnchor>
    <xdr:from>
      <xdr:col>0</xdr:col>
      <xdr:colOff>114300</xdr:colOff>
      <xdr:row>182</xdr:row>
      <xdr:rowOff>228600</xdr:rowOff>
    </xdr:from>
    <xdr:to>
      <xdr:col>0</xdr:col>
      <xdr:colOff>1514475</xdr:colOff>
      <xdr:row>182</xdr:row>
      <xdr:rowOff>1066800</xdr:rowOff>
    </xdr:to>
    <xdr:pic>
      <xdr:nvPicPr>
        <xdr:cNvPr id="27" name="image286.png">
          <a:extLst>
            <a:ext uri="{FF2B5EF4-FFF2-40B4-BE49-F238E27FC236}">
              <a16:creationId xmlns:a16="http://schemas.microsoft.com/office/drawing/2014/main" id="{00000000-0008-0000-0B00-00001B000000}"/>
            </a:ext>
          </a:extLst>
        </xdr:cNvPr>
        <xdr:cNvPicPr preferRelativeResize="0">
          <a:picLocks noChangeAspect="1"/>
        </xdr:cNvPicPr>
      </xdr:nvPicPr>
      <xdr:blipFill>
        <a:blip xmlns:r="http://schemas.openxmlformats.org/officeDocument/2006/relationships" r:embed="rId14" cstate="print"/>
        <a:stretch>
          <a:fillRect/>
        </a:stretch>
      </xdr:blipFill>
      <xdr:spPr>
        <a:prstGeom prst="rect">
          <a:avLst/>
        </a:prstGeom>
        <a:noFill/>
      </xdr:spPr>
    </xdr:pic>
    <xdr:clientData fLocksWithSheet="0"/>
  </xdr:twoCellAnchor>
  <xdr:twoCellAnchor>
    <xdr:from>
      <xdr:col>0</xdr:col>
      <xdr:colOff>533400</xdr:colOff>
      <xdr:row>182</xdr:row>
      <xdr:rowOff>38100</xdr:rowOff>
    </xdr:from>
    <xdr:to>
      <xdr:col>0</xdr:col>
      <xdr:colOff>1143000</xdr:colOff>
      <xdr:row>182</xdr:row>
      <xdr:rowOff>285750</xdr:rowOff>
    </xdr:to>
    <xdr:pic>
      <xdr:nvPicPr>
        <xdr:cNvPr id="28" name="image11.png">
          <a:extLst>
            <a:ext uri="{FF2B5EF4-FFF2-40B4-BE49-F238E27FC236}">
              <a16:creationId xmlns:a16="http://schemas.microsoft.com/office/drawing/2014/main" id="{00000000-0008-0000-0B00-00001C000000}"/>
            </a:ext>
          </a:extLst>
        </xdr:cNvPr>
        <xdr:cNvPicPr preferRelativeResize="0">
          <a:picLocks noChangeAspect="1"/>
        </xdr:cNvPicPr>
      </xdr:nvPicPr>
      <xdr:blipFill>
        <a:blip xmlns:r="http://schemas.openxmlformats.org/officeDocument/2006/relationships" r:embed="rId3" cstate="print"/>
        <a:stretch>
          <a:fillRect/>
        </a:stretch>
      </xdr:blipFill>
      <xdr:spPr>
        <a:prstGeom prst="rect">
          <a:avLst/>
        </a:prstGeom>
        <a:noFill/>
      </xdr:spPr>
    </xdr:pic>
    <xdr:clientData fLocksWithSheet="0"/>
  </xdr:twoCellAnchor>
  <xdr:twoCellAnchor>
    <xdr:from>
      <xdr:col>0</xdr:col>
      <xdr:colOff>142875</xdr:colOff>
      <xdr:row>346</xdr:row>
      <xdr:rowOff>514350</xdr:rowOff>
    </xdr:from>
    <xdr:to>
      <xdr:col>0</xdr:col>
      <xdr:colOff>1495425</xdr:colOff>
      <xdr:row>346</xdr:row>
      <xdr:rowOff>1200150</xdr:rowOff>
    </xdr:to>
    <xdr:pic>
      <xdr:nvPicPr>
        <xdr:cNvPr id="29" name="image291.jpg" title="Imagine">
          <a:extLst>
            <a:ext uri="{FF2B5EF4-FFF2-40B4-BE49-F238E27FC236}">
              <a16:creationId xmlns:a16="http://schemas.microsoft.com/office/drawing/2014/main" id="{00000000-0008-0000-0B00-00001D000000}"/>
            </a:ext>
          </a:extLst>
        </xdr:cNvPr>
        <xdr:cNvPicPr preferRelativeResize="0">
          <a:picLocks noChangeAspect="1"/>
        </xdr:cNvPicPr>
      </xdr:nvPicPr>
      <xdr:blipFill>
        <a:blip xmlns:r="http://schemas.openxmlformats.org/officeDocument/2006/relationships" r:embed="rId15" cstate="print"/>
        <a:stretch>
          <a:fillRect/>
        </a:stretch>
      </xdr:blipFill>
      <xdr:spPr>
        <a:prstGeom prst="rect">
          <a:avLst/>
        </a:prstGeom>
        <a:noFill/>
      </xdr:spPr>
    </xdr:pic>
    <xdr:clientData fLocksWithSheet="0"/>
  </xdr:twoCellAnchor>
  <xdr:twoCellAnchor>
    <xdr:from>
      <xdr:col>0</xdr:col>
      <xdr:colOff>504825</xdr:colOff>
      <xdr:row>346</xdr:row>
      <xdr:rowOff>28575</xdr:rowOff>
    </xdr:from>
    <xdr:to>
      <xdr:col>0</xdr:col>
      <xdr:colOff>1114425</xdr:colOff>
      <xdr:row>346</xdr:row>
      <xdr:rowOff>295275</xdr:rowOff>
    </xdr:to>
    <xdr:pic>
      <xdr:nvPicPr>
        <xdr:cNvPr id="30" name="image11.png">
          <a:extLst>
            <a:ext uri="{FF2B5EF4-FFF2-40B4-BE49-F238E27FC236}">
              <a16:creationId xmlns:a16="http://schemas.microsoft.com/office/drawing/2014/main" id="{00000000-0008-0000-0B00-00001E000000}"/>
            </a:ext>
          </a:extLst>
        </xdr:cNvPr>
        <xdr:cNvPicPr preferRelativeResize="0">
          <a:picLocks noChangeAspect="1"/>
        </xdr:cNvPicPr>
      </xdr:nvPicPr>
      <xdr:blipFill>
        <a:blip xmlns:r="http://schemas.openxmlformats.org/officeDocument/2006/relationships" r:embed="rId3" cstate="print"/>
        <a:stretch>
          <a:fillRect/>
        </a:stretch>
      </xdr:blipFill>
      <xdr:spPr>
        <a:prstGeom prst="rect">
          <a:avLst/>
        </a:prstGeom>
        <a:noFill/>
      </xdr:spPr>
    </xdr:pic>
    <xdr:clientData fLocksWithSheet="0"/>
  </xdr:twoCellAnchor>
  <xdr:twoCellAnchor>
    <xdr:from>
      <xdr:col>0</xdr:col>
      <xdr:colOff>142875</xdr:colOff>
      <xdr:row>197</xdr:row>
      <xdr:rowOff>419100</xdr:rowOff>
    </xdr:from>
    <xdr:to>
      <xdr:col>0</xdr:col>
      <xdr:colOff>1514475</xdr:colOff>
      <xdr:row>197</xdr:row>
      <xdr:rowOff>1181100</xdr:rowOff>
    </xdr:to>
    <xdr:pic>
      <xdr:nvPicPr>
        <xdr:cNvPr id="31" name="image289.jpg">
          <a:extLst>
            <a:ext uri="{FF2B5EF4-FFF2-40B4-BE49-F238E27FC236}">
              <a16:creationId xmlns:a16="http://schemas.microsoft.com/office/drawing/2014/main" id="{00000000-0008-0000-0B00-00001F000000}"/>
            </a:ext>
          </a:extLst>
        </xdr:cNvPr>
        <xdr:cNvPicPr preferRelativeResize="0">
          <a:picLocks noChangeAspect="1"/>
        </xdr:cNvPicPr>
      </xdr:nvPicPr>
      <xdr:blipFill>
        <a:blip xmlns:r="http://schemas.openxmlformats.org/officeDocument/2006/relationships" r:embed="rId16" cstate="print"/>
        <a:stretch>
          <a:fillRect/>
        </a:stretch>
      </xdr:blipFill>
      <xdr:spPr>
        <a:prstGeom prst="rect">
          <a:avLst/>
        </a:prstGeom>
        <a:noFill/>
      </xdr:spPr>
    </xdr:pic>
    <xdr:clientData fLocksWithSheet="0"/>
  </xdr:twoCellAnchor>
  <xdr:twoCellAnchor>
    <xdr:from>
      <xdr:col>0</xdr:col>
      <xdr:colOff>419100</xdr:colOff>
      <xdr:row>197</xdr:row>
      <xdr:rowOff>0</xdr:rowOff>
    </xdr:from>
    <xdr:to>
      <xdr:col>0</xdr:col>
      <xdr:colOff>1028700</xdr:colOff>
      <xdr:row>197</xdr:row>
      <xdr:rowOff>257175</xdr:rowOff>
    </xdr:to>
    <xdr:pic>
      <xdr:nvPicPr>
        <xdr:cNvPr id="32" name="image11.png">
          <a:extLst>
            <a:ext uri="{FF2B5EF4-FFF2-40B4-BE49-F238E27FC236}">
              <a16:creationId xmlns:a16="http://schemas.microsoft.com/office/drawing/2014/main" id="{00000000-0008-0000-0B00-000020000000}"/>
            </a:ext>
          </a:extLst>
        </xdr:cNvPr>
        <xdr:cNvPicPr preferRelativeResize="0">
          <a:picLocks noChangeAspect="1"/>
        </xdr:cNvPicPr>
      </xdr:nvPicPr>
      <xdr:blipFill>
        <a:blip xmlns:r="http://schemas.openxmlformats.org/officeDocument/2006/relationships" r:embed="rId3" cstate="print"/>
        <a:stretch>
          <a:fillRect/>
        </a:stretch>
      </xdr:blipFill>
      <xdr:spPr>
        <a:prstGeom prst="rect">
          <a:avLst/>
        </a:prstGeom>
        <a:noFill/>
      </xdr:spPr>
    </xdr:pic>
    <xdr:clientData fLocksWithSheet="0"/>
  </xdr:twoCellAnchor>
  <xdr:twoCellAnchor>
    <xdr:from>
      <xdr:col>0</xdr:col>
      <xdr:colOff>457200</xdr:colOff>
      <xdr:row>197</xdr:row>
      <xdr:rowOff>57150</xdr:rowOff>
    </xdr:from>
    <xdr:to>
      <xdr:col>0</xdr:col>
      <xdr:colOff>1066800</xdr:colOff>
      <xdr:row>197</xdr:row>
      <xdr:rowOff>323850</xdr:rowOff>
    </xdr:to>
    <xdr:pic>
      <xdr:nvPicPr>
        <xdr:cNvPr id="33" name="image11.png">
          <a:extLst>
            <a:ext uri="{FF2B5EF4-FFF2-40B4-BE49-F238E27FC236}">
              <a16:creationId xmlns:a16="http://schemas.microsoft.com/office/drawing/2014/main" id="{00000000-0008-0000-0B00-000021000000}"/>
            </a:ext>
          </a:extLst>
        </xdr:cNvPr>
        <xdr:cNvPicPr preferRelativeResize="0">
          <a:picLocks noChangeAspect="1"/>
        </xdr:cNvPicPr>
      </xdr:nvPicPr>
      <xdr:blipFill>
        <a:blip xmlns:r="http://schemas.openxmlformats.org/officeDocument/2006/relationships" r:embed="rId3" cstate="print"/>
        <a:stretch>
          <a:fillRect/>
        </a:stretch>
      </xdr:blipFill>
      <xdr:spPr>
        <a:prstGeom prst="rect">
          <a:avLst/>
        </a:prstGeom>
        <a:noFill/>
      </xdr:spPr>
    </xdr:pic>
    <xdr:clientData fLocksWithSheet="0"/>
  </xdr:twoCellAnchor>
  <xdr:twoCellAnchor>
    <xdr:from>
      <xdr:col>0</xdr:col>
      <xdr:colOff>533400</xdr:colOff>
      <xdr:row>113</xdr:row>
      <xdr:rowOff>85725</xdr:rowOff>
    </xdr:from>
    <xdr:to>
      <xdr:col>0</xdr:col>
      <xdr:colOff>1143000</xdr:colOff>
      <xdr:row>113</xdr:row>
      <xdr:rowOff>352425</xdr:rowOff>
    </xdr:to>
    <xdr:pic>
      <xdr:nvPicPr>
        <xdr:cNvPr id="34" name="image11.png">
          <a:extLst>
            <a:ext uri="{FF2B5EF4-FFF2-40B4-BE49-F238E27FC236}">
              <a16:creationId xmlns:a16="http://schemas.microsoft.com/office/drawing/2014/main" id="{00000000-0008-0000-0B00-000022000000}"/>
            </a:ext>
          </a:extLst>
        </xdr:cNvPr>
        <xdr:cNvPicPr preferRelativeResize="0">
          <a:picLocks noChangeAspect="1"/>
        </xdr:cNvPicPr>
      </xdr:nvPicPr>
      <xdr:blipFill>
        <a:blip xmlns:r="http://schemas.openxmlformats.org/officeDocument/2006/relationships" r:embed="rId3" cstate="print"/>
        <a:stretch>
          <a:fillRect/>
        </a:stretch>
      </xdr:blipFill>
      <xdr:spPr>
        <a:prstGeom prst="rect">
          <a:avLst/>
        </a:prstGeom>
        <a:noFill/>
      </xdr:spPr>
    </xdr:pic>
    <xdr:clientData fLocksWithSheet="0"/>
  </xdr:twoCellAnchor>
  <xdr:twoCellAnchor>
    <xdr:from>
      <xdr:col>0</xdr:col>
      <xdr:colOff>352425</xdr:colOff>
      <xdr:row>113</xdr:row>
      <xdr:rowOff>438150</xdr:rowOff>
    </xdr:from>
    <xdr:to>
      <xdr:col>0</xdr:col>
      <xdr:colOff>1228725</xdr:colOff>
      <xdr:row>113</xdr:row>
      <xdr:rowOff>1304925</xdr:rowOff>
    </xdr:to>
    <xdr:pic>
      <xdr:nvPicPr>
        <xdr:cNvPr id="35" name="image285.png" title="Imagine">
          <a:extLst>
            <a:ext uri="{FF2B5EF4-FFF2-40B4-BE49-F238E27FC236}">
              <a16:creationId xmlns:a16="http://schemas.microsoft.com/office/drawing/2014/main" id="{00000000-0008-0000-0B00-000023000000}"/>
            </a:ext>
          </a:extLst>
        </xdr:cNvPr>
        <xdr:cNvPicPr preferRelativeResize="0">
          <a:picLocks noChangeAspect="1"/>
        </xdr:cNvPicPr>
      </xdr:nvPicPr>
      <xdr:blipFill>
        <a:blip xmlns:r="http://schemas.openxmlformats.org/officeDocument/2006/relationships" r:embed="rId17" cstate="print"/>
        <a:stretch>
          <a:fillRect/>
        </a:stretch>
      </xdr:blipFill>
      <xdr:spPr>
        <a:xfrm>
          <a:off x="352425" y="34975800"/>
          <a:ext cx="876300" cy="866775"/>
        </a:xfrm>
        <a:prstGeom prst="rect">
          <a:avLst/>
        </a:prstGeom>
        <a:noFill/>
      </xdr:spPr>
    </xdr:pic>
    <xdr:clientData fLocksWithSheet="0"/>
  </xdr:twoCellAnchor>
  <xdr:twoCellAnchor>
    <xdr:from>
      <xdr:col>0</xdr:col>
      <xdr:colOff>466725</xdr:colOff>
      <xdr:row>126</xdr:row>
      <xdr:rowOff>66675</xdr:rowOff>
    </xdr:from>
    <xdr:to>
      <xdr:col>0</xdr:col>
      <xdr:colOff>1076325</xdr:colOff>
      <xdr:row>126</xdr:row>
      <xdr:rowOff>323850</xdr:rowOff>
    </xdr:to>
    <xdr:pic>
      <xdr:nvPicPr>
        <xdr:cNvPr id="36" name="image11.png">
          <a:extLst>
            <a:ext uri="{FF2B5EF4-FFF2-40B4-BE49-F238E27FC236}">
              <a16:creationId xmlns:a16="http://schemas.microsoft.com/office/drawing/2014/main" id="{00000000-0008-0000-0B00-000024000000}"/>
            </a:ext>
          </a:extLst>
        </xdr:cNvPr>
        <xdr:cNvPicPr preferRelativeResize="0">
          <a:picLocks noChangeAspect="1"/>
        </xdr:cNvPicPr>
      </xdr:nvPicPr>
      <xdr:blipFill>
        <a:blip xmlns:r="http://schemas.openxmlformats.org/officeDocument/2006/relationships" r:embed="rId3" cstate="print"/>
        <a:stretch>
          <a:fillRect/>
        </a:stretch>
      </xdr:blipFill>
      <xdr:spPr>
        <a:prstGeom prst="rect">
          <a:avLst/>
        </a:prstGeom>
        <a:noFill/>
      </xdr:spPr>
    </xdr:pic>
    <xdr:clientData fLocksWithSheet="0"/>
  </xdr:twoCellAnchor>
  <xdr:twoCellAnchor>
    <xdr:from>
      <xdr:col>0</xdr:col>
      <xdr:colOff>361950</xdr:colOff>
      <xdr:row>126</xdr:row>
      <xdr:rowOff>428625</xdr:rowOff>
    </xdr:from>
    <xdr:to>
      <xdr:col>0</xdr:col>
      <xdr:colOff>1181100</xdr:colOff>
      <xdr:row>126</xdr:row>
      <xdr:rowOff>1228725</xdr:rowOff>
    </xdr:to>
    <xdr:pic>
      <xdr:nvPicPr>
        <xdr:cNvPr id="37" name="image287.jpg" title="Imagine">
          <a:extLst>
            <a:ext uri="{FF2B5EF4-FFF2-40B4-BE49-F238E27FC236}">
              <a16:creationId xmlns:a16="http://schemas.microsoft.com/office/drawing/2014/main" id="{00000000-0008-0000-0B00-000025000000}"/>
            </a:ext>
          </a:extLst>
        </xdr:cNvPr>
        <xdr:cNvPicPr preferRelativeResize="0">
          <a:picLocks noChangeAspect="1"/>
        </xdr:cNvPicPr>
      </xdr:nvPicPr>
      <xdr:blipFill>
        <a:blip xmlns:r="http://schemas.openxmlformats.org/officeDocument/2006/relationships" r:embed="rId18" cstate="print"/>
        <a:stretch>
          <a:fillRect/>
        </a:stretch>
      </xdr:blipFill>
      <xdr:spPr>
        <a:prstGeom prst="rect">
          <a:avLst/>
        </a:prstGeom>
        <a:noFill/>
      </xdr:spPr>
    </xdr:pic>
    <xdr:clientData fLocksWithSheet="0"/>
  </xdr:twoCellAnchor>
  <xdr:twoCellAnchor>
    <xdr:from>
      <xdr:col>0</xdr:col>
      <xdr:colOff>314325</xdr:colOff>
      <xdr:row>263</xdr:row>
      <xdr:rowOff>409575</xdr:rowOff>
    </xdr:from>
    <xdr:to>
      <xdr:col>0</xdr:col>
      <xdr:colOff>1371600</xdr:colOff>
      <xdr:row>263</xdr:row>
      <xdr:rowOff>904875</xdr:rowOff>
    </xdr:to>
    <xdr:pic>
      <xdr:nvPicPr>
        <xdr:cNvPr id="38" name="image288.jpg" title="Imagine">
          <a:extLst>
            <a:ext uri="{FF2B5EF4-FFF2-40B4-BE49-F238E27FC236}">
              <a16:creationId xmlns:a16="http://schemas.microsoft.com/office/drawing/2014/main" id="{00000000-0008-0000-0B00-000026000000}"/>
            </a:ext>
          </a:extLst>
        </xdr:cNvPr>
        <xdr:cNvPicPr preferRelativeResize="0">
          <a:picLocks noChangeAspect="1"/>
        </xdr:cNvPicPr>
      </xdr:nvPicPr>
      <xdr:blipFill>
        <a:blip xmlns:r="http://schemas.openxmlformats.org/officeDocument/2006/relationships" r:embed="rId19" cstate="print"/>
        <a:stretch>
          <a:fillRect/>
        </a:stretch>
      </xdr:blipFill>
      <xdr:spPr>
        <a:prstGeom prst="rect">
          <a:avLst/>
        </a:prstGeom>
        <a:noFill/>
      </xdr:spPr>
    </xdr:pic>
    <xdr:clientData fLocksWithSheet="0"/>
  </xdr:twoCellAnchor>
  <xdr:twoCellAnchor>
    <xdr:from>
      <xdr:col>0</xdr:col>
      <xdr:colOff>457200</xdr:colOff>
      <xdr:row>263</xdr:row>
      <xdr:rowOff>66675</xdr:rowOff>
    </xdr:from>
    <xdr:to>
      <xdr:col>0</xdr:col>
      <xdr:colOff>1066800</xdr:colOff>
      <xdr:row>263</xdr:row>
      <xdr:rowOff>409575</xdr:rowOff>
    </xdr:to>
    <xdr:pic>
      <xdr:nvPicPr>
        <xdr:cNvPr id="39" name="image11.png">
          <a:extLst>
            <a:ext uri="{FF2B5EF4-FFF2-40B4-BE49-F238E27FC236}">
              <a16:creationId xmlns:a16="http://schemas.microsoft.com/office/drawing/2014/main" id="{00000000-0008-0000-0B00-000027000000}"/>
            </a:ext>
          </a:extLst>
        </xdr:cNvPr>
        <xdr:cNvPicPr preferRelativeResize="0">
          <a:picLocks noChangeAspect="1"/>
        </xdr:cNvPicPr>
      </xdr:nvPicPr>
      <xdr:blipFill>
        <a:blip xmlns:r="http://schemas.openxmlformats.org/officeDocument/2006/relationships" r:embed="rId3" cstate="print"/>
        <a:stretch>
          <a:fillRect/>
        </a:stretch>
      </xdr:blipFill>
      <xdr:spPr>
        <a:prstGeom prst="rect">
          <a:avLst/>
        </a:prstGeom>
        <a:noFill/>
      </xdr:spPr>
    </xdr:pic>
    <xdr:clientData fLocksWithSheet="0"/>
  </xdr:twoCellAnchor>
  <xdr:twoCellAnchor>
    <xdr:from>
      <xdr:col>0</xdr:col>
      <xdr:colOff>457200</xdr:colOff>
      <xdr:row>152</xdr:row>
      <xdr:rowOff>66675</xdr:rowOff>
    </xdr:from>
    <xdr:to>
      <xdr:col>0</xdr:col>
      <xdr:colOff>1066800</xdr:colOff>
      <xdr:row>152</xdr:row>
      <xdr:rowOff>333375</xdr:rowOff>
    </xdr:to>
    <xdr:pic>
      <xdr:nvPicPr>
        <xdr:cNvPr id="42" name="image11.png">
          <a:extLst>
            <a:ext uri="{FF2B5EF4-FFF2-40B4-BE49-F238E27FC236}">
              <a16:creationId xmlns:a16="http://schemas.microsoft.com/office/drawing/2014/main" id="{00000000-0008-0000-0B00-00002A000000}"/>
            </a:ext>
          </a:extLst>
        </xdr:cNvPr>
        <xdr:cNvPicPr preferRelativeResize="0">
          <a:picLocks noChangeAspect="1"/>
        </xdr:cNvPicPr>
      </xdr:nvPicPr>
      <xdr:blipFill>
        <a:blip xmlns:r="http://schemas.openxmlformats.org/officeDocument/2006/relationships" r:embed="rId3" cstate="print"/>
        <a:stretch>
          <a:fillRect/>
        </a:stretch>
      </xdr:blipFill>
      <xdr:spPr>
        <a:prstGeom prst="rect">
          <a:avLst/>
        </a:prstGeom>
        <a:noFill/>
      </xdr:spPr>
    </xdr:pic>
    <xdr:clientData fLocksWithSheet="0"/>
  </xdr:twoCellAnchor>
  <xdr:twoCellAnchor>
    <xdr:from>
      <xdr:col>0</xdr:col>
      <xdr:colOff>57150</xdr:colOff>
      <xdr:row>152</xdr:row>
      <xdr:rowOff>571500</xdr:rowOff>
    </xdr:from>
    <xdr:to>
      <xdr:col>0</xdr:col>
      <xdr:colOff>1419225</xdr:colOff>
      <xdr:row>152</xdr:row>
      <xdr:rowOff>1143000</xdr:rowOff>
    </xdr:to>
    <xdr:pic>
      <xdr:nvPicPr>
        <xdr:cNvPr id="43" name="image296.jpg">
          <a:extLst>
            <a:ext uri="{FF2B5EF4-FFF2-40B4-BE49-F238E27FC236}">
              <a16:creationId xmlns:a16="http://schemas.microsoft.com/office/drawing/2014/main" id="{00000000-0008-0000-0B00-00002B000000}"/>
            </a:ext>
          </a:extLst>
        </xdr:cNvPr>
        <xdr:cNvPicPr preferRelativeResize="0">
          <a:picLocks noChangeAspect="1"/>
        </xdr:cNvPicPr>
      </xdr:nvPicPr>
      <xdr:blipFill>
        <a:blip xmlns:r="http://schemas.openxmlformats.org/officeDocument/2006/relationships" r:embed="rId20" cstate="print"/>
        <a:stretch>
          <a:fillRect/>
        </a:stretch>
      </xdr:blipFill>
      <xdr:spPr>
        <a:prstGeom prst="rect">
          <a:avLst/>
        </a:prstGeom>
        <a:noFill/>
      </xdr:spPr>
    </xdr:pic>
    <xdr:clientData fLocksWithSheet="0"/>
  </xdr:twoCellAnchor>
  <xdr:twoCellAnchor>
    <xdr:from>
      <xdr:col>0</xdr:col>
      <xdr:colOff>76200</xdr:colOff>
      <xdr:row>418</xdr:row>
      <xdr:rowOff>333375</xdr:rowOff>
    </xdr:from>
    <xdr:to>
      <xdr:col>0</xdr:col>
      <xdr:colOff>1504950</xdr:colOff>
      <xdr:row>418</xdr:row>
      <xdr:rowOff>1085850</xdr:rowOff>
    </xdr:to>
    <xdr:pic>
      <xdr:nvPicPr>
        <xdr:cNvPr id="45" name="image293.png" title="Imagine">
          <a:extLst>
            <a:ext uri="{FF2B5EF4-FFF2-40B4-BE49-F238E27FC236}">
              <a16:creationId xmlns:a16="http://schemas.microsoft.com/office/drawing/2014/main" id="{00000000-0008-0000-0B00-00002D000000}"/>
            </a:ext>
          </a:extLst>
        </xdr:cNvPr>
        <xdr:cNvPicPr preferRelativeResize="0">
          <a:picLocks noChangeAspect="1"/>
        </xdr:cNvPicPr>
      </xdr:nvPicPr>
      <xdr:blipFill>
        <a:blip xmlns:r="http://schemas.openxmlformats.org/officeDocument/2006/relationships" r:embed="rId21" cstate="print"/>
        <a:stretch>
          <a:fillRect/>
        </a:stretch>
      </xdr:blipFill>
      <xdr:spPr>
        <a:prstGeom prst="rect">
          <a:avLst/>
        </a:prstGeom>
        <a:noFill/>
      </xdr:spPr>
    </xdr:pic>
    <xdr:clientData fLocksWithSheet="0"/>
  </xdr:twoCellAnchor>
  <xdr:twoCellAnchor>
    <xdr:from>
      <xdr:col>0</xdr:col>
      <xdr:colOff>533400</xdr:colOff>
      <xdr:row>418</xdr:row>
      <xdr:rowOff>38100</xdr:rowOff>
    </xdr:from>
    <xdr:to>
      <xdr:col>0</xdr:col>
      <xdr:colOff>1143000</xdr:colOff>
      <xdr:row>418</xdr:row>
      <xdr:rowOff>295275</xdr:rowOff>
    </xdr:to>
    <xdr:pic>
      <xdr:nvPicPr>
        <xdr:cNvPr id="47" name="image11.png">
          <a:extLst>
            <a:ext uri="{FF2B5EF4-FFF2-40B4-BE49-F238E27FC236}">
              <a16:creationId xmlns:a16="http://schemas.microsoft.com/office/drawing/2014/main" id="{00000000-0008-0000-0B00-00002F000000}"/>
            </a:ext>
          </a:extLst>
        </xdr:cNvPr>
        <xdr:cNvPicPr preferRelativeResize="0">
          <a:picLocks noChangeAspect="1"/>
        </xdr:cNvPicPr>
      </xdr:nvPicPr>
      <xdr:blipFill>
        <a:blip xmlns:r="http://schemas.openxmlformats.org/officeDocument/2006/relationships" r:embed="rId3" cstate="print"/>
        <a:stretch>
          <a:fillRect/>
        </a:stretch>
      </xdr:blipFill>
      <xdr:spPr>
        <a:prstGeom prst="rect">
          <a:avLst/>
        </a:prstGeom>
        <a:noFill/>
      </xdr:spPr>
    </xdr:pic>
    <xdr:clientData fLocksWithSheet="0"/>
  </xdr:twoCellAnchor>
  <xdr:twoCellAnchor>
    <xdr:from>
      <xdr:col>0</xdr:col>
      <xdr:colOff>209550</xdr:colOff>
      <xdr:row>20</xdr:row>
      <xdr:rowOff>647701</xdr:rowOff>
    </xdr:from>
    <xdr:to>
      <xdr:col>0</xdr:col>
      <xdr:colOff>1400175</xdr:colOff>
      <xdr:row>20</xdr:row>
      <xdr:rowOff>1005721</xdr:rowOff>
    </xdr:to>
    <xdr:pic>
      <xdr:nvPicPr>
        <xdr:cNvPr id="48" name="image282.png" title="Imagine">
          <a:extLst>
            <a:ext uri="{FF2B5EF4-FFF2-40B4-BE49-F238E27FC236}">
              <a16:creationId xmlns:a16="http://schemas.microsoft.com/office/drawing/2014/main" id="{00000000-0008-0000-0B00-000030000000}"/>
            </a:ext>
          </a:extLst>
        </xdr:cNvPr>
        <xdr:cNvPicPr preferRelativeResize="0">
          <a:picLocks noChangeAspect="1"/>
        </xdr:cNvPicPr>
      </xdr:nvPicPr>
      <xdr:blipFill>
        <a:blip xmlns:r="http://schemas.openxmlformats.org/officeDocument/2006/relationships" r:embed="rId22" cstate="print"/>
        <a:stretch>
          <a:fillRect/>
        </a:stretch>
      </xdr:blipFill>
      <xdr:spPr>
        <a:xfrm>
          <a:off x="209550" y="4381501"/>
          <a:ext cx="1190625" cy="358020"/>
        </a:xfrm>
        <a:prstGeom prst="rect">
          <a:avLst/>
        </a:prstGeom>
        <a:noFill/>
      </xdr:spPr>
    </xdr:pic>
    <xdr:clientData fLocksWithSheet="0"/>
  </xdr:twoCellAnchor>
  <xdr:twoCellAnchor>
    <xdr:from>
      <xdr:col>0</xdr:col>
      <xdr:colOff>514350</xdr:colOff>
      <xdr:row>20</xdr:row>
      <xdr:rowOff>38100</xdr:rowOff>
    </xdr:from>
    <xdr:to>
      <xdr:col>0</xdr:col>
      <xdr:colOff>1123950</xdr:colOff>
      <xdr:row>20</xdr:row>
      <xdr:rowOff>295275</xdr:rowOff>
    </xdr:to>
    <xdr:pic>
      <xdr:nvPicPr>
        <xdr:cNvPr id="49" name="image11.png">
          <a:extLst>
            <a:ext uri="{FF2B5EF4-FFF2-40B4-BE49-F238E27FC236}">
              <a16:creationId xmlns:a16="http://schemas.microsoft.com/office/drawing/2014/main" id="{00000000-0008-0000-0B00-000031000000}"/>
            </a:ext>
          </a:extLst>
        </xdr:cNvPr>
        <xdr:cNvPicPr preferRelativeResize="0">
          <a:picLocks noChangeAspect="1"/>
        </xdr:cNvPicPr>
      </xdr:nvPicPr>
      <xdr:blipFill>
        <a:blip xmlns:r="http://schemas.openxmlformats.org/officeDocument/2006/relationships" r:embed="rId3" cstate="print"/>
        <a:stretch>
          <a:fillRect/>
        </a:stretch>
      </xdr:blipFill>
      <xdr:spPr>
        <a:prstGeom prst="rect">
          <a:avLst/>
        </a:prstGeom>
        <a:noFill/>
      </xdr:spPr>
    </xdr:pic>
    <xdr:clientData fLocksWithSheet="0"/>
  </xdr:twoCellAnchor>
  <xdr:twoCellAnchor>
    <xdr:from>
      <xdr:col>0</xdr:col>
      <xdr:colOff>495300</xdr:colOff>
      <xdr:row>250</xdr:row>
      <xdr:rowOff>38100</xdr:rowOff>
    </xdr:from>
    <xdr:to>
      <xdr:col>0</xdr:col>
      <xdr:colOff>1104900</xdr:colOff>
      <xdr:row>250</xdr:row>
      <xdr:rowOff>304800</xdr:rowOff>
    </xdr:to>
    <xdr:pic>
      <xdr:nvPicPr>
        <xdr:cNvPr id="50" name="image11.png">
          <a:extLst>
            <a:ext uri="{FF2B5EF4-FFF2-40B4-BE49-F238E27FC236}">
              <a16:creationId xmlns:a16="http://schemas.microsoft.com/office/drawing/2014/main" id="{00000000-0008-0000-0B00-000032000000}"/>
            </a:ext>
          </a:extLst>
        </xdr:cNvPr>
        <xdr:cNvPicPr preferRelativeResize="0">
          <a:picLocks noChangeAspect="1"/>
        </xdr:cNvPicPr>
      </xdr:nvPicPr>
      <xdr:blipFill>
        <a:blip xmlns:r="http://schemas.openxmlformats.org/officeDocument/2006/relationships" r:embed="rId3" cstate="print"/>
        <a:stretch>
          <a:fillRect/>
        </a:stretch>
      </xdr:blipFill>
      <xdr:spPr>
        <a:prstGeom prst="rect">
          <a:avLst/>
        </a:prstGeom>
        <a:noFill/>
      </xdr:spPr>
    </xdr:pic>
    <xdr:clientData fLocksWithSheet="0"/>
  </xdr:twoCellAnchor>
  <xdr:twoCellAnchor>
    <xdr:from>
      <xdr:col>0</xdr:col>
      <xdr:colOff>171450</xdr:colOff>
      <xdr:row>250</xdr:row>
      <xdr:rowOff>361950</xdr:rowOff>
    </xdr:from>
    <xdr:to>
      <xdr:col>0</xdr:col>
      <xdr:colOff>1362075</xdr:colOff>
      <xdr:row>250</xdr:row>
      <xdr:rowOff>1228725</xdr:rowOff>
    </xdr:to>
    <xdr:pic>
      <xdr:nvPicPr>
        <xdr:cNvPr id="51" name="image297.png" title="Imagine">
          <a:extLst>
            <a:ext uri="{FF2B5EF4-FFF2-40B4-BE49-F238E27FC236}">
              <a16:creationId xmlns:a16="http://schemas.microsoft.com/office/drawing/2014/main" id="{00000000-0008-0000-0B00-000033000000}"/>
            </a:ext>
          </a:extLst>
        </xdr:cNvPr>
        <xdr:cNvPicPr preferRelativeResize="0">
          <a:picLocks noChangeAspect="1"/>
        </xdr:cNvPicPr>
      </xdr:nvPicPr>
      <xdr:blipFill>
        <a:blip xmlns:r="http://schemas.openxmlformats.org/officeDocument/2006/relationships" r:embed="rId23" cstate="print"/>
        <a:stretch>
          <a:fillRect/>
        </a:stretch>
      </xdr:blipFill>
      <xdr:spPr>
        <a:prstGeom prst="rect">
          <a:avLst/>
        </a:prstGeom>
        <a:noFill/>
      </xdr:spPr>
    </xdr:pic>
    <xdr:clientData fLocksWithSheet="0"/>
  </xdr:twoCellAnchor>
  <xdr:twoCellAnchor>
    <xdr:from>
      <xdr:col>0</xdr:col>
      <xdr:colOff>495300</xdr:colOff>
      <xdr:row>237</xdr:row>
      <xdr:rowOff>38100</xdr:rowOff>
    </xdr:from>
    <xdr:to>
      <xdr:col>0</xdr:col>
      <xdr:colOff>1104900</xdr:colOff>
      <xdr:row>237</xdr:row>
      <xdr:rowOff>304800</xdr:rowOff>
    </xdr:to>
    <xdr:pic>
      <xdr:nvPicPr>
        <xdr:cNvPr id="52" name="image11.png">
          <a:extLst>
            <a:ext uri="{FF2B5EF4-FFF2-40B4-BE49-F238E27FC236}">
              <a16:creationId xmlns:a16="http://schemas.microsoft.com/office/drawing/2014/main" id="{00000000-0008-0000-0B00-000034000000}"/>
            </a:ext>
          </a:extLst>
        </xdr:cNvPr>
        <xdr:cNvPicPr preferRelativeResize="0">
          <a:picLocks noChangeAspect="1"/>
        </xdr:cNvPicPr>
      </xdr:nvPicPr>
      <xdr:blipFill>
        <a:blip xmlns:r="http://schemas.openxmlformats.org/officeDocument/2006/relationships" r:embed="rId3" cstate="print"/>
        <a:stretch>
          <a:fillRect/>
        </a:stretch>
      </xdr:blipFill>
      <xdr:spPr>
        <a:prstGeom prst="rect">
          <a:avLst/>
        </a:prstGeom>
        <a:noFill/>
      </xdr:spPr>
    </xdr:pic>
    <xdr:clientData fLocksWithSheet="0"/>
  </xdr:twoCellAnchor>
  <xdr:twoCellAnchor>
    <xdr:from>
      <xdr:col>0</xdr:col>
      <xdr:colOff>190500</xdr:colOff>
      <xdr:row>237</xdr:row>
      <xdr:rowOff>285750</xdr:rowOff>
    </xdr:from>
    <xdr:to>
      <xdr:col>0</xdr:col>
      <xdr:colOff>1390650</xdr:colOff>
      <xdr:row>237</xdr:row>
      <xdr:rowOff>1143000</xdr:rowOff>
    </xdr:to>
    <xdr:pic>
      <xdr:nvPicPr>
        <xdr:cNvPr id="53" name="image297.png" title="Imagine">
          <a:extLst>
            <a:ext uri="{FF2B5EF4-FFF2-40B4-BE49-F238E27FC236}">
              <a16:creationId xmlns:a16="http://schemas.microsoft.com/office/drawing/2014/main" id="{00000000-0008-0000-0B00-000035000000}"/>
            </a:ext>
          </a:extLst>
        </xdr:cNvPr>
        <xdr:cNvPicPr preferRelativeResize="0">
          <a:picLocks noChangeAspect="1"/>
        </xdr:cNvPicPr>
      </xdr:nvPicPr>
      <xdr:blipFill>
        <a:blip xmlns:r="http://schemas.openxmlformats.org/officeDocument/2006/relationships" r:embed="rId23" cstate="print"/>
        <a:stretch>
          <a:fillRect/>
        </a:stretch>
      </xdr:blipFill>
      <xdr:spPr>
        <a:prstGeom prst="rect">
          <a:avLst/>
        </a:prstGeom>
        <a:noFill/>
      </xdr:spPr>
    </xdr:pic>
    <xdr:clientData fLocksWithSheet="0"/>
  </xdr:twoCellAnchor>
  <xdr:twoCellAnchor>
    <xdr:from>
      <xdr:col>0</xdr:col>
      <xdr:colOff>190500</xdr:colOff>
      <xdr:row>305</xdr:row>
      <xdr:rowOff>190500</xdr:rowOff>
    </xdr:from>
    <xdr:to>
      <xdr:col>0</xdr:col>
      <xdr:colOff>1390650</xdr:colOff>
      <xdr:row>305</xdr:row>
      <xdr:rowOff>1057275</xdr:rowOff>
    </xdr:to>
    <xdr:pic>
      <xdr:nvPicPr>
        <xdr:cNvPr id="68" name="image297.png" title="Imagine">
          <a:extLst>
            <a:ext uri="{FF2B5EF4-FFF2-40B4-BE49-F238E27FC236}">
              <a16:creationId xmlns:a16="http://schemas.microsoft.com/office/drawing/2014/main" id="{00000000-0008-0000-0B00-000044000000}"/>
            </a:ext>
          </a:extLst>
        </xdr:cNvPr>
        <xdr:cNvPicPr preferRelativeResize="0">
          <a:picLocks noChangeAspect="1"/>
        </xdr:cNvPicPr>
      </xdr:nvPicPr>
      <xdr:blipFill>
        <a:blip xmlns:r="http://schemas.openxmlformats.org/officeDocument/2006/relationships" r:embed="rId23" cstate="print"/>
        <a:stretch>
          <a:fillRect/>
        </a:stretch>
      </xdr:blipFill>
      <xdr:spPr>
        <a:prstGeom prst="rect">
          <a:avLst/>
        </a:prstGeom>
        <a:noFill/>
      </xdr:spPr>
    </xdr:pic>
    <xdr:clientData fLocksWithSheet="0"/>
  </xdr:twoCellAnchor>
  <xdr:twoCellAnchor>
    <xdr:from>
      <xdr:col>0</xdr:col>
      <xdr:colOff>295275</xdr:colOff>
      <xdr:row>331</xdr:row>
      <xdr:rowOff>304800</xdr:rowOff>
    </xdr:from>
    <xdr:to>
      <xdr:col>0</xdr:col>
      <xdr:colOff>1476375</xdr:colOff>
      <xdr:row>331</xdr:row>
      <xdr:rowOff>1143000</xdr:rowOff>
    </xdr:to>
    <xdr:pic>
      <xdr:nvPicPr>
        <xdr:cNvPr id="70" name="image301.png" title="Imagine">
          <a:extLst>
            <a:ext uri="{FF2B5EF4-FFF2-40B4-BE49-F238E27FC236}">
              <a16:creationId xmlns:a16="http://schemas.microsoft.com/office/drawing/2014/main" id="{00000000-0008-0000-0B00-000046000000}"/>
            </a:ext>
          </a:extLst>
        </xdr:cNvPr>
        <xdr:cNvPicPr preferRelativeResize="0">
          <a:picLocks noChangeAspect="1"/>
        </xdr:cNvPicPr>
      </xdr:nvPicPr>
      <xdr:blipFill>
        <a:blip xmlns:r="http://schemas.openxmlformats.org/officeDocument/2006/relationships" r:embed="rId24" cstate="print"/>
        <a:stretch>
          <a:fillRect/>
        </a:stretch>
      </xdr:blipFill>
      <xdr:spPr>
        <a:prstGeom prst="rect">
          <a:avLst/>
        </a:prstGeom>
        <a:noFill/>
      </xdr:spPr>
    </xdr:pic>
    <xdr:clientData fLocksWithSheet="0"/>
  </xdr:twoCellAnchor>
  <xdr:twoCellAnchor>
    <xdr:from>
      <xdr:col>0</xdr:col>
      <xdr:colOff>533400</xdr:colOff>
      <xdr:row>292</xdr:row>
      <xdr:rowOff>28575</xdr:rowOff>
    </xdr:from>
    <xdr:to>
      <xdr:col>0</xdr:col>
      <xdr:colOff>1143000</xdr:colOff>
      <xdr:row>292</xdr:row>
      <xdr:rowOff>295275</xdr:rowOff>
    </xdr:to>
    <xdr:pic>
      <xdr:nvPicPr>
        <xdr:cNvPr id="71" name="image11.png">
          <a:extLst>
            <a:ext uri="{FF2B5EF4-FFF2-40B4-BE49-F238E27FC236}">
              <a16:creationId xmlns:a16="http://schemas.microsoft.com/office/drawing/2014/main" id="{00000000-0008-0000-0B00-000047000000}"/>
            </a:ext>
          </a:extLst>
        </xdr:cNvPr>
        <xdr:cNvPicPr preferRelativeResize="0">
          <a:picLocks noChangeAspect="1"/>
        </xdr:cNvPicPr>
      </xdr:nvPicPr>
      <xdr:blipFill>
        <a:blip xmlns:r="http://schemas.openxmlformats.org/officeDocument/2006/relationships" r:embed="rId3" cstate="print"/>
        <a:stretch>
          <a:fillRect/>
        </a:stretch>
      </xdr:blipFill>
      <xdr:spPr>
        <a:prstGeom prst="rect">
          <a:avLst/>
        </a:prstGeom>
        <a:noFill/>
      </xdr:spPr>
    </xdr:pic>
    <xdr:clientData fLocksWithSheet="0"/>
  </xdr:twoCellAnchor>
  <xdr:twoCellAnchor>
    <xdr:from>
      <xdr:col>0</xdr:col>
      <xdr:colOff>209550</xdr:colOff>
      <xdr:row>292</xdr:row>
      <xdr:rowOff>247650</xdr:rowOff>
    </xdr:from>
    <xdr:to>
      <xdr:col>0</xdr:col>
      <xdr:colOff>1390650</xdr:colOff>
      <xdr:row>292</xdr:row>
      <xdr:rowOff>1276350</xdr:rowOff>
    </xdr:to>
    <xdr:pic>
      <xdr:nvPicPr>
        <xdr:cNvPr id="72" name="image299.png" title="Imagine">
          <a:extLst>
            <a:ext uri="{FF2B5EF4-FFF2-40B4-BE49-F238E27FC236}">
              <a16:creationId xmlns:a16="http://schemas.microsoft.com/office/drawing/2014/main" id="{00000000-0008-0000-0B00-000048000000}"/>
            </a:ext>
          </a:extLst>
        </xdr:cNvPr>
        <xdr:cNvPicPr preferRelativeResize="0">
          <a:picLocks noChangeAspect="1"/>
        </xdr:cNvPicPr>
      </xdr:nvPicPr>
      <xdr:blipFill>
        <a:blip xmlns:r="http://schemas.openxmlformats.org/officeDocument/2006/relationships" r:embed="rId25" cstate="print"/>
        <a:stretch>
          <a:fillRect/>
        </a:stretch>
      </xdr:blipFill>
      <xdr:spPr>
        <a:prstGeom prst="rect">
          <a:avLst/>
        </a:prstGeom>
        <a:noFill/>
      </xdr:spPr>
    </xdr:pic>
    <xdr:clientData fLocksWithSheet="0"/>
  </xdr:twoCellAnchor>
  <xdr:twoCellAnchor>
    <xdr:from>
      <xdr:col>0</xdr:col>
      <xdr:colOff>495300</xdr:colOff>
      <xdr:row>362</xdr:row>
      <xdr:rowOff>38100</xdr:rowOff>
    </xdr:from>
    <xdr:to>
      <xdr:col>0</xdr:col>
      <xdr:colOff>1104900</xdr:colOff>
      <xdr:row>362</xdr:row>
      <xdr:rowOff>276225</xdr:rowOff>
    </xdr:to>
    <xdr:pic>
      <xdr:nvPicPr>
        <xdr:cNvPr id="73" name="image11.png">
          <a:extLst>
            <a:ext uri="{FF2B5EF4-FFF2-40B4-BE49-F238E27FC236}">
              <a16:creationId xmlns:a16="http://schemas.microsoft.com/office/drawing/2014/main" id="{00000000-0008-0000-0B00-000049000000}"/>
            </a:ext>
          </a:extLst>
        </xdr:cNvPr>
        <xdr:cNvPicPr preferRelativeResize="0">
          <a:picLocks noChangeAspect="1"/>
        </xdr:cNvPicPr>
      </xdr:nvPicPr>
      <xdr:blipFill>
        <a:blip xmlns:r="http://schemas.openxmlformats.org/officeDocument/2006/relationships" r:embed="rId3" cstate="print"/>
        <a:stretch>
          <a:fillRect/>
        </a:stretch>
      </xdr:blipFill>
      <xdr:spPr>
        <a:prstGeom prst="rect">
          <a:avLst/>
        </a:prstGeom>
        <a:noFill/>
      </xdr:spPr>
    </xdr:pic>
    <xdr:clientData fLocksWithSheet="0"/>
  </xdr:twoCellAnchor>
  <xdr:twoCellAnchor>
    <xdr:from>
      <xdr:col>0</xdr:col>
      <xdr:colOff>238125</xdr:colOff>
      <xdr:row>362</xdr:row>
      <xdr:rowOff>257175</xdr:rowOff>
    </xdr:from>
    <xdr:to>
      <xdr:col>0</xdr:col>
      <xdr:colOff>1304925</xdr:colOff>
      <xdr:row>362</xdr:row>
      <xdr:rowOff>1104900</xdr:rowOff>
    </xdr:to>
    <xdr:pic>
      <xdr:nvPicPr>
        <xdr:cNvPr id="74" name="image295.png" title="Imagine">
          <a:extLst>
            <a:ext uri="{FF2B5EF4-FFF2-40B4-BE49-F238E27FC236}">
              <a16:creationId xmlns:a16="http://schemas.microsoft.com/office/drawing/2014/main" id="{00000000-0008-0000-0B00-00004A000000}"/>
            </a:ext>
          </a:extLst>
        </xdr:cNvPr>
        <xdr:cNvPicPr preferRelativeResize="0">
          <a:picLocks noChangeAspect="1"/>
        </xdr:cNvPicPr>
      </xdr:nvPicPr>
      <xdr:blipFill>
        <a:blip xmlns:r="http://schemas.openxmlformats.org/officeDocument/2006/relationships" r:embed="rId26" cstate="print"/>
        <a:stretch>
          <a:fillRect/>
        </a:stretch>
      </xdr:blipFill>
      <xdr:spPr>
        <a:prstGeom prst="rect">
          <a:avLst/>
        </a:prstGeom>
        <a:noFill/>
      </xdr:spPr>
    </xdr:pic>
    <xdr:clientData fLocksWithSheet="0"/>
  </xdr:twoCellAnchor>
  <xdr:twoCellAnchor>
    <xdr:from>
      <xdr:col>0</xdr:col>
      <xdr:colOff>533400</xdr:colOff>
      <xdr:row>390</xdr:row>
      <xdr:rowOff>38100</xdr:rowOff>
    </xdr:from>
    <xdr:to>
      <xdr:col>0</xdr:col>
      <xdr:colOff>1143000</xdr:colOff>
      <xdr:row>390</xdr:row>
      <xdr:rowOff>295275</xdr:rowOff>
    </xdr:to>
    <xdr:pic>
      <xdr:nvPicPr>
        <xdr:cNvPr id="75" name="image11.png">
          <a:extLst>
            <a:ext uri="{FF2B5EF4-FFF2-40B4-BE49-F238E27FC236}">
              <a16:creationId xmlns:a16="http://schemas.microsoft.com/office/drawing/2014/main" id="{00000000-0008-0000-0B00-00004B000000}"/>
            </a:ext>
          </a:extLst>
        </xdr:cNvPr>
        <xdr:cNvPicPr preferRelativeResize="0">
          <a:picLocks noChangeAspect="1"/>
        </xdr:cNvPicPr>
      </xdr:nvPicPr>
      <xdr:blipFill>
        <a:blip xmlns:r="http://schemas.openxmlformats.org/officeDocument/2006/relationships" r:embed="rId3" cstate="print"/>
        <a:stretch>
          <a:fillRect/>
        </a:stretch>
      </xdr:blipFill>
      <xdr:spPr>
        <a:prstGeom prst="rect">
          <a:avLst/>
        </a:prstGeom>
        <a:noFill/>
      </xdr:spPr>
    </xdr:pic>
    <xdr:clientData fLocksWithSheet="0"/>
  </xdr:twoCellAnchor>
  <xdr:twoCellAnchor>
    <xdr:from>
      <xdr:col>0</xdr:col>
      <xdr:colOff>142875</xdr:colOff>
      <xdr:row>390</xdr:row>
      <xdr:rowOff>323850</xdr:rowOff>
    </xdr:from>
    <xdr:to>
      <xdr:col>0</xdr:col>
      <xdr:colOff>1428750</xdr:colOff>
      <xdr:row>390</xdr:row>
      <xdr:rowOff>1238250</xdr:rowOff>
    </xdr:to>
    <xdr:pic>
      <xdr:nvPicPr>
        <xdr:cNvPr id="76" name="image294.png" title="Imagine">
          <a:extLst>
            <a:ext uri="{FF2B5EF4-FFF2-40B4-BE49-F238E27FC236}">
              <a16:creationId xmlns:a16="http://schemas.microsoft.com/office/drawing/2014/main" id="{00000000-0008-0000-0B00-00004C000000}"/>
            </a:ext>
          </a:extLst>
        </xdr:cNvPr>
        <xdr:cNvPicPr preferRelativeResize="0">
          <a:picLocks noChangeAspect="1"/>
        </xdr:cNvPicPr>
      </xdr:nvPicPr>
      <xdr:blipFill>
        <a:blip xmlns:r="http://schemas.openxmlformats.org/officeDocument/2006/relationships" r:embed="rId27" cstate="print"/>
        <a:stretch>
          <a:fillRect/>
        </a:stretch>
      </xdr:blipFill>
      <xdr:spPr>
        <a:prstGeom prst="rect">
          <a:avLst/>
        </a:prstGeom>
        <a:noFill/>
      </xdr:spPr>
    </xdr:pic>
    <xdr:clientData fLocksWithSheet="0"/>
  </xdr:twoCellAnchor>
  <xdr:twoCellAnchor>
    <xdr:from>
      <xdr:col>0</xdr:col>
      <xdr:colOff>114300</xdr:colOff>
      <xdr:row>404</xdr:row>
      <xdr:rowOff>466725</xdr:rowOff>
    </xdr:from>
    <xdr:to>
      <xdr:col>1</xdr:col>
      <xdr:colOff>19050</xdr:colOff>
      <xdr:row>404</xdr:row>
      <xdr:rowOff>1209675</xdr:rowOff>
    </xdr:to>
    <xdr:pic>
      <xdr:nvPicPr>
        <xdr:cNvPr id="77" name="image293.png" title="Imagine">
          <a:extLst>
            <a:ext uri="{FF2B5EF4-FFF2-40B4-BE49-F238E27FC236}">
              <a16:creationId xmlns:a16="http://schemas.microsoft.com/office/drawing/2014/main" id="{00000000-0008-0000-0B00-00004D000000}"/>
            </a:ext>
          </a:extLst>
        </xdr:cNvPr>
        <xdr:cNvPicPr preferRelativeResize="0">
          <a:picLocks noChangeAspect="1"/>
        </xdr:cNvPicPr>
      </xdr:nvPicPr>
      <xdr:blipFill>
        <a:blip xmlns:r="http://schemas.openxmlformats.org/officeDocument/2006/relationships" r:embed="rId21" cstate="print"/>
        <a:stretch>
          <a:fillRect/>
        </a:stretch>
      </xdr:blipFill>
      <xdr:spPr>
        <a:prstGeom prst="rect">
          <a:avLst/>
        </a:prstGeom>
        <a:noFill/>
      </xdr:spPr>
    </xdr:pic>
    <xdr:clientData fLocksWithSheet="0"/>
  </xdr:twoCellAnchor>
  <xdr:twoCellAnchor>
    <xdr:from>
      <xdr:col>0</xdr:col>
      <xdr:colOff>533400</xdr:colOff>
      <xdr:row>404</xdr:row>
      <xdr:rowOff>38100</xdr:rowOff>
    </xdr:from>
    <xdr:to>
      <xdr:col>0</xdr:col>
      <xdr:colOff>1143000</xdr:colOff>
      <xdr:row>404</xdr:row>
      <xdr:rowOff>295275</xdr:rowOff>
    </xdr:to>
    <xdr:pic>
      <xdr:nvPicPr>
        <xdr:cNvPr id="78" name="image11.png">
          <a:extLst>
            <a:ext uri="{FF2B5EF4-FFF2-40B4-BE49-F238E27FC236}">
              <a16:creationId xmlns:a16="http://schemas.microsoft.com/office/drawing/2014/main" id="{00000000-0008-0000-0B00-00004E000000}"/>
            </a:ext>
          </a:extLst>
        </xdr:cNvPr>
        <xdr:cNvPicPr preferRelativeResize="0">
          <a:picLocks noChangeAspect="1"/>
        </xdr:cNvPicPr>
      </xdr:nvPicPr>
      <xdr:blipFill>
        <a:blip xmlns:r="http://schemas.openxmlformats.org/officeDocument/2006/relationships" r:embed="rId3" cstate="print"/>
        <a:stretch>
          <a:fillRect/>
        </a:stretch>
      </xdr:blipFill>
      <xdr:spPr>
        <a:prstGeom prst="rect">
          <a:avLst/>
        </a:prstGeom>
        <a:noFill/>
      </xdr:spPr>
    </xdr:pic>
    <xdr:clientData fLocksWithSheet="0"/>
  </xdr:twoCellAnchor>
  <xdr:twoCellAnchor>
    <xdr:from>
      <xdr:col>0</xdr:col>
      <xdr:colOff>533400</xdr:colOff>
      <xdr:row>375</xdr:row>
      <xdr:rowOff>47625</xdr:rowOff>
    </xdr:from>
    <xdr:to>
      <xdr:col>0</xdr:col>
      <xdr:colOff>1143000</xdr:colOff>
      <xdr:row>375</xdr:row>
      <xdr:rowOff>295275</xdr:rowOff>
    </xdr:to>
    <xdr:pic>
      <xdr:nvPicPr>
        <xdr:cNvPr id="79" name="image11.png">
          <a:extLst>
            <a:ext uri="{FF2B5EF4-FFF2-40B4-BE49-F238E27FC236}">
              <a16:creationId xmlns:a16="http://schemas.microsoft.com/office/drawing/2014/main" id="{00000000-0008-0000-0B00-00004F000000}"/>
            </a:ext>
          </a:extLst>
        </xdr:cNvPr>
        <xdr:cNvPicPr preferRelativeResize="0">
          <a:picLocks noChangeAspect="1"/>
        </xdr:cNvPicPr>
      </xdr:nvPicPr>
      <xdr:blipFill>
        <a:blip xmlns:r="http://schemas.openxmlformats.org/officeDocument/2006/relationships" r:embed="rId3" cstate="print"/>
        <a:stretch>
          <a:fillRect/>
        </a:stretch>
      </xdr:blipFill>
      <xdr:spPr>
        <a:prstGeom prst="rect">
          <a:avLst/>
        </a:prstGeom>
        <a:noFill/>
      </xdr:spPr>
    </xdr:pic>
    <xdr:clientData fLocksWithSheet="0"/>
  </xdr:twoCellAnchor>
  <xdr:twoCellAnchor>
    <xdr:from>
      <xdr:col>10</xdr:col>
      <xdr:colOff>0</xdr:colOff>
      <xdr:row>377</xdr:row>
      <xdr:rowOff>0</xdr:rowOff>
    </xdr:from>
    <xdr:to>
      <xdr:col>11</xdr:col>
      <xdr:colOff>542925</xdr:colOff>
      <xdr:row>377</xdr:row>
      <xdr:rowOff>0</xdr:rowOff>
    </xdr:to>
    <xdr:pic>
      <xdr:nvPicPr>
        <xdr:cNvPr id="80" name="image281.png">
          <a:extLst>
            <a:ext uri="{FF2B5EF4-FFF2-40B4-BE49-F238E27FC236}">
              <a16:creationId xmlns:a16="http://schemas.microsoft.com/office/drawing/2014/main" id="{00000000-0008-0000-0B00-000050000000}"/>
            </a:ext>
          </a:extLst>
        </xdr:cNvPr>
        <xdr:cNvPicPr preferRelativeResize="0">
          <a:picLocks noChangeAspect="1"/>
        </xdr:cNvPicPr>
      </xdr:nvPicPr>
      <xdr:blipFill>
        <a:blip xmlns:r="http://schemas.openxmlformats.org/officeDocument/2006/relationships" r:embed="rId28" cstate="print"/>
        <a:stretch>
          <a:fillRect/>
        </a:stretch>
      </xdr:blipFill>
      <xdr:spPr>
        <a:prstGeom prst="rect">
          <a:avLst/>
        </a:prstGeom>
        <a:noFill/>
      </xdr:spPr>
    </xdr:pic>
    <xdr:clientData fLocksWithSheet="0"/>
  </xdr:twoCellAnchor>
  <xdr:twoCellAnchor>
    <xdr:from>
      <xdr:col>0</xdr:col>
      <xdr:colOff>285750</xdr:colOff>
      <xdr:row>375</xdr:row>
      <xdr:rowOff>314325</xdr:rowOff>
    </xdr:from>
    <xdr:to>
      <xdr:col>0</xdr:col>
      <xdr:colOff>1381125</xdr:colOff>
      <xdr:row>375</xdr:row>
      <xdr:rowOff>1333500</xdr:rowOff>
    </xdr:to>
    <xdr:pic>
      <xdr:nvPicPr>
        <xdr:cNvPr id="81" name="image281.png" title="Imagine">
          <a:extLst>
            <a:ext uri="{FF2B5EF4-FFF2-40B4-BE49-F238E27FC236}">
              <a16:creationId xmlns:a16="http://schemas.microsoft.com/office/drawing/2014/main" id="{00000000-0008-0000-0B00-000051000000}"/>
            </a:ext>
          </a:extLst>
        </xdr:cNvPr>
        <xdr:cNvPicPr preferRelativeResize="0">
          <a:picLocks noChangeAspect="1"/>
        </xdr:cNvPicPr>
      </xdr:nvPicPr>
      <xdr:blipFill>
        <a:blip xmlns:r="http://schemas.openxmlformats.org/officeDocument/2006/relationships" r:embed="rId28" cstate="print"/>
        <a:stretch>
          <a:fillRect/>
        </a:stretch>
      </xdr:blipFill>
      <xdr:spPr>
        <a:prstGeom prst="rect">
          <a:avLst/>
        </a:prstGeom>
        <a:noFill/>
      </xdr:spPr>
    </xdr:pic>
    <xdr:clientData fLocksWithSheet="0"/>
  </xdr:twoCellAnchor>
  <xdr:twoCellAnchor>
    <xdr:from>
      <xdr:col>10</xdr:col>
      <xdr:colOff>0</xdr:colOff>
      <xdr:row>361</xdr:row>
      <xdr:rowOff>0</xdr:rowOff>
    </xdr:from>
    <xdr:to>
      <xdr:col>11</xdr:col>
      <xdr:colOff>276225</xdr:colOff>
      <xdr:row>361</xdr:row>
      <xdr:rowOff>0</xdr:rowOff>
    </xdr:to>
    <xdr:pic>
      <xdr:nvPicPr>
        <xdr:cNvPr id="82" name="image298.png">
          <a:extLst>
            <a:ext uri="{FF2B5EF4-FFF2-40B4-BE49-F238E27FC236}">
              <a16:creationId xmlns:a16="http://schemas.microsoft.com/office/drawing/2014/main" id="{00000000-0008-0000-0B00-000052000000}"/>
            </a:ext>
          </a:extLst>
        </xdr:cNvPr>
        <xdr:cNvPicPr preferRelativeResize="0">
          <a:picLocks noChangeAspect="1"/>
        </xdr:cNvPicPr>
      </xdr:nvPicPr>
      <xdr:blipFill>
        <a:blip xmlns:r="http://schemas.openxmlformats.org/officeDocument/2006/relationships" r:embed="rId29" cstate="print"/>
        <a:stretch>
          <a:fillRect/>
        </a:stretch>
      </xdr:blipFill>
      <xdr:spPr>
        <a:prstGeom prst="rect">
          <a:avLst/>
        </a:prstGeom>
        <a:noFill/>
      </xdr:spPr>
    </xdr:pic>
    <xdr:clientData fLocksWithSheet="0"/>
  </xdr:twoCellAnchor>
  <xdr:twoCellAnchor>
    <xdr:from>
      <xdr:col>10</xdr:col>
      <xdr:colOff>0</xdr:colOff>
      <xdr:row>362</xdr:row>
      <xdr:rowOff>0</xdr:rowOff>
    </xdr:from>
    <xdr:to>
      <xdr:col>11</xdr:col>
      <xdr:colOff>276225</xdr:colOff>
      <xdr:row>362</xdr:row>
      <xdr:rowOff>0</xdr:rowOff>
    </xdr:to>
    <xdr:pic>
      <xdr:nvPicPr>
        <xdr:cNvPr id="83" name="image298.png">
          <a:extLst>
            <a:ext uri="{FF2B5EF4-FFF2-40B4-BE49-F238E27FC236}">
              <a16:creationId xmlns:a16="http://schemas.microsoft.com/office/drawing/2014/main" id="{00000000-0008-0000-0B00-000053000000}"/>
            </a:ext>
          </a:extLst>
        </xdr:cNvPr>
        <xdr:cNvPicPr preferRelativeResize="0">
          <a:picLocks noChangeAspect="1"/>
        </xdr:cNvPicPr>
      </xdr:nvPicPr>
      <xdr:blipFill>
        <a:blip xmlns:r="http://schemas.openxmlformats.org/officeDocument/2006/relationships" r:embed="rId29" cstate="print"/>
        <a:stretch>
          <a:fillRect/>
        </a:stretch>
      </xdr:blipFill>
      <xdr:spPr>
        <a:prstGeom prst="rect">
          <a:avLst/>
        </a:prstGeom>
        <a:noFill/>
      </xdr:spPr>
    </xdr:pic>
    <xdr:clientData fLocksWithSheet="0"/>
  </xdr:twoCellAnchor>
  <xdr:twoCellAnchor>
    <xdr:from>
      <xdr:col>0</xdr:col>
      <xdr:colOff>457200</xdr:colOff>
      <xdr:row>331</xdr:row>
      <xdr:rowOff>0</xdr:rowOff>
    </xdr:from>
    <xdr:to>
      <xdr:col>0</xdr:col>
      <xdr:colOff>1066800</xdr:colOff>
      <xdr:row>331</xdr:row>
      <xdr:rowOff>266700</xdr:rowOff>
    </xdr:to>
    <xdr:pic>
      <xdr:nvPicPr>
        <xdr:cNvPr id="84" name="image11.png">
          <a:extLst>
            <a:ext uri="{FF2B5EF4-FFF2-40B4-BE49-F238E27FC236}">
              <a16:creationId xmlns:a16="http://schemas.microsoft.com/office/drawing/2014/main" id="{00000000-0008-0000-0B00-000054000000}"/>
            </a:ext>
          </a:extLst>
        </xdr:cNvPr>
        <xdr:cNvPicPr preferRelativeResize="0">
          <a:picLocks noChangeAspect="1"/>
        </xdr:cNvPicPr>
      </xdr:nvPicPr>
      <xdr:blipFill>
        <a:blip xmlns:r="http://schemas.openxmlformats.org/officeDocument/2006/relationships" r:embed="rId3" cstate="print"/>
        <a:stretch>
          <a:fillRect/>
        </a:stretch>
      </xdr:blipFill>
      <xdr:spPr>
        <a:prstGeom prst="rect">
          <a:avLst/>
        </a:prstGeom>
        <a:noFill/>
      </xdr:spPr>
    </xdr:pic>
    <xdr:clientData fLocksWithSheet="0"/>
  </xdr:twoCellAnchor>
  <xdr:twoCellAnchor>
    <xdr:from>
      <xdr:col>10</xdr:col>
      <xdr:colOff>0</xdr:colOff>
      <xdr:row>331</xdr:row>
      <xdr:rowOff>0</xdr:rowOff>
    </xdr:from>
    <xdr:to>
      <xdr:col>11</xdr:col>
      <xdr:colOff>276225</xdr:colOff>
      <xdr:row>331</xdr:row>
      <xdr:rowOff>0</xdr:rowOff>
    </xdr:to>
    <xdr:pic>
      <xdr:nvPicPr>
        <xdr:cNvPr id="85" name="image298.png">
          <a:extLst>
            <a:ext uri="{FF2B5EF4-FFF2-40B4-BE49-F238E27FC236}">
              <a16:creationId xmlns:a16="http://schemas.microsoft.com/office/drawing/2014/main" id="{00000000-0008-0000-0B00-000055000000}"/>
            </a:ext>
          </a:extLst>
        </xdr:cNvPr>
        <xdr:cNvPicPr preferRelativeResize="0">
          <a:picLocks noChangeAspect="1"/>
        </xdr:cNvPicPr>
      </xdr:nvPicPr>
      <xdr:blipFill>
        <a:blip xmlns:r="http://schemas.openxmlformats.org/officeDocument/2006/relationships" r:embed="rId29" cstate="print"/>
        <a:stretch>
          <a:fillRect/>
        </a:stretch>
      </xdr:blipFill>
      <xdr:spPr>
        <a:prstGeom prst="rect">
          <a:avLst/>
        </a:prstGeom>
        <a:noFill/>
      </xdr:spPr>
    </xdr:pic>
    <xdr:clientData fLocksWithSheet="0"/>
  </xdr:twoCellAnchor>
  <xdr:twoCellAnchor>
    <xdr:from>
      <xdr:col>0</xdr:col>
      <xdr:colOff>457200</xdr:colOff>
      <xdr:row>167</xdr:row>
      <xdr:rowOff>66675</xdr:rowOff>
    </xdr:from>
    <xdr:to>
      <xdr:col>0</xdr:col>
      <xdr:colOff>1066800</xdr:colOff>
      <xdr:row>167</xdr:row>
      <xdr:rowOff>333375</xdr:rowOff>
    </xdr:to>
    <xdr:pic>
      <xdr:nvPicPr>
        <xdr:cNvPr id="86" name="image11.png">
          <a:extLst>
            <a:ext uri="{FF2B5EF4-FFF2-40B4-BE49-F238E27FC236}">
              <a16:creationId xmlns:a16="http://schemas.microsoft.com/office/drawing/2014/main" id="{00000000-0008-0000-0B00-000056000000}"/>
            </a:ext>
          </a:extLst>
        </xdr:cNvPr>
        <xdr:cNvPicPr preferRelativeResize="0">
          <a:picLocks noChangeAspect="1"/>
        </xdr:cNvPicPr>
      </xdr:nvPicPr>
      <xdr:blipFill>
        <a:blip xmlns:r="http://schemas.openxmlformats.org/officeDocument/2006/relationships" r:embed="rId3" cstate="print"/>
        <a:stretch>
          <a:fillRect/>
        </a:stretch>
      </xdr:blipFill>
      <xdr:spPr>
        <a:prstGeom prst="rect">
          <a:avLst/>
        </a:prstGeom>
        <a:noFill/>
      </xdr:spPr>
    </xdr:pic>
    <xdr:clientData fLocksWithSheet="0"/>
  </xdr:twoCellAnchor>
  <xdr:twoCellAnchor>
    <xdr:from>
      <xdr:col>0</xdr:col>
      <xdr:colOff>85725</xdr:colOff>
      <xdr:row>167</xdr:row>
      <xdr:rowOff>447675</xdr:rowOff>
    </xdr:from>
    <xdr:to>
      <xdr:col>0</xdr:col>
      <xdr:colOff>1438275</xdr:colOff>
      <xdr:row>167</xdr:row>
      <xdr:rowOff>1133475</xdr:rowOff>
    </xdr:to>
    <xdr:pic>
      <xdr:nvPicPr>
        <xdr:cNvPr id="87" name="image292.jpg">
          <a:extLst>
            <a:ext uri="{FF2B5EF4-FFF2-40B4-BE49-F238E27FC236}">
              <a16:creationId xmlns:a16="http://schemas.microsoft.com/office/drawing/2014/main" id="{00000000-0008-0000-0B00-000057000000}"/>
            </a:ext>
          </a:extLst>
        </xdr:cNvPr>
        <xdr:cNvPicPr preferRelativeResize="0">
          <a:picLocks noChangeAspect="1"/>
        </xdr:cNvPicPr>
      </xdr:nvPicPr>
      <xdr:blipFill>
        <a:blip xmlns:r="http://schemas.openxmlformats.org/officeDocument/2006/relationships" r:embed="rId30" cstate="print"/>
        <a:stretch>
          <a:fillRect/>
        </a:stretch>
      </xdr:blipFill>
      <xdr:spPr>
        <a:prstGeom prst="rect">
          <a:avLst/>
        </a:prstGeom>
        <a:noFill/>
      </xdr:spPr>
    </xdr:pic>
    <xdr:clientData fLocksWithSheet="0"/>
  </xdr:twoCellAnchor>
  <xdr:twoCellAnchor>
    <xdr:from>
      <xdr:col>0</xdr:col>
      <xdr:colOff>361950</xdr:colOff>
      <xdr:row>59</xdr:row>
      <xdr:rowOff>95250</xdr:rowOff>
    </xdr:from>
    <xdr:to>
      <xdr:col>0</xdr:col>
      <xdr:colOff>1409700</xdr:colOff>
      <xdr:row>59</xdr:row>
      <xdr:rowOff>352425</xdr:rowOff>
    </xdr:to>
    <xdr:pic>
      <xdr:nvPicPr>
        <xdr:cNvPr id="88" name="image11.png">
          <a:extLst>
            <a:ext uri="{FF2B5EF4-FFF2-40B4-BE49-F238E27FC236}">
              <a16:creationId xmlns:a16="http://schemas.microsoft.com/office/drawing/2014/main" id="{00000000-0008-0000-0B00-000058000000}"/>
            </a:ext>
          </a:extLst>
        </xdr:cNvPr>
        <xdr:cNvPicPr preferRelativeResize="0">
          <a:picLocks noChangeAspect="1"/>
        </xdr:cNvPicPr>
      </xdr:nvPicPr>
      <xdr:blipFill>
        <a:blip xmlns:r="http://schemas.openxmlformats.org/officeDocument/2006/relationships" r:embed="rId3" cstate="print"/>
        <a:stretch>
          <a:fillRect/>
        </a:stretch>
      </xdr:blipFill>
      <xdr:spPr>
        <a:prstGeom prst="rect">
          <a:avLst/>
        </a:prstGeom>
        <a:noFill/>
      </xdr:spPr>
    </xdr:pic>
    <xdr:clientData fLocksWithSheet="0"/>
  </xdr:twoCellAnchor>
  <xdr:twoCellAnchor>
    <xdr:from>
      <xdr:col>0</xdr:col>
      <xdr:colOff>495300</xdr:colOff>
      <xdr:row>305</xdr:row>
      <xdr:rowOff>0</xdr:rowOff>
    </xdr:from>
    <xdr:to>
      <xdr:col>0</xdr:col>
      <xdr:colOff>1104900</xdr:colOff>
      <xdr:row>305</xdr:row>
      <xdr:rowOff>342900</xdr:rowOff>
    </xdr:to>
    <xdr:pic>
      <xdr:nvPicPr>
        <xdr:cNvPr id="89" name="image11.png">
          <a:extLst>
            <a:ext uri="{FF2B5EF4-FFF2-40B4-BE49-F238E27FC236}">
              <a16:creationId xmlns:a16="http://schemas.microsoft.com/office/drawing/2014/main" id="{00000000-0008-0000-0B00-000059000000}"/>
            </a:ext>
          </a:extLst>
        </xdr:cNvPr>
        <xdr:cNvPicPr preferRelativeResize="0">
          <a:picLocks noChangeAspect="1"/>
        </xdr:cNvPicPr>
      </xdr:nvPicPr>
      <xdr:blipFill>
        <a:blip xmlns:r="http://schemas.openxmlformats.org/officeDocument/2006/relationships" r:embed="rId3" cstate="print"/>
        <a:stretch>
          <a:fillRect/>
        </a:stretch>
      </xdr:blipFill>
      <xdr:spPr>
        <a:prstGeom prst="rect">
          <a:avLst/>
        </a:prstGeom>
        <a:noFill/>
      </xdr:spPr>
    </xdr:pic>
    <xdr:clientData fLocksWithSheet="0"/>
  </xdr:twoCellAnchor>
  <mc:AlternateContent xmlns:mc="http://schemas.openxmlformats.org/markup-compatibility/2006">
    <mc:Choice xmlns:a14="http://schemas.microsoft.com/office/drawing/2010/main" Requires="a14">
      <xdr:twoCellAnchor editAs="oneCell">
        <xdr:from>
          <xdr:col>2</xdr:col>
          <xdr:colOff>142875</xdr:colOff>
          <xdr:row>5</xdr:row>
          <xdr:rowOff>133350</xdr:rowOff>
        </xdr:from>
        <xdr:to>
          <xdr:col>5</xdr:col>
          <xdr:colOff>419100</xdr:colOff>
          <xdr:row>7</xdr:row>
          <xdr:rowOff>38100</xdr:rowOff>
        </xdr:to>
        <xdr:sp macro="" textlink="">
          <xdr:nvSpPr>
            <xdr:cNvPr id="12289" name="Object 1" hidden="1">
              <a:extLst>
                <a:ext uri="{63B3BB69-23CF-44E3-9099-C40C66FF867C}">
                  <a14:compatExt spid="_x0000_s12289"/>
                </a:ext>
                <a:ext uri="{FF2B5EF4-FFF2-40B4-BE49-F238E27FC236}">
                  <a16:creationId xmlns:a16="http://schemas.microsoft.com/office/drawing/2014/main" id="{00000000-0008-0000-0B00-0000013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oneCellAnchor>
    <xdr:from>
      <xdr:col>1</xdr:col>
      <xdr:colOff>0</xdr:colOff>
      <xdr:row>139</xdr:row>
      <xdr:rowOff>0</xdr:rowOff>
    </xdr:from>
    <xdr:ext cx="1123950" cy="219075"/>
    <xdr:sp macro="" textlink="">
      <xdr:nvSpPr>
        <xdr:cNvPr id="90" name="Shape 67">
          <a:extLst>
            <a:ext uri="{FF2B5EF4-FFF2-40B4-BE49-F238E27FC236}">
              <a16:creationId xmlns:a16="http://schemas.microsoft.com/office/drawing/2014/main" id="{00000000-0008-0000-0B00-00005A000000}"/>
            </a:ext>
          </a:extLst>
        </xdr:cNvPr>
        <xdr:cNvSpPr/>
      </xdr:nvSpPr>
      <xdr:spPr>
        <a:xfrm>
          <a:off x="1524000" y="43919775"/>
          <a:ext cx="1123950" cy="219075"/>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Stoc limitat!</a:t>
          </a:r>
        </a:p>
      </xdr:txBody>
    </xdr:sp>
    <xdr:clientData fLocksWithSheet="0"/>
  </xdr:oneCellAnchor>
  <xdr:oneCellAnchor>
    <xdr:from>
      <xdr:col>1</xdr:col>
      <xdr:colOff>0</xdr:colOff>
      <xdr:row>182</xdr:row>
      <xdr:rowOff>0</xdr:rowOff>
    </xdr:from>
    <xdr:ext cx="1123950" cy="219075"/>
    <xdr:sp macro="" textlink="">
      <xdr:nvSpPr>
        <xdr:cNvPr id="4" name="Shape 67">
          <a:extLst>
            <a:ext uri="{FF2B5EF4-FFF2-40B4-BE49-F238E27FC236}">
              <a16:creationId xmlns:a16="http://schemas.microsoft.com/office/drawing/2014/main" id="{5C06E65C-25D8-4997-8B6A-0E8A52339E05}"/>
            </a:ext>
          </a:extLst>
        </xdr:cNvPr>
        <xdr:cNvSpPr/>
      </xdr:nvSpPr>
      <xdr:spPr>
        <a:xfrm>
          <a:off x="1524000" y="58426350"/>
          <a:ext cx="1123950" cy="219075"/>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Stoc limitat!</a:t>
          </a:r>
        </a:p>
      </xdr:txBody>
    </xdr:sp>
    <xdr:clientData fLocksWithSheet="0"/>
  </xdr:oneCellAnchor>
</xdr:wsDr>
</file>

<file path=xl/drawings/drawing13.xml><?xml version="1.0" encoding="utf-8"?>
<xdr:wsDr xmlns:xdr="http://schemas.openxmlformats.org/drawingml/2006/spreadsheetDrawing" xmlns:a="http://schemas.openxmlformats.org/drawingml/2006/main">
  <xdr:oneCellAnchor>
    <xdr:from>
      <xdr:col>0</xdr:col>
      <xdr:colOff>38100</xdr:colOff>
      <xdr:row>45</xdr:row>
      <xdr:rowOff>1104900</xdr:rowOff>
    </xdr:from>
    <xdr:ext cx="152400" cy="180975"/>
    <xdr:sp macro="" textlink="">
      <xdr:nvSpPr>
        <xdr:cNvPr id="68" name="Shape 68">
          <a:extLst>
            <a:ext uri="{FF2B5EF4-FFF2-40B4-BE49-F238E27FC236}">
              <a16:creationId xmlns:a16="http://schemas.microsoft.com/office/drawing/2014/main" id="{00000000-0008-0000-0C00-000044000000}"/>
            </a:ext>
          </a:extLst>
        </xdr:cNvPr>
        <xdr:cNvSpPr/>
      </xdr:nvSpPr>
      <xdr:spPr>
        <a:xfrm>
          <a:off x="5274563" y="3694275"/>
          <a:ext cx="142875" cy="171450"/>
        </a:xfrm>
        <a:prstGeom prst="star5">
          <a:avLst>
            <a:gd name="adj" fmla="val 19098"/>
            <a:gd name="hf" fmla="val 105146"/>
            <a:gd name="vf" fmla="val 110557"/>
          </a:avLst>
        </a:prstGeom>
        <a:solidFill>
          <a:schemeClr val="accent1"/>
        </a:solidFill>
        <a:ln w="12700" cap="flat" cmpd="sng">
          <a:solidFill>
            <a:srgbClr val="31538F"/>
          </a:solidFill>
          <a:prstDash val="solid"/>
          <a:miter lim="800000"/>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SzPts val="1100"/>
            <a:buFont typeface="Arial"/>
            <a:buNone/>
          </a:pPr>
          <a:endParaRPr sz="1100"/>
        </a:p>
      </xdr:txBody>
    </xdr:sp>
    <xdr:clientData fLocksWithSheet="0"/>
  </xdr:oneCellAnchor>
  <xdr:oneCellAnchor>
    <xdr:from>
      <xdr:col>1</xdr:col>
      <xdr:colOff>0</xdr:colOff>
      <xdr:row>45</xdr:row>
      <xdr:rowOff>0</xdr:rowOff>
    </xdr:from>
    <xdr:ext cx="1133475" cy="219075"/>
    <xdr:sp macro="" textlink="">
      <xdr:nvSpPr>
        <xdr:cNvPr id="69" name="Shape 69">
          <a:extLst>
            <a:ext uri="{FF2B5EF4-FFF2-40B4-BE49-F238E27FC236}">
              <a16:creationId xmlns:a16="http://schemas.microsoft.com/office/drawing/2014/main" id="{00000000-0008-0000-0C00-000045000000}"/>
            </a:ext>
          </a:extLst>
        </xdr:cNvPr>
        <xdr:cNvSpPr/>
      </xdr:nvSpPr>
      <xdr:spPr>
        <a:xfrm>
          <a:off x="4784025" y="3675225"/>
          <a:ext cx="1123950" cy="209550"/>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Stoc limitat!</a:t>
          </a:r>
        </a:p>
      </xdr:txBody>
    </xdr:sp>
    <xdr:clientData fLocksWithSheet="0"/>
  </xdr:oneCellAnchor>
  <xdr:oneCellAnchor>
    <xdr:from>
      <xdr:col>0</xdr:col>
      <xdr:colOff>66675</xdr:colOff>
      <xdr:row>122</xdr:row>
      <xdr:rowOff>-9525</xdr:rowOff>
    </xdr:from>
    <xdr:ext cx="142875" cy="66675"/>
    <xdr:sp macro="" textlink="">
      <xdr:nvSpPr>
        <xdr:cNvPr id="54" name="Shape 54">
          <a:extLst>
            <a:ext uri="{FF2B5EF4-FFF2-40B4-BE49-F238E27FC236}">
              <a16:creationId xmlns:a16="http://schemas.microsoft.com/office/drawing/2014/main" id="{00000000-0008-0000-0C00-000036000000}"/>
            </a:ext>
          </a:extLst>
        </xdr:cNvPr>
        <xdr:cNvSpPr/>
      </xdr:nvSpPr>
      <xdr:spPr>
        <a:xfrm>
          <a:off x="5279325" y="3751425"/>
          <a:ext cx="133350" cy="57150"/>
        </a:xfrm>
        <a:prstGeom prst="star5">
          <a:avLst>
            <a:gd name="adj" fmla="val 19098"/>
            <a:gd name="hf" fmla="val 105146"/>
            <a:gd name="vf" fmla="val 110557"/>
          </a:avLst>
        </a:prstGeom>
        <a:solidFill>
          <a:schemeClr val="accent1"/>
        </a:solidFill>
        <a:ln w="12700" cap="flat" cmpd="sng">
          <a:solidFill>
            <a:srgbClr val="31538F"/>
          </a:solidFill>
          <a:prstDash val="solid"/>
          <a:miter lim="800000"/>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SzPts val="1100"/>
            <a:buFont typeface="Arial"/>
            <a:buNone/>
          </a:pPr>
          <a:endParaRPr sz="1100"/>
        </a:p>
      </xdr:txBody>
    </xdr:sp>
    <xdr:clientData fLocksWithSheet="0"/>
  </xdr:oneCellAnchor>
  <xdr:oneCellAnchor>
    <xdr:from>
      <xdr:col>0</xdr:col>
      <xdr:colOff>66675</xdr:colOff>
      <xdr:row>132</xdr:row>
      <xdr:rowOff>-9525</xdr:rowOff>
    </xdr:from>
    <xdr:ext cx="142875" cy="66675"/>
    <xdr:sp macro="" textlink="">
      <xdr:nvSpPr>
        <xdr:cNvPr id="2" name="Shape 54">
          <a:extLst>
            <a:ext uri="{FF2B5EF4-FFF2-40B4-BE49-F238E27FC236}">
              <a16:creationId xmlns:a16="http://schemas.microsoft.com/office/drawing/2014/main" id="{00000000-0008-0000-0C00-000002000000}"/>
            </a:ext>
          </a:extLst>
        </xdr:cNvPr>
        <xdr:cNvSpPr/>
      </xdr:nvSpPr>
      <xdr:spPr>
        <a:xfrm>
          <a:off x="5279325" y="3751425"/>
          <a:ext cx="133350" cy="57150"/>
        </a:xfrm>
        <a:prstGeom prst="star5">
          <a:avLst>
            <a:gd name="adj" fmla="val 19098"/>
            <a:gd name="hf" fmla="val 105146"/>
            <a:gd name="vf" fmla="val 110557"/>
          </a:avLst>
        </a:prstGeom>
        <a:solidFill>
          <a:schemeClr val="accent1"/>
        </a:solidFill>
        <a:ln w="12700" cap="flat" cmpd="sng">
          <a:solidFill>
            <a:srgbClr val="31538F"/>
          </a:solidFill>
          <a:prstDash val="solid"/>
          <a:miter lim="800000"/>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SzPts val="1100"/>
            <a:buFont typeface="Arial"/>
            <a:buNone/>
          </a:pPr>
          <a:endParaRPr sz="1100"/>
        </a:p>
      </xdr:txBody>
    </xdr:sp>
    <xdr:clientData fLocksWithSheet="0"/>
  </xdr:oneCellAnchor>
  <xdr:oneCellAnchor>
    <xdr:from>
      <xdr:col>0</xdr:col>
      <xdr:colOff>66675</xdr:colOff>
      <xdr:row>143</xdr:row>
      <xdr:rowOff>-9525</xdr:rowOff>
    </xdr:from>
    <xdr:ext cx="142875" cy="66675"/>
    <xdr:sp macro="" textlink="">
      <xdr:nvSpPr>
        <xdr:cNvPr id="3" name="Shape 54">
          <a:extLst>
            <a:ext uri="{FF2B5EF4-FFF2-40B4-BE49-F238E27FC236}">
              <a16:creationId xmlns:a16="http://schemas.microsoft.com/office/drawing/2014/main" id="{00000000-0008-0000-0C00-000003000000}"/>
            </a:ext>
          </a:extLst>
        </xdr:cNvPr>
        <xdr:cNvSpPr/>
      </xdr:nvSpPr>
      <xdr:spPr>
        <a:xfrm>
          <a:off x="5279325" y="3751425"/>
          <a:ext cx="133350" cy="57150"/>
        </a:xfrm>
        <a:prstGeom prst="star5">
          <a:avLst>
            <a:gd name="adj" fmla="val 19098"/>
            <a:gd name="hf" fmla="val 105146"/>
            <a:gd name="vf" fmla="val 110557"/>
          </a:avLst>
        </a:prstGeom>
        <a:solidFill>
          <a:schemeClr val="accent1"/>
        </a:solidFill>
        <a:ln w="12700" cap="flat" cmpd="sng">
          <a:solidFill>
            <a:srgbClr val="31538F"/>
          </a:solidFill>
          <a:prstDash val="solid"/>
          <a:miter lim="800000"/>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SzPts val="1100"/>
            <a:buFont typeface="Arial"/>
            <a:buNone/>
          </a:pPr>
          <a:endParaRPr sz="1100"/>
        </a:p>
      </xdr:txBody>
    </xdr:sp>
    <xdr:clientData fLocksWithSheet="0"/>
  </xdr:oneCellAnchor>
  <xdr:oneCellAnchor>
    <xdr:from>
      <xdr:col>0</xdr:col>
      <xdr:colOff>66675</xdr:colOff>
      <xdr:row>104</xdr:row>
      <xdr:rowOff>-9525</xdr:rowOff>
    </xdr:from>
    <xdr:ext cx="142875" cy="66675"/>
    <xdr:sp macro="" textlink="">
      <xdr:nvSpPr>
        <xdr:cNvPr id="4" name="Shape 54">
          <a:extLst>
            <a:ext uri="{FF2B5EF4-FFF2-40B4-BE49-F238E27FC236}">
              <a16:creationId xmlns:a16="http://schemas.microsoft.com/office/drawing/2014/main" id="{00000000-0008-0000-0C00-000004000000}"/>
            </a:ext>
          </a:extLst>
        </xdr:cNvPr>
        <xdr:cNvSpPr/>
      </xdr:nvSpPr>
      <xdr:spPr>
        <a:xfrm>
          <a:off x="5279325" y="3751425"/>
          <a:ext cx="133350" cy="57150"/>
        </a:xfrm>
        <a:prstGeom prst="star5">
          <a:avLst>
            <a:gd name="adj" fmla="val 19098"/>
            <a:gd name="hf" fmla="val 105146"/>
            <a:gd name="vf" fmla="val 110557"/>
          </a:avLst>
        </a:prstGeom>
        <a:solidFill>
          <a:schemeClr val="accent1"/>
        </a:solidFill>
        <a:ln w="12700" cap="flat" cmpd="sng">
          <a:solidFill>
            <a:srgbClr val="31538F"/>
          </a:solidFill>
          <a:prstDash val="solid"/>
          <a:miter lim="800000"/>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SzPts val="1100"/>
            <a:buFont typeface="Arial"/>
            <a:buNone/>
          </a:pPr>
          <a:endParaRPr sz="1100"/>
        </a:p>
      </xdr:txBody>
    </xdr:sp>
    <xdr:clientData fLocksWithSheet="0"/>
  </xdr:oneCellAnchor>
  <xdr:oneCellAnchor>
    <xdr:from>
      <xdr:col>0</xdr:col>
      <xdr:colOff>66675</xdr:colOff>
      <xdr:row>113</xdr:row>
      <xdr:rowOff>-9525</xdr:rowOff>
    </xdr:from>
    <xdr:ext cx="142875" cy="66675"/>
    <xdr:sp macro="" textlink="">
      <xdr:nvSpPr>
        <xdr:cNvPr id="5" name="Shape 54">
          <a:extLst>
            <a:ext uri="{FF2B5EF4-FFF2-40B4-BE49-F238E27FC236}">
              <a16:creationId xmlns:a16="http://schemas.microsoft.com/office/drawing/2014/main" id="{00000000-0008-0000-0C00-000005000000}"/>
            </a:ext>
          </a:extLst>
        </xdr:cNvPr>
        <xdr:cNvSpPr/>
      </xdr:nvSpPr>
      <xdr:spPr>
        <a:xfrm>
          <a:off x="5279325" y="3751425"/>
          <a:ext cx="133350" cy="57150"/>
        </a:xfrm>
        <a:prstGeom prst="star5">
          <a:avLst>
            <a:gd name="adj" fmla="val 19098"/>
            <a:gd name="hf" fmla="val 105146"/>
            <a:gd name="vf" fmla="val 110557"/>
          </a:avLst>
        </a:prstGeom>
        <a:solidFill>
          <a:schemeClr val="accent1"/>
        </a:solidFill>
        <a:ln w="12700" cap="flat" cmpd="sng">
          <a:solidFill>
            <a:srgbClr val="31538F"/>
          </a:solidFill>
          <a:prstDash val="solid"/>
          <a:miter lim="800000"/>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SzPts val="1100"/>
            <a:buFont typeface="Arial"/>
            <a:buNone/>
          </a:pPr>
          <a:endParaRPr sz="1100"/>
        </a:p>
      </xdr:txBody>
    </xdr:sp>
    <xdr:clientData fLocksWithSheet="0"/>
  </xdr:oneCellAnchor>
  <xdr:oneCellAnchor>
    <xdr:from>
      <xdr:col>0</xdr:col>
      <xdr:colOff>76200</xdr:colOff>
      <xdr:row>5</xdr:row>
      <xdr:rowOff>76200</xdr:rowOff>
    </xdr:from>
    <xdr:ext cx="1219200" cy="361950"/>
    <xdr:pic>
      <xdr:nvPicPr>
        <xdr:cNvPr id="7" name="image13.png">
          <a:extLst>
            <a:ext uri="{FF2B5EF4-FFF2-40B4-BE49-F238E27FC236}">
              <a16:creationId xmlns:a16="http://schemas.microsoft.com/office/drawing/2014/main" id="{00000000-0008-0000-0C00-000007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66675</xdr:colOff>
      <xdr:row>5</xdr:row>
      <xdr:rowOff>104775</xdr:rowOff>
    </xdr:from>
    <xdr:ext cx="857250" cy="352425"/>
    <xdr:pic>
      <xdr:nvPicPr>
        <xdr:cNvPr id="8" name="image6.png">
          <a:extLst>
            <a:ext uri="{FF2B5EF4-FFF2-40B4-BE49-F238E27FC236}">
              <a16:creationId xmlns:a16="http://schemas.microsoft.com/office/drawing/2014/main" id="{00000000-0008-0000-0C00-000008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6</xdr:col>
      <xdr:colOff>114300</xdr:colOff>
      <xdr:row>5</xdr:row>
      <xdr:rowOff>66675</xdr:rowOff>
    </xdr:from>
    <xdr:ext cx="933450" cy="371475"/>
    <xdr:pic>
      <xdr:nvPicPr>
        <xdr:cNvPr id="9" name="image11.png">
          <a:extLst>
            <a:ext uri="{FF2B5EF4-FFF2-40B4-BE49-F238E27FC236}">
              <a16:creationId xmlns:a16="http://schemas.microsoft.com/office/drawing/2014/main" id="{00000000-0008-0000-0C00-000009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8</xdr:col>
      <xdr:colOff>28575</xdr:colOff>
      <xdr:row>5</xdr:row>
      <xdr:rowOff>142875</xdr:rowOff>
    </xdr:from>
    <xdr:ext cx="933450" cy="238125"/>
    <xdr:pic>
      <xdr:nvPicPr>
        <xdr:cNvPr id="10" name="image9.png">
          <a:extLst>
            <a:ext uri="{FF2B5EF4-FFF2-40B4-BE49-F238E27FC236}">
              <a16:creationId xmlns:a16="http://schemas.microsoft.com/office/drawing/2014/main" id="{00000000-0008-0000-0C00-00000A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85725</xdr:colOff>
      <xdr:row>0</xdr:row>
      <xdr:rowOff>66675</xdr:rowOff>
    </xdr:from>
    <xdr:ext cx="3286125" cy="466725"/>
    <xdr:pic>
      <xdr:nvPicPr>
        <xdr:cNvPr id="11" name="image3.png">
          <a:extLst>
            <a:ext uri="{FF2B5EF4-FFF2-40B4-BE49-F238E27FC236}">
              <a16:creationId xmlns:a16="http://schemas.microsoft.com/office/drawing/2014/main" id="{00000000-0008-0000-0C00-00000B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0</xdr:col>
      <xdr:colOff>28575</xdr:colOff>
      <xdr:row>77</xdr:row>
      <xdr:rowOff>676275</xdr:rowOff>
    </xdr:from>
    <xdr:ext cx="1457325" cy="409575"/>
    <xdr:pic>
      <xdr:nvPicPr>
        <xdr:cNvPr id="12" name="image302.jpg">
          <a:extLst>
            <a:ext uri="{FF2B5EF4-FFF2-40B4-BE49-F238E27FC236}">
              <a16:creationId xmlns:a16="http://schemas.microsoft.com/office/drawing/2014/main" id="{00000000-0008-0000-0C00-00000C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0</xdr:col>
      <xdr:colOff>533400</xdr:colOff>
      <xdr:row>77</xdr:row>
      <xdr:rowOff>114300</xdr:rowOff>
    </xdr:from>
    <xdr:ext cx="609600" cy="257175"/>
    <xdr:pic>
      <xdr:nvPicPr>
        <xdr:cNvPr id="13" name="image11.png">
          <a:extLst>
            <a:ext uri="{FF2B5EF4-FFF2-40B4-BE49-F238E27FC236}">
              <a16:creationId xmlns:a16="http://schemas.microsoft.com/office/drawing/2014/main" id="{00000000-0008-0000-0C00-00000D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0</xdr:col>
      <xdr:colOff>400050</xdr:colOff>
      <xdr:row>121</xdr:row>
      <xdr:rowOff>0</xdr:rowOff>
    </xdr:from>
    <xdr:ext cx="685800" cy="0"/>
    <xdr:pic>
      <xdr:nvPicPr>
        <xdr:cNvPr id="14" name="image300.png">
          <a:extLst>
            <a:ext uri="{FF2B5EF4-FFF2-40B4-BE49-F238E27FC236}">
              <a16:creationId xmlns:a16="http://schemas.microsoft.com/office/drawing/2014/main" id="{00000000-0008-0000-0C00-00000E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0</xdr:col>
      <xdr:colOff>161925</xdr:colOff>
      <xdr:row>29</xdr:row>
      <xdr:rowOff>219075</xdr:rowOff>
    </xdr:from>
    <xdr:ext cx="1219200" cy="1038225"/>
    <xdr:pic>
      <xdr:nvPicPr>
        <xdr:cNvPr id="15" name="image303.png">
          <a:extLst>
            <a:ext uri="{FF2B5EF4-FFF2-40B4-BE49-F238E27FC236}">
              <a16:creationId xmlns:a16="http://schemas.microsoft.com/office/drawing/2014/main" id="{00000000-0008-0000-0C00-00000F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0</xdr:col>
      <xdr:colOff>152400</xdr:colOff>
      <xdr:row>61</xdr:row>
      <xdr:rowOff>190500</xdr:rowOff>
    </xdr:from>
    <xdr:ext cx="1219200" cy="1057275"/>
    <xdr:pic>
      <xdr:nvPicPr>
        <xdr:cNvPr id="16" name="image303.png">
          <a:extLst>
            <a:ext uri="{FF2B5EF4-FFF2-40B4-BE49-F238E27FC236}">
              <a16:creationId xmlns:a16="http://schemas.microsoft.com/office/drawing/2014/main" id="{00000000-0008-0000-0C00-000010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0</xdr:col>
      <xdr:colOff>514350</xdr:colOff>
      <xdr:row>29</xdr:row>
      <xdr:rowOff>66675</xdr:rowOff>
    </xdr:from>
    <xdr:ext cx="609600" cy="257175"/>
    <xdr:pic>
      <xdr:nvPicPr>
        <xdr:cNvPr id="17" name="image11.png">
          <a:extLst>
            <a:ext uri="{FF2B5EF4-FFF2-40B4-BE49-F238E27FC236}">
              <a16:creationId xmlns:a16="http://schemas.microsoft.com/office/drawing/2014/main" id="{00000000-0008-0000-0C00-000011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0</xdr:col>
      <xdr:colOff>552450</xdr:colOff>
      <xdr:row>61</xdr:row>
      <xdr:rowOff>28575</xdr:rowOff>
    </xdr:from>
    <xdr:ext cx="609600" cy="257175"/>
    <xdr:pic>
      <xdr:nvPicPr>
        <xdr:cNvPr id="18" name="image11.png">
          <a:extLst>
            <a:ext uri="{FF2B5EF4-FFF2-40B4-BE49-F238E27FC236}">
              <a16:creationId xmlns:a16="http://schemas.microsoft.com/office/drawing/2014/main" id="{00000000-0008-0000-0C00-000012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0</xdr:col>
      <xdr:colOff>476250</xdr:colOff>
      <xdr:row>29</xdr:row>
      <xdr:rowOff>1219200</xdr:rowOff>
    </xdr:from>
    <xdr:ext cx="647700" cy="180975"/>
    <xdr:pic>
      <xdr:nvPicPr>
        <xdr:cNvPr id="19" name="image304.png">
          <a:extLst>
            <a:ext uri="{FF2B5EF4-FFF2-40B4-BE49-F238E27FC236}">
              <a16:creationId xmlns:a16="http://schemas.microsoft.com/office/drawing/2014/main" id="{00000000-0008-0000-0C00-000013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0</xdr:col>
      <xdr:colOff>495300</xdr:colOff>
      <xdr:row>61</xdr:row>
      <xdr:rowOff>1181100</xdr:rowOff>
    </xdr:from>
    <xdr:ext cx="647700" cy="180975"/>
    <xdr:pic>
      <xdr:nvPicPr>
        <xdr:cNvPr id="20" name="image304.png">
          <a:extLst>
            <a:ext uri="{FF2B5EF4-FFF2-40B4-BE49-F238E27FC236}">
              <a16:creationId xmlns:a16="http://schemas.microsoft.com/office/drawing/2014/main" id="{00000000-0008-0000-0C00-000014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0</xdr:col>
      <xdr:colOff>552450</xdr:colOff>
      <xdr:row>45</xdr:row>
      <xdr:rowOff>28575</xdr:rowOff>
    </xdr:from>
    <xdr:ext cx="609600" cy="257175"/>
    <xdr:pic>
      <xdr:nvPicPr>
        <xdr:cNvPr id="21" name="image11.png">
          <a:extLst>
            <a:ext uri="{FF2B5EF4-FFF2-40B4-BE49-F238E27FC236}">
              <a16:creationId xmlns:a16="http://schemas.microsoft.com/office/drawing/2014/main" id="{00000000-0008-0000-0C00-000015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0</xdr:col>
      <xdr:colOff>495300</xdr:colOff>
      <xdr:row>45</xdr:row>
      <xdr:rowOff>1181100</xdr:rowOff>
    </xdr:from>
    <xdr:ext cx="647700" cy="180975"/>
    <xdr:pic>
      <xdr:nvPicPr>
        <xdr:cNvPr id="22" name="image304.png">
          <a:extLst>
            <a:ext uri="{FF2B5EF4-FFF2-40B4-BE49-F238E27FC236}">
              <a16:creationId xmlns:a16="http://schemas.microsoft.com/office/drawing/2014/main" id="{00000000-0008-0000-0C00-000016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0</xdr:col>
      <xdr:colOff>38100</xdr:colOff>
      <xdr:row>45</xdr:row>
      <xdr:rowOff>504825</xdr:rowOff>
    </xdr:from>
    <xdr:ext cx="1457325" cy="400050"/>
    <xdr:pic>
      <xdr:nvPicPr>
        <xdr:cNvPr id="23" name="image305.jpg">
          <a:extLst>
            <a:ext uri="{FF2B5EF4-FFF2-40B4-BE49-F238E27FC236}">
              <a16:creationId xmlns:a16="http://schemas.microsoft.com/office/drawing/2014/main" id="{00000000-0008-0000-0C00-000017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0</xdr:col>
      <xdr:colOff>476250</xdr:colOff>
      <xdr:row>81</xdr:row>
      <xdr:rowOff>0</xdr:rowOff>
    </xdr:from>
    <xdr:ext cx="609600" cy="266700"/>
    <xdr:pic>
      <xdr:nvPicPr>
        <xdr:cNvPr id="24" name="image11.png">
          <a:extLst>
            <a:ext uri="{FF2B5EF4-FFF2-40B4-BE49-F238E27FC236}">
              <a16:creationId xmlns:a16="http://schemas.microsoft.com/office/drawing/2014/main" id="{00000000-0008-0000-0C00-000018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266700</xdr:colOff>
      <xdr:row>121</xdr:row>
      <xdr:rowOff>85725</xdr:rowOff>
    </xdr:from>
    <xdr:ext cx="609600" cy="266700"/>
    <xdr:pic>
      <xdr:nvPicPr>
        <xdr:cNvPr id="25" name="image11.png">
          <a:extLst>
            <a:ext uri="{FF2B5EF4-FFF2-40B4-BE49-F238E27FC236}">
              <a16:creationId xmlns:a16="http://schemas.microsoft.com/office/drawing/2014/main" id="{00000000-0008-0000-0C00-000019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0</xdr:col>
      <xdr:colOff>219075</xdr:colOff>
      <xdr:row>121</xdr:row>
      <xdr:rowOff>76200</xdr:rowOff>
    </xdr:from>
    <xdr:ext cx="1095375" cy="1000125"/>
    <xdr:pic>
      <xdr:nvPicPr>
        <xdr:cNvPr id="26" name="image307.png">
          <a:extLst>
            <a:ext uri="{FF2B5EF4-FFF2-40B4-BE49-F238E27FC236}">
              <a16:creationId xmlns:a16="http://schemas.microsoft.com/office/drawing/2014/main" id="{00000000-0008-0000-0C00-00001A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0</xdr:col>
      <xdr:colOff>76200</xdr:colOff>
      <xdr:row>131</xdr:row>
      <xdr:rowOff>76200</xdr:rowOff>
    </xdr:from>
    <xdr:ext cx="1428750" cy="723900"/>
    <xdr:pic>
      <xdr:nvPicPr>
        <xdr:cNvPr id="27" name="image306.png">
          <a:extLst>
            <a:ext uri="{FF2B5EF4-FFF2-40B4-BE49-F238E27FC236}">
              <a16:creationId xmlns:a16="http://schemas.microsoft.com/office/drawing/2014/main" id="{00000000-0008-0000-0C00-00001B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266700</xdr:colOff>
      <xdr:row>103</xdr:row>
      <xdr:rowOff>85725</xdr:rowOff>
    </xdr:from>
    <xdr:ext cx="609600" cy="266700"/>
    <xdr:pic>
      <xdr:nvPicPr>
        <xdr:cNvPr id="28" name="image11.png">
          <a:extLst>
            <a:ext uri="{FF2B5EF4-FFF2-40B4-BE49-F238E27FC236}">
              <a16:creationId xmlns:a16="http://schemas.microsoft.com/office/drawing/2014/main" id="{00000000-0008-0000-0C00-00001C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0</xdr:col>
      <xdr:colOff>0</xdr:colOff>
      <xdr:row>103</xdr:row>
      <xdr:rowOff>38100</xdr:rowOff>
    </xdr:from>
    <xdr:ext cx="1162050" cy="1095375"/>
    <xdr:pic>
      <xdr:nvPicPr>
        <xdr:cNvPr id="29" name="image311.png">
          <a:extLst>
            <a:ext uri="{FF2B5EF4-FFF2-40B4-BE49-F238E27FC236}">
              <a16:creationId xmlns:a16="http://schemas.microsoft.com/office/drawing/2014/main" id="{00000000-0008-0000-0C00-00001D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0</xdr:col>
      <xdr:colOff>1028700</xdr:colOff>
      <xdr:row>103</xdr:row>
      <xdr:rowOff>28575</xdr:rowOff>
    </xdr:from>
    <xdr:ext cx="476250" cy="352425"/>
    <xdr:pic>
      <xdr:nvPicPr>
        <xdr:cNvPr id="30" name="image309.png">
          <a:extLst>
            <a:ext uri="{FF2B5EF4-FFF2-40B4-BE49-F238E27FC236}">
              <a16:creationId xmlns:a16="http://schemas.microsoft.com/office/drawing/2014/main" id="{00000000-0008-0000-0C00-00001E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266700</xdr:colOff>
      <xdr:row>112</xdr:row>
      <xdr:rowOff>85725</xdr:rowOff>
    </xdr:from>
    <xdr:ext cx="609600" cy="266700"/>
    <xdr:pic>
      <xdr:nvPicPr>
        <xdr:cNvPr id="31" name="image11.png">
          <a:extLst>
            <a:ext uri="{FF2B5EF4-FFF2-40B4-BE49-F238E27FC236}">
              <a16:creationId xmlns:a16="http://schemas.microsoft.com/office/drawing/2014/main" id="{00000000-0008-0000-0C00-00001F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0</xdr:col>
      <xdr:colOff>1028700</xdr:colOff>
      <xdr:row>112</xdr:row>
      <xdr:rowOff>28575</xdr:rowOff>
    </xdr:from>
    <xdr:ext cx="476250" cy="352425"/>
    <xdr:pic>
      <xdr:nvPicPr>
        <xdr:cNvPr id="32" name="image309.png">
          <a:extLst>
            <a:ext uri="{FF2B5EF4-FFF2-40B4-BE49-F238E27FC236}">
              <a16:creationId xmlns:a16="http://schemas.microsoft.com/office/drawing/2014/main" id="{00000000-0008-0000-0C00-000020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0</xdr:col>
      <xdr:colOff>133351</xdr:colOff>
      <xdr:row>112</xdr:row>
      <xdr:rowOff>304801</xdr:rowOff>
    </xdr:from>
    <xdr:ext cx="1143000" cy="647700"/>
    <xdr:pic>
      <xdr:nvPicPr>
        <xdr:cNvPr id="33" name="image308.png" title="Imagine">
          <a:extLst>
            <a:ext uri="{FF2B5EF4-FFF2-40B4-BE49-F238E27FC236}">
              <a16:creationId xmlns:a16="http://schemas.microsoft.com/office/drawing/2014/main" id="{00000000-0008-0000-0C00-000021000000}"/>
            </a:ext>
          </a:extLst>
        </xdr:cNvPr>
        <xdr:cNvPicPr preferRelativeResize="0"/>
      </xdr:nvPicPr>
      <xdr:blipFill>
        <a:blip xmlns:r="http://schemas.openxmlformats.org/officeDocument/2006/relationships" r:embed="rId15" cstate="print"/>
        <a:stretch>
          <a:fillRect/>
        </a:stretch>
      </xdr:blipFill>
      <xdr:spPr>
        <a:xfrm>
          <a:off x="133351" y="37614226"/>
          <a:ext cx="1143000" cy="647700"/>
        </a:xfrm>
        <a:prstGeom prst="rect">
          <a:avLst/>
        </a:prstGeom>
        <a:noFill/>
      </xdr:spPr>
    </xdr:pic>
    <xdr:clientData fLocksWithSheet="0"/>
  </xdr:oneCellAnchor>
  <xdr:oneCellAnchor>
    <xdr:from>
      <xdr:col>0</xdr:col>
      <xdr:colOff>257175</xdr:colOff>
      <xdr:row>20</xdr:row>
      <xdr:rowOff>495300</xdr:rowOff>
    </xdr:from>
    <xdr:ext cx="990600" cy="847725"/>
    <xdr:pic>
      <xdr:nvPicPr>
        <xdr:cNvPr id="37" name="image303.png">
          <a:extLst>
            <a:ext uri="{FF2B5EF4-FFF2-40B4-BE49-F238E27FC236}">
              <a16:creationId xmlns:a16="http://schemas.microsoft.com/office/drawing/2014/main" id="{00000000-0008-0000-0C00-000025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0</xdr:col>
      <xdr:colOff>95250</xdr:colOff>
      <xdr:row>20</xdr:row>
      <xdr:rowOff>38100</xdr:rowOff>
    </xdr:from>
    <xdr:ext cx="609600" cy="257175"/>
    <xdr:pic>
      <xdr:nvPicPr>
        <xdr:cNvPr id="38" name="image11.png">
          <a:extLst>
            <a:ext uri="{FF2B5EF4-FFF2-40B4-BE49-F238E27FC236}">
              <a16:creationId xmlns:a16="http://schemas.microsoft.com/office/drawing/2014/main" id="{00000000-0008-0000-0C00-000026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0</xdr:col>
      <xdr:colOff>857250</xdr:colOff>
      <xdr:row>20</xdr:row>
      <xdr:rowOff>28575</xdr:rowOff>
    </xdr:from>
    <xdr:ext cx="581025" cy="428625"/>
    <xdr:pic>
      <xdr:nvPicPr>
        <xdr:cNvPr id="39" name="image316.png">
          <a:extLst>
            <a:ext uri="{FF2B5EF4-FFF2-40B4-BE49-F238E27FC236}">
              <a16:creationId xmlns:a16="http://schemas.microsoft.com/office/drawing/2014/main" id="{00000000-0008-0000-0C00-000027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0</xdr:col>
      <xdr:colOff>257175</xdr:colOff>
      <xdr:row>93</xdr:row>
      <xdr:rowOff>495300</xdr:rowOff>
    </xdr:from>
    <xdr:ext cx="990600" cy="847725"/>
    <xdr:pic>
      <xdr:nvPicPr>
        <xdr:cNvPr id="40" name="image303.png">
          <a:extLst>
            <a:ext uri="{FF2B5EF4-FFF2-40B4-BE49-F238E27FC236}">
              <a16:creationId xmlns:a16="http://schemas.microsoft.com/office/drawing/2014/main" id="{00000000-0008-0000-0C00-000028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0</xdr:col>
      <xdr:colOff>95250</xdr:colOff>
      <xdr:row>93</xdr:row>
      <xdr:rowOff>38100</xdr:rowOff>
    </xdr:from>
    <xdr:ext cx="609600" cy="257175"/>
    <xdr:pic>
      <xdr:nvPicPr>
        <xdr:cNvPr id="41" name="image11.png">
          <a:extLst>
            <a:ext uri="{FF2B5EF4-FFF2-40B4-BE49-F238E27FC236}">
              <a16:creationId xmlns:a16="http://schemas.microsoft.com/office/drawing/2014/main" id="{00000000-0008-0000-0C00-000029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0</xdr:col>
      <xdr:colOff>857250</xdr:colOff>
      <xdr:row>93</xdr:row>
      <xdr:rowOff>28575</xdr:rowOff>
    </xdr:from>
    <xdr:ext cx="581025" cy="428625"/>
    <xdr:pic>
      <xdr:nvPicPr>
        <xdr:cNvPr id="42" name="image316.png">
          <a:extLst>
            <a:ext uri="{FF2B5EF4-FFF2-40B4-BE49-F238E27FC236}">
              <a16:creationId xmlns:a16="http://schemas.microsoft.com/office/drawing/2014/main" id="{00000000-0008-0000-0C00-00002A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0</xdr:col>
      <xdr:colOff>0</xdr:colOff>
      <xdr:row>142</xdr:row>
      <xdr:rowOff>0</xdr:rowOff>
    </xdr:from>
    <xdr:ext cx="990600" cy="971550"/>
    <xdr:pic>
      <xdr:nvPicPr>
        <xdr:cNvPr id="43" name="image318.png">
          <a:extLst>
            <a:ext uri="{FF2B5EF4-FFF2-40B4-BE49-F238E27FC236}">
              <a16:creationId xmlns:a16="http://schemas.microsoft.com/office/drawing/2014/main" id="{00000000-0008-0000-0C00-00002B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mc:AlternateContent xmlns:mc="http://schemas.openxmlformats.org/markup-compatibility/2006">
    <mc:Choice xmlns:a14="http://schemas.microsoft.com/office/drawing/2010/main" Requires="a14">
      <xdr:twoCellAnchor editAs="oneCell">
        <xdr:from>
          <xdr:col>2</xdr:col>
          <xdr:colOff>133350</xdr:colOff>
          <xdr:row>5</xdr:row>
          <xdr:rowOff>114300</xdr:rowOff>
        </xdr:from>
        <xdr:to>
          <xdr:col>5</xdr:col>
          <xdr:colOff>409575</xdr:colOff>
          <xdr:row>7</xdr:row>
          <xdr:rowOff>9525</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C00-0000013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14.xml><?xml version="1.0" encoding="utf-8"?>
<xdr:wsDr xmlns:xdr="http://schemas.openxmlformats.org/drawingml/2006/spreadsheetDrawing" xmlns:a="http://schemas.openxmlformats.org/drawingml/2006/main">
  <xdr:oneCellAnchor>
    <xdr:from>
      <xdr:col>2</xdr:col>
      <xdr:colOff>114300</xdr:colOff>
      <xdr:row>20</xdr:row>
      <xdr:rowOff>9525</xdr:rowOff>
    </xdr:from>
    <xdr:ext cx="1057275" cy="257175"/>
    <xdr:sp macro="" textlink="">
      <xdr:nvSpPr>
        <xdr:cNvPr id="70" name="Shape 70">
          <a:extLst>
            <a:ext uri="{FF2B5EF4-FFF2-40B4-BE49-F238E27FC236}">
              <a16:creationId xmlns:a16="http://schemas.microsoft.com/office/drawing/2014/main" id="{00000000-0008-0000-0D00-000046000000}"/>
            </a:ext>
          </a:extLst>
        </xdr:cNvPr>
        <xdr:cNvSpPr/>
      </xdr:nvSpPr>
      <xdr:spPr>
        <a:xfrm>
          <a:off x="4822125" y="3656175"/>
          <a:ext cx="1047750" cy="247650"/>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Promotie!</a:t>
          </a:r>
        </a:p>
      </xdr:txBody>
    </xdr:sp>
    <xdr:clientData fLocksWithSheet="0"/>
  </xdr:oneCellAnchor>
  <xdr:oneCellAnchor>
    <xdr:from>
      <xdr:col>0</xdr:col>
      <xdr:colOff>304800</xdr:colOff>
      <xdr:row>20</xdr:row>
      <xdr:rowOff>47625</xdr:rowOff>
    </xdr:from>
    <xdr:ext cx="914400" cy="257175"/>
    <xdr:pic>
      <xdr:nvPicPr>
        <xdr:cNvPr id="2" name="image9.png">
          <a:extLst>
            <a:ext uri="{FF2B5EF4-FFF2-40B4-BE49-F238E27FC236}">
              <a16:creationId xmlns:a16="http://schemas.microsoft.com/office/drawing/2014/main" id="{00000000-0008-0000-0D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171450</xdr:colOff>
      <xdr:row>20</xdr:row>
      <xdr:rowOff>333375</xdr:rowOff>
    </xdr:from>
    <xdr:ext cx="971550" cy="942975"/>
    <xdr:pic>
      <xdr:nvPicPr>
        <xdr:cNvPr id="3" name="image310.jpg" descr="CF60-1.jpg">
          <a:extLst>
            <a:ext uri="{FF2B5EF4-FFF2-40B4-BE49-F238E27FC236}">
              <a16:creationId xmlns:a16="http://schemas.microsoft.com/office/drawing/2014/main" id="{00000000-0008-0000-0D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0</xdr:col>
      <xdr:colOff>1009650</xdr:colOff>
      <xdr:row>20</xdr:row>
      <xdr:rowOff>904875</xdr:rowOff>
    </xdr:from>
    <xdr:ext cx="419100" cy="419100"/>
    <xdr:pic>
      <xdr:nvPicPr>
        <xdr:cNvPr id="4" name="image321.png">
          <a:extLst>
            <a:ext uri="{FF2B5EF4-FFF2-40B4-BE49-F238E27FC236}">
              <a16:creationId xmlns:a16="http://schemas.microsoft.com/office/drawing/2014/main" id="{00000000-0008-0000-0D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0</xdr:col>
      <xdr:colOff>76200</xdr:colOff>
      <xdr:row>5</xdr:row>
      <xdr:rowOff>114300</xdr:rowOff>
    </xdr:from>
    <xdr:ext cx="1219200" cy="361950"/>
    <xdr:pic>
      <xdr:nvPicPr>
        <xdr:cNvPr id="5" name="image13.png">
          <a:extLst>
            <a:ext uri="{FF2B5EF4-FFF2-40B4-BE49-F238E27FC236}">
              <a16:creationId xmlns:a16="http://schemas.microsoft.com/office/drawing/2014/main" id="{00000000-0008-0000-0D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66675</xdr:colOff>
      <xdr:row>5</xdr:row>
      <xdr:rowOff>114300</xdr:rowOff>
    </xdr:from>
    <xdr:ext cx="857250" cy="361950"/>
    <xdr:pic>
      <xdr:nvPicPr>
        <xdr:cNvPr id="6" name="image6.png">
          <a:extLst>
            <a:ext uri="{FF2B5EF4-FFF2-40B4-BE49-F238E27FC236}">
              <a16:creationId xmlns:a16="http://schemas.microsoft.com/office/drawing/2014/main" id="{00000000-0008-0000-0D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6</xdr:col>
      <xdr:colOff>114300</xdr:colOff>
      <xdr:row>5</xdr:row>
      <xdr:rowOff>76200</xdr:rowOff>
    </xdr:from>
    <xdr:ext cx="933450" cy="371475"/>
    <xdr:pic>
      <xdr:nvPicPr>
        <xdr:cNvPr id="7" name="image11.png">
          <a:extLst>
            <a:ext uri="{FF2B5EF4-FFF2-40B4-BE49-F238E27FC236}">
              <a16:creationId xmlns:a16="http://schemas.microsoft.com/office/drawing/2014/main" id="{00000000-0008-0000-0D00-000007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8</xdr:col>
      <xdr:colOff>28575</xdr:colOff>
      <xdr:row>5</xdr:row>
      <xdr:rowOff>152400</xdr:rowOff>
    </xdr:from>
    <xdr:ext cx="933450" cy="247650"/>
    <xdr:pic>
      <xdr:nvPicPr>
        <xdr:cNvPr id="8" name="image9.png">
          <a:extLst>
            <a:ext uri="{FF2B5EF4-FFF2-40B4-BE49-F238E27FC236}">
              <a16:creationId xmlns:a16="http://schemas.microsoft.com/office/drawing/2014/main" id="{00000000-0008-0000-0D00-000008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85725</xdr:colOff>
      <xdr:row>0</xdr:row>
      <xdr:rowOff>85725</xdr:rowOff>
    </xdr:from>
    <xdr:ext cx="3286125" cy="476250"/>
    <xdr:pic>
      <xdr:nvPicPr>
        <xdr:cNvPr id="9" name="image3.png">
          <a:extLst>
            <a:ext uri="{FF2B5EF4-FFF2-40B4-BE49-F238E27FC236}">
              <a16:creationId xmlns:a16="http://schemas.microsoft.com/office/drawing/2014/main" id="{00000000-0008-0000-0D00-000009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mc:AlternateContent xmlns:mc="http://schemas.openxmlformats.org/markup-compatibility/2006">
    <mc:Choice xmlns:a14="http://schemas.microsoft.com/office/drawing/2010/main" Requires="a14">
      <xdr:twoCellAnchor editAs="oneCell">
        <xdr:from>
          <xdr:col>2</xdr:col>
          <xdr:colOff>133350</xdr:colOff>
          <xdr:row>5</xdr:row>
          <xdr:rowOff>142875</xdr:rowOff>
        </xdr:from>
        <xdr:to>
          <xdr:col>5</xdr:col>
          <xdr:colOff>419100</xdr:colOff>
          <xdr:row>7</xdr:row>
          <xdr:rowOff>28575</xdr:rowOff>
        </xdr:to>
        <xdr:sp macro="" textlink="">
          <xdr:nvSpPr>
            <xdr:cNvPr id="14337" name="Object 1" hidden="1">
              <a:extLst>
                <a:ext uri="{63B3BB69-23CF-44E3-9099-C40C66FF867C}">
                  <a14:compatExt spid="_x0000_s14337"/>
                </a:ext>
                <a:ext uri="{FF2B5EF4-FFF2-40B4-BE49-F238E27FC236}">
                  <a16:creationId xmlns:a16="http://schemas.microsoft.com/office/drawing/2014/main" id="{00000000-0008-0000-0D00-0000013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15.xml><?xml version="1.0" encoding="utf-8"?>
<xdr:wsDr xmlns:xdr="http://schemas.openxmlformats.org/drawingml/2006/spreadsheetDrawing" xmlns:a="http://schemas.openxmlformats.org/drawingml/2006/main">
  <xdr:oneCellAnchor>
    <xdr:from>
      <xdr:col>8</xdr:col>
      <xdr:colOff>38100</xdr:colOff>
      <xdr:row>19</xdr:row>
      <xdr:rowOff>38100</xdr:rowOff>
    </xdr:from>
    <xdr:ext cx="942975" cy="247650"/>
    <xdr:pic>
      <xdr:nvPicPr>
        <xdr:cNvPr id="2" name="image9.png">
          <a:extLst>
            <a:ext uri="{FF2B5EF4-FFF2-40B4-BE49-F238E27FC236}">
              <a16:creationId xmlns:a16="http://schemas.microsoft.com/office/drawing/2014/main" id="{00000000-0008-0000-0E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28575</xdr:colOff>
      <xdr:row>39</xdr:row>
      <xdr:rowOff>457200</xdr:rowOff>
    </xdr:from>
    <xdr:ext cx="1504950" cy="257175"/>
    <xdr:pic>
      <xdr:nvPicPr>
        <xdr:cNvPr id="3" name="image314.png">
          <a:extLst>
            <a:ext uri="{FF2B5EF4-FFF2-40B4-BE49-F238E27FC236}">
              <a16:creationId xmlns:a16="http://schemas.microsoft.com/office/drawing/2014/main" id="{00000000-0008-0000-0E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0</xdr:col>
      <xdr:colOff>342900</xdr:colOff>
      <xdr:row>39</xdr:row>
      <xdr:rowOff>76200</xdr:rowOff>
    </xdr:from>
    <xdr:ext cx="828675" cy="228600"/>
    <xdr:pic>
      <xdr:nvPicPr>
        <xdr:cNvPr id="4" name="image9.png">
          <a:extLst>
            <a:ext uri="{FF2B5EF4-FFF2-40B4-BE49-F238E27FC236}">
              <a16:creationId xmlns:a16="http://schemas.microsoft.com/office/drawing/2014/main" id="{00000000-0008-0000-0E00-000004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123825</xdr:colOff>
      <xdr:row>20</xdr:row>
      <xdr:rowOff>600075</xdr:rowOff>
    </xdr:from>
    <xdr:ext cx="1362075" cy="381000"/>
    <xdr:pic>
      <xdr:nvPicPr>
        <xdr:cNvPr id="5" name="image313.png" title="Imagine">
          <a:extLst>
            <a:ext uri="{FF2B5EF4-FFF2-40B4-BE49-F238E27FC236}">
              <a16:creationId xmlns:a16="http://schemas.microsoft.com/office/drawing/2014/main" id="{00000000-0008-0000-0E00-000005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0</xdr:col>
      <xdr:colOff>295275</xdr:colOff>
      <xdr:row>20</xdr:row>
      <xdr:rowOff>76200</xdr:rowOff>
    </xdr:from>
    <xdr:ext cx="942975" cy="171450"/>
    <xdr:pic>
      <xdr:nvPicPr>
        <xdr:cNvPr id="6" name="image315.png" descr="AVTECH">
          <a:extLst>
            <a:ext uri="{FF2B5EF4-FFF2-40B4-BE49-F238E27FC236}">
              <a16:creationId xmlns:a16="http://schemas.microsoft.com/office/drawing/2014/main" id="{00000000-0008-0000-0E00-000006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95250</xdr:colOff>
      <xdr:row>20</xdr:row>
      <xdr:rowOff>266700</xdr:rowOff>
    </xdr:from>
    <xdr:ext cx="923925" cy="180975"/>
    <xdr:pic>
      <xdr:nvPicPr>
        <xdr:cNvPr id="7" name="image320.png">
          <a:extLst>
            <a:ext uri="{FF2B5EF4-FFF2-40B4-BE49-F238E27FC236}">
              <a16:creationId xmlns:a16="http://schemas.microsoft.com/office/drawing/2014/main" id="{00000000-0008-0000-0E00-000007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0</xdr:col>
      <xdr:colOff>152400</xdr:colOff>
      <xdr:row>55</xdr:row>
      <xdr:rowOff>647700</xdr:rowOff>
    </xdr:from>
    <xdr:ext cx="1333500" cy="419100"/>
    <xdr:pic>
      <xdr:nvPicPr>
        <xdr:cNvPr id="8" name="image322.png">
          <a:extLst>
            <a:ext uri="{FF2B5EF4-FFF2-40B4-BE49-F238E27FC236}">
              <a16:creationId xmlns:a16="http://schemas.microsoft.com/office/drawing/2014/main" id="{00000000-0008-0000-0E00-000008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0</xdr:col>
      <xdr:colOff>295275</xdr:colOff>
      <xdr:row>55</xdr:row>
      <xdr:rowOff>76200</xdr:rowOff>
    </xdr:from>
    <xdr:ext cx="942975" cy="171450"/>
    <xdr:pic>
      <xdr:nvPicPr>
        <xdr:cNvPr id="9" name="image315.png" descr="AVTECH">
          <a:extLst>
            <a:ext uri="{FF2B5EF4-FFF2-40B4-BE49-F238E27FC236}">
              <a16:creationId xmlns:a16="http://schemas.microsoft.com/office/drawing/2014/main" id="{00000000-0008-0000-0E00-000009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104775</xdr:colOff>
      <xdr:row>55</xdr:row>
      <xdr:rowOff>228600</xdr:rowOff>
    </xdr:from>
    <xdr:ext cx="923925" cy="180975"/>
    <xdr:pic>
      <xdr:nvPicPr>
        <xdr:cNvPr id="10" name="image320.png">
          <a:extLst>
            <a:ext uri="{FF2B5EF4-FFF2-40B4-BE49-F238E27FC236}">
              <a16:creationId xmlns:a16="http://schemas.microsoft.com/office/drawing/2014/main" id="{00000000-0008-0000-0E00-00000A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0</xdr:col>
      <xdr:colOff>342900</xdr:colOff>
      <xdr:row>72</xdr:row>
      <xdr:rowOff>76200</xdr:rowOff>
    </xdr:from>
    <xdr:ext cx="828675" cy="228600"/>
    <xdr:pic>
      <xdr:nvPicPr>
        <xdr:cNvPr id="11" name="image9.png">
          <a:extLst>
            <a:ext uri="{FF2B5EF4-FFF2-40B4-BE49-F238E27FC236}">
              <a16:creationId xmlns:a16="http://schemas.microsoft.com/office/drawing/2014/main" id="{00000000-0008-0000-0E00-00000B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57150</xdr:colOff>
      <xdr:row>72</xdr:row>
      <xdr:rowOff>419100</xdr:rowOff>
    </xdr:from>
    <xdr:ext cx="1495425" cy="647700"/>
    <xdr:pic>
      <xdr:nvPicPr>
        <xdr:cNvPr id="12" name="image327.jpg">
          <a:extLst>
            <a:ext uri="{FF2B5EF4-FFF2-40B4-BE49-F238E27FC236}">
              <a16:creationId xmlns:a16="http://schemas.microsoft.com/office/drawing/2014/main" id="{00000000-0008-0000-0E00-00000C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0</xdr:col>
      <xdr:colOff>76200</xdr:colOff>
      <xdr:row>5</xdr:row>
      <xdr:rowOff>76200</xdr:rowOff>
    </xdr:from>
    <xdr:ext cx="1219200" cy="361950"/>
    <xdr:pic>
      <xdr:nvPicPr>
        <xdr:cNvPr id="13" name="image13.png">
          <a:extLst>
            <a:ext uri="{FF2B5EF4-FFF2-40B4-BE49-F238E27FC236}">
              <a16:creationId xmlns:a16="http://schemas.microsoft.com/office/drawing/2014/main" id="{00000000-0008-0000-0E00-00000D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66675</xdr:colOff>
      <xdr:row>5</xdr:row>
      <xdr:rowOff>104775</xdr:rowOff>
    </xdr:from>
    <xdr:ext cx="857250" cy="352425"/>
    <xdr:pic>
      <xdr:nvPicPr>
        <xdr:cNvPr id="14" name="image6.png">
          <a:extLst>
            <a:ext uri="{FF2B5EF4-FFF2-40B4-BE49-F238E27FC236}">
              <a16:creationId xmlns:a16="http://schemas.microsoft.com/office/drawing/2014/main" id="{00000000-0008-0000-0E00-00000E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6</xdr:col>
      <xdr:colOff>114300</xdr:colOff>
      <xdr:row>5</xdr:row>
      <xdr:rowOff>66675</xdr:rowOff>
    </xdr:from>
    <xdr:ext cx="933450" cy="371475"/>
    <xdr:pic>
      <xdr:nvPicPr>
        <xdr:cNvPr id="15" name="image11.png">
          <a:extLst>
            <a:ext uri="{FF2B5EF4-FFF2-40B4-BE49-F238E27FC236}">
              <a16:creationId xmlns:a16="http://schemas.microsoft.com/office/drawing/2014/main" id="{00000000-0008-0000-0E00-00000F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8</xdr:col>
      <xdr:colOff>28575</xdr:colOff>
      <xdr:row>5</xdr:row>
      <xdr:rowOff>142875</xdr:rowOff>
    </xdr:from>
    <xdr:ext cx="933450" cy="238125"/>
    <xdr:pic>
      <xdr:nvPicPr>
        <xdr:cNvPr id="16" name="image9.png">
          <a:extLst>
            <a:ext uri="{FF2B5EF4-FFF2-40B4-BE49-F238E27FC236}">
              <a16:creationId xmlns:a16="http://schemas.microsoft.com/office/drawing/2014/main" id="{00000000-0008-0000-0E00-000010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85725</xdr:colOff>
      <xdr:row>0</xdr:row>
      <xdr:rowOff>66675</xdr:rowOff>
    </xdr:from>
    <xdr:ext cx="3286125" cy="466725"/>
    <xdr:pic>
      <xdr:nvPicPr>
        <xdr:cNvPr id="17" name="image3.png">
          <a:extLst>
            <a:ext uri="{FF2B5EF4-FFF2-40B4-BE49-F238E27FC236}">
              <a16:creationId xmlns:a16="http://schemas.microsoft.com/office/drawing/2014/main" id="{00000000-0008-0000-0E00-000011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mc:AlternateContent xmlns:mc="http://schemas.openxmlformats.org/markup-compatibility/2006">
    <mc:Choice xmlns:a14="http://schemas.microsoft.com/office/drawing/2010/main" Requires="a14">
      <xdr:twoCellAnchor editAs="oneCell">
        <xdr:from>
          <xdr:col>2</xdr:col>
          <xdr:colOff>133350</xdr:colOff>
          <xdr:row>5</xdr:row>
          <xdr:rowOff>114300</xdr:rowOff>
        </xdr:from>
        <xdr:to>
          <xdr:col>5</xdr:col>
          <xdr:colOff>419100</xdr:colOff>
          <xdr:row>7</xdr:row>
          <xdr:rowOff>9525</xdr:rowOff>
        </xdr:to>
        <xdr:sp macro="" textlink="">
          <xdr:nvSpPr>
            <xdr:cNvPr id="15361" name="Object 1" hidden="1">
              <a:extLst>
                <a:ext uri="{63B3BB69-23CF-44E3-9099-C40C66FF867C}">
                  <a14:compatExt spid="_x0000_s15361"/>
                </a:ext>
                <a:ext uri="{FF2B5EF4-FFF2-40B4-BE49-F238E27FC236}">
                  <a16:creationId xmlns:a16="http://schemas.microsoft.com/office/drawing/2014/main" id="{00000000-0008-0000-0E00-0000013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16.xml><?xml version="1.0" encoding="utf-8"?>
<xdr:wsDr xmlns:xdr="http://schemas.openxmlformats.org/drawingml/2006/spreadsheetDrawing" xmlns:a="http://schemas.openxmlformats.org/drawingml/2006/main">
  <xdr:oneCellAnchor>
    <xdr:from>
      <xdr:col>0</xdr:col>
      <xdr:colOff>76200</xdr:colOff>
      <xdr:row>5</xdr:row>
      <xdr:rowOff>76200</xdr:rowOff>
    </xdr:from>
    <xdr:ext cx="1219200" cy="361950"/>
    <xdr:pic>
      <xdr:nvPicPr>
        <xdr:cNvPr id="2" name="image13.png">
          <a:extLst>
            <a:ext uri="{FF2B5EF4-FFF2-40B4-BE49-F238E27FC236}">
              <a16:creationId xmlns:a16="http://schemas.microsoft.com/office/drawing/2014/main" id="{00000000-0008-0000-0F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66675</xdr:colOff>
      <xdr:row>5</xdr:row>
      <xdr:rowOff>104775</xdr:rowOff>
    </xdr:from>
    <xdr:ext cx="857250" cy="352425"/>
    <xdr:pic>
      <xdr:nvPicPr>
        <xdr:cNvPr id="3" name="image6.png">
          <a:extLst>
            <a:ext uri="{FF2B5EF4-FFF2-40B4-BE49-F238E27FC236}">
              <a16:creationId xmlns:a16="http://schemas.microsoft.com/office/drawing/2014/main" id="{00000000-0008-0000-0F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6</xdr:col>
      <xdr:colOff>114300</xdr:colOff>
      <xdr:row>5</xdr:row>
      <xdr:rowOff>66675</xdr:rowOff>
    </xdr:from>
    <xdr:ext cx="933450" cy="371475"/>
    <xdr:pic>
      <xdr:nvPicPr>
        <xdr:cNvPr id="4" name="image11.png">
          <a:extLst>
            <a:ext uri="{FF2B5EF4-FFF2-40B4-BE49-F238E27FC236}">
              <a16:creationId xmlns:a16="http://schemas.microsoft.com/office/drawing/2014/main" id="{00000000-0008-0000-0F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8</xdr:col>
      <xdr:colOff>28575</xdr:colOff>
      <xdr:row>5</xdr:row>
      <xdr:rowOff>142875</xdr:rowOff>
    </xdr:from>
    <xdr:ext cx="933450" cy="238125"/>
    <xdr:pic>
      <xdr:nvPicPr>
        <xdr:cNvPr id="5" name="image9.png">
          <a:extLst>
            <a:ext uri="{FF2B5EF4-FFF2-40B4-BE49-F238E27FC236}">
              <a16:creationId xmlns:a16="http://schemas.microsoft.com/office/drawing/2014/main" id="{00000000-0008-0000-0F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85725</xdr:colOff>
      <xdr:row>0</xdr:row>
      <xdr:rowOff>66675</xdr:rowOff>
    </xdr:from>
    <xdr:ext cx="3286125" cy="466725"/>
    <xdr:pic>
      <xdr:nvPicPr>
        <xdr:cNvPr id="6" name="image3.png">
          <a:extLst>
            <a:ext uri="{FF2B5EF4-FFF2-40B4-BE49-F238E27FC236}">
              <a16:creationId xmlns:a16="http://schemas.microsoft.com/office/drawing/2014/main" id="{00000000-0008-0000-0F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0</xdr:col>
      <xdr:colOff>152400</xdr:colOff>
      <xdr:row>20</xdr:row>
      <xdr:rowOff>485775</xdr:rowOff>
    </xdr:from>
    <xdr:ext cx="1333500" cy="685800"/>
    <xdr:pic>
      <xdr:nvPicPr>
        <xdr:cNvPr id="7" name="image319.png">
          <a:extLst>
            <a:ext uri="{FF2B5EF4-FFF2-40B4-BE49-F238E27FC236}">
              <a16:creationId xmlns:a16="http://schemas.microsoft.com/office/drawing/2014/main" id="{00000000-0008-0000-0F00-000007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0</xdr:col>
      <xdr:colOff>428625</xdr:colOff>
      <xdr:row>20</xdr:row>
      <xdr:rowOff>38100</xdr:rowOff>
    </xdr:from>
    <xdr:ext cx="609600" cy="257175"/>
    <xdr:pic>
      <xdr:nvPicPr>
        <xdr:cNvPr id="8" name="image11.png">
          <a:extLst>
            <a:ext uri="{FF2B5EF4-FFF2-40B4-BE49-F238E27FC236}">
              <a16:creationId xmlns:a16="http://schemas.microsoft.com/office/drawing/2014/main" id="{00000000-0008-0000-0F00-000008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mc:AlternateContent xmlns:mc="http://schemas.openxmlformats.org/markup-compatibility/2006">
    <mc:Choice xmlns:a14="http://schemas.microsoft.com/office/drawing/2010/main" Requires="a14">
      <xdr:twoCellAnchor editAs="oneCell">
        <xdr:from>
          <xdr:col>2</xdr:col>
          <xdr:colOff>133350</xdr:colOff>
          <xdr:row>5</xdr:row>
          <xdr:rowOff>114300</xdr:rowOff>
        </xdr:from>
        <xdr:to>
          <xdr:col>5</xdr:col>
          <xdr:colOff>419100</xdr:colOff>
          <xdr:row>7</xdr:row>
          <xdr:rowOff>9525</xdr:rowOff>
        </xdr:to>
        <xdr:sp macro="" textlink="">
          <xdr:nvSpPr>
            <xdr:cNvPr id="16385" name="Object 1" hidden="1">
              <a:extLst>
                <a:ext uri="{63B3BB69-23CF-44E3-9099-C40C66FF867C}">
                  <a14:compatExt spid="_x0000_s16385"/>
                </a:ext>
                <a:ext uri="{FF2B5EF4-FFF2-40B4-BE49-F238E27FC236}">
                  <a16:creationId xmlns:a16="http://schemas.microsoft.com/office/drawing/2014/main" id="{00000000-0008-0000-0F00-0000014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17.xml><?xml version="1.0" encoding="utf-8"?>
<xdr:wsDr xmlns:xdr="http://schemas.openxmlformats.org/drawingml/2006/spreadsheetDrawing" xmlns:a="http://schemas.openxmlformats.org/drawingml/2006/main">
  <xdr:oneCellAnchor>
    <xdr:from>
      <xdr:col>2</xdr:col>
      <xdr:colOff>66675</xdr:colOff>
      <xdr:row>172</xdr:row>
      <xdr:rowOff>66675</xdr:rowOff>
    </xdr:from>
    <xdr:ext cx="1219200" cy="142875"/>
    <xdr:sp macro="" textlink="">
      <xdr:nvSpPr>
        <xdr:cNvPr id="71" name="Shape 71">
          <a:extLst>
            <a:ext uri="{FF2B5EF4-FFF2-40B4-BE49-F238E27FC236}">
              <a16:creationId xmlns:a16="http://schemas.microsoft.com/office/drawing/2014/main" id="{00000000-0008-0000-1000-000047000000}"/>
            </a:ext>
          </a:extLst>
        </xdr:cNvPr>
        <xdr:cNvSpPr/>
      </xdr:nvSpPr>
      <xdr:spPr>
        <a:xfrm>
          <a:off x="4741163" y="3713325"/>
          <a:ext cx="1209675" cy="133350"/>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Lichidare stoc!</a:t>
          </a:r>
        </a:p>
      </xdr:txBody>
    </xdr:sp>
    <xdr:clientData fLocksWithSheet="0"/>
  </xdr:oneCellAnchor>
  <xdr:oneCellAnchor>
    <xdr:from>
      <xdr:col>2</xdr:col>
      <xdr:colOff>66675</xdr:colOff>
      <xdr:row>171</xdr:row>
      <xdr:rowOff>76200</xdr:rowOff>
    </xdr:from>
    <xdr:ext cx="1219200" cy="142875"/>
    <xdr:sp macro="" textlink="">
      <xdr:nvSpPr>
        <xdr:cNvPr id="72" name="Shape 72">
          <a:extLst>
            <a:ext uri="{FF2B5EF4-FFF2-40B4-BE49-F238E27FC236}">
              <a16:creationId xmlns:a16="http://schemas.microsoft.com/office/drawing/2014/main" id="{00000000-0008-0000-1000-000048000000}"/>
            </a:ext>
          </a:extLst>
        </xdr:cNvPr>
        <xdr:cNvSpPr/>
      </xdr:nvSpPr>
      <xdr:spPr>
        <a:xfrm>
          <a:off x="4741163" y="3713325"/>
          <a:ext cx="1209675" cy="133350"/>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Lichidare stoc!</a:t>
          </a:r>
        </a:p>
      </xdr:txBody>
    </xdr:sp>
    <xdr:clientData fLocksWithSheet="0"/>
  </xdr:oneCellAnchor>
  <xdr:oneCellAnchor>
    <xdr:from>
      <xdr:col>2</xdr:col>
      <xdr:colOff>66675</xdr:colOff>
      <xdr:row>152</xdr:row>
      <xdr:rowOff>76200</xdr:rowOff>
    </xdr:from>
    <xdr:ext cx="1219200" cy="142875"/>
    <xdr:sp macro="" textlink="">
      <xdr:nvSpPr>
        <xdr:cNvPr id="73" name="Shape 73">
          <a:extLst>
            <a:ext uri="{FF2B5EF4-FFF2-40B4-BE49-F238E27FC236}">
              <a16:creationId xmlns:a16="http://schemas.microsoft.com/office/drawing/2014/main" id="{00000000-0008-0000-1000-000049000000}"/>
            </a:ext>
          </a:extLst>
        </xdr:cNvPr>
        <xdr:cNvSpPr/>
      </xdr:nvSpPr>
      <xdr:spPr>
        <a:xfrm>
          <a:off x="4741163" y="3713325"/>
          <a:ext cx="1209675" cy="133350"/>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Lichidare stoc!</a:t>
          </a:r>
        </a:p>
      </xdr:txBody>
    </xdr:sp>
    <xdr:clientData fLocksWithSheet="0"/>
  </xdr:oneCellAnchor>
  <xdr:oneCellAnchor>
    <xdr:from>
      <xdr:col>2</xdr:col>
      <xdr:colOff>57150</xdr:colOff>
      <xdr:row>164</xdr:row>
      <xdr:rowOff>57150</xdr:rowOff>
    </xdr:from>
    <xdr:ext cx="1219200" cy="133350"/>
    <xdr:sp macro="" textlink="">
      <xdr:nvSpPr>
        <xdr:cNvPr id="74" name="Shape 74">
          <a:extLst>
            <a:ext uri="{FF2B5EF4-FFF2-40B4-BE49-F238E27FC236}">
              <a16:creationId xmlns:a16="http://schemas.microsoft.com/office/drawing/2014/main" id="{00000000-0008-0000-1000-00004A000000}"/>
            </a:ext>
          </a:extLst>
        </xdr:cNvPr>
        <xdr:cNvSpPr/>
      </xdr:nvSpPr>
      <xdr:spPr>
        <a:xfrm>
          <a:off x="4741163" y="3718088"/>
          <a:ext cx="1209675" cy="123825"/>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Lichidare stoc!</a:t>
          </a:r>
        </a:p>
      </xdr:txBody>
    </xdr:sp>
    <xdr:clientData fLocksWithSheet="0"/>
  </xdr:oneCellAnchor>
  <xdr:oneCellAnchor>
    <xdr:from>
      <xdr:col>2</xdr:col>
      <xdr:colOff>66675</xdr:colOff>
      <xdr:row>58</xdr:row>
      <xdr:rowOff>76200</xdr:rowOff>
    </xdr:from>
    <xdr:ext cx="1219200" cy="142875"/>
    <xdr:sp macro="" textlink="">
      <xdr:nvSpPr>
        <xdr:cNvPr id="75" name="Shape 75">
          <a:extLst>
            <a:ext uri="{FF2B5EF4-FFF2-40B4-BE49-F238E27FC236}">
              <a16:creationId xmlns:a16="http://schemas.microsoft.com/office/drawing/2014/main" id="{00000000-0008-0000-1000-00004B000000}"/>
            </a:ext>
          </a:extLst>
        </xdr:cNvPr>
        <xdr:cNvSpPr/>
      </xdr:nvSpPr>
      <xdr:spPr>
        <a:xfrm>
          <a:off x="4741163" y="3713325"/>
          <a:ext cx="1209675" cy="133350"/>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Lichidare stoc!</a:t>
          </a:r>
        </a:p>
      </xdr:txBody>
    </xdr:sp>
    <xdr:clientData fLocksWithSheet="0"/>
  </xdr:oneCellAnchor>
  <xdr:oneCellAnchor>
    <xdr:from>
      <xdr:col>2</xdr:col>
      <xdr:colOff>66675</xdr:colOff>
      <xdr:row>22</xdr:row>
      <xdr:rowOff>76200</xdr:rowOff>
    </xdr:from>
    <xdr:ext cx="1219200" cy="142875"/>
    <xdr:sp macro="" textlink="">
      <xdr:nvSpPr>
        <xdr:cNvPr id="76" name="Shape 76">
          <a:extLst>
            <a:ext uri="{FF2B5EF4-FFF2-40B4-BE49-F238E27FC236}">
              <a16:creationId xmlns:a16="http://schemas.microsoft.com/office/drawing/2014/main" id="{00000000-0008-0000-1000-00004C000000}"/>
            </a:ext>
          </a:extLst>
        </xdr:cNvPr>
        <xdr:cNvSpPr/>
      </xdr:nvSpPr>
      <xdr:spPr>
        <a:xfrm>
          <a:off x="4741163" y="3713325"/>
          <a:ext cx="1209675" cy="133350"/>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Lichidare stoc!</a:t>
          </a:r>
        </a:p>
      </xdr:txBody>
    </xdr:sp>
    <xdr:clientData fLocksWithSheet="0"/>
  </xdr:oneCellAnchor>
  <xdr:oneCellAnchor>
    <xdr:from>
      <xdr:col>2</xdr:col>
      <xdr:colOff>57150</xdr:colOff>
      <xdr:row>38</xdr:row>
      <xdr:rowOff>9525</xdr:rowOff>
    </xdr:from>
    <xdr:ext cx="1219200" cy="142875"/>
    <xdr:sp macro="" textlink="">
      <xdr:nvSpPr>
        <xdr:cNvPr id="77" name="Shape 77">
          <a:extLst>
            <a:ext uri="{FF2B5EF4-FFF2-40B4-BE49-F238E27FC236}">
              <a16:creationId xmlns:a16="http://schemas.microsoft.com/office/drawing/2014/main" id="{00000000-0008-0000-1000-00004D000000}"/>
            </a:ext>
          </a:extLst>
        </xdr:cNvPr>
        <xdr:cNvSpPr/>
      </xdr:nvSpPr>
      <xdr:spPr>
        <a:xfrm>
          <a:off x="4741163" y="3713325"/>
          <a:ext cx="1209675" cy="133350"/>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Lichidare stoc!</a:t>
          </a:r>
        </a:p>
      </xdr:txBody>
    </xdr:sp>
    <xdr:clientData fLocksWithSheet="0"/>
  </xdr:oneCellAnchor>
  <xdr:oneCellAnchor>
    <xdr:from>
      <xdr:col>2</xdr:col>
      <xdr:colOff>38100</xdr:colOff>
      <xdr:row>188</xdr:row>
      <xdr:rowOff>9525</xdr:rowOff>
    </xdr:from>
    <xdr:ext cx="1219200" cy="142875"/>
    <xdr:sp macro="" textlink="">
      <xdr:nvSpPr>
        <xdr:cNvPr id="78" name="Shape 78">
          <a:extLst>
            <a:ext uri="{FF2B5EF4-FFF2-40B4-BE49-F238E27FC236}">
              <a16:creationId xmlns:a16="http://schemas.microsoft.com/office/drawing/2014/main" id="{00000000-0008-0000-1000-00004E000000}"/>
            </a:ext>
          </a:extLst>
        </xdr:cNvPr>
        <xdr:cNvSpPr/>
      </xdr:nvSpPr>
      <xdr:spPr>
        <a:xfrm>
          <a:off x="4741163" y="3713325"/>
          <a:ext cx="1209675" cy="133350"/>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Lichidare stoc!</a:t>
          </a:r>
        </a:p>
      </xdr:txBody>
    </xdr:sp>
    <xdr:clientData fLocksWithSheet="0"/>
  </xdr:oneCellAnchor>
  <xdr:oneCellAnchor>
    <xdr:from>
      <xdr:col>2</xdr:col>
      <xdr:colOff>95250</xdr:colOff>
      <xdr:row>203</xdr:row>
      <xdr:rowOff>38100</xdr:rowOff>
    </xdr:from>
    <xdr:ext cx="1219200" cy="142875"/>
    <xdr:sp macro="" textlink="">
      <xdr:nvSpPr>
        <xdr:cNvPr id="79" name="Shape 79">
          <a:extLst>
            <a:ext uri="{FF2B5EF4-FFF2-40B4-BE49-F238E27FC236}">
              <a16:creationId xmlns:a16="http://schemas.microsoft.com/office/drawing/2014/main" id="{00000000-0008-0000-1000-00004F000000}"/>
            </a:ext>
          </a:extLst>
        </xdr:cNvPr>
        <xdr:cNvSpPr/>
      </xdr:nvSpPr>
      <xdr:spPr>
        <a:xfrm>
          <a:off x="4741163" y="3713325"/>
          <a:ext cx="1209675" cy="133350"/>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Lichidare stoc!</a:t>
          </a:r>
        </a:p>
      </xdr:txBody>
    </xdr:sp>
    <xdr:clientData fLocksWithSheet="0"/>
  </xdr:oneCellAnchor>
  <xdr:oneCellAnchor>
    <xdr:from>
      <xdr:col>2</xdr:col>
      <xdr:colOff>95250</xdr:colOff>
      <xdr:row>219</xdr:row>
      <xdr:rowOff>38100</xdr:rowOff>
    </xdr:from>
    <xdr:ext cx="1219200" cy="142875"/>
    <xdr:sp macro="" textlink="">
      <xdr:nvSpPr>
        <xdr:cNvPr id="80" name="Shape 80">
          <a:extLst>
            <a:ext uri="{FF2B5EF4-FFF2-40B4-BE49-F238E27FC236}">
              <a16:creationId xmlns:a16="http://schemas.microsoft.com/office/drawing/2014/main" id="{00000000-0008-0000-1000-000050000000}"/>
            </a:ext>
          </a:extLst>
        </xdr:cNvPr>
        <xdr:cNvSpPr/>
      </xdr:nvSpPr>
      <xdr:spPr>
        <a:xfrm>
          <a:off x="4741163" y="3713325"/>
          <a:ext cx="1209675" cy="133350"/>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Lichidare stoc!</a:t>
          </a:r>
        </a:p>
      </xdr:txBody>
    </xdr:sp>
    <xdr:clientData fLocksWithSheet="0"/>
  </xdr:oneCellAnchor>
  <xdr:oneCellAnchor>
    <xdr:from>
      <xdr:col>2</xdr:col>
      <xdr:colOff>28575</xdr:colOff>
      <xdr:row>267</xdr:row>
      <xdr:rowOff>38100</xdr:rowOff>
    </xdr:from>
    <xdr:ext cx="1219200" cy="142875"/>
    <xdr:sp macro="" textlink="">
      <xdr:nvSpPr>
        <xdr:cNvPr id="81" name="Shape 81">
          <a:extLst>
            <a:ext uri="{FF2B5EF4-FFF2-40B4-BE49-F238E27FC236}">
              <a16:creationId xmlns:a16="http://schemas.microsoft.com/office/drawing/2014/main" id="{00000000-0008-0000-1000-000051000000}"/>
            </a:ext>
          </a:extLst>
        </xdr:cNvPr>
        <xdr:cNvSpPr/>
      </xdr:nvSpPr>
      <xdr:spPr>
        <a:xfrm>
          <a:off x="4741163" y="3713325"/>
          <a:ext cx="1209675" cy="133350"/>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Lichidare stoc!</a:t>
          </a:r>
        </a:p>
      </xdr:txBody>
    </xdr:sp>
    <xdr:clientData fLocksWithSheet="0"/>
  </xdr:oneCellAnchor>
  <xdr:oneCellAnchor>
    <xdr:from>
      <xdr:col>2</xdr:col>
      <xdr:colOff>0</xdr:colOff>
      <xdr:row>281</xdr:row>
      <xdr:rowOff>38100</xdr:rowOff>
    </xdr:from>
    <xdr:ext cx="1219200" cy="142875"/>
    <xdr:sp macro="" textlink="">
      <xdr:nvSpPr>
        <xdr:cNvPr id="82" name="Shape 82">
          <a:extLst>
            <a:ext uri="{FF2B5EF4-FFF2-40B4-BE49-F238E27FC236}">
              <a16:creationId xmlns:a16="http://schemas.microsoft.com/office/drawing/2014/main" id="{00000000-0008-0000-1000-000052000000}"/>
            </a:ext>
          </a:extLst>
        </xdr:cNvPr>
        <xdr:cNvSpPr/>
      </xdr:nvSpPr>
      <xdr:spPr>
        <a:xfrm>
          <a:off x="4741163" y="3713325"/>
          <a:ext cx="1209675" cy="133350"/>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Lichidare stoc!</a:t>
          </a:r>
        </a:p>
      </xdr:txBody>
    </xdr:sp>
    <xdr:clientData fLocksWithSheet="0"/>
  </xdr:oneCellAnchor>
  <xdr:oneCellAnchor>
    <xdr:from>
      <xdr:col>2</xdr:col>
      <xdr:colOff>28575</xdr:colOff>
      <xdr:row>295</xdr:row>
      <xdr:rowOff>19050</xdr:rowOff>
    </xdr:from>
    <xdr:ext cx="1219200" cy="142875"/>
    <xdr:sp macro="" textlink="">
      <xdr:nvSpPr>
        <xdr:cNvPr id="83" name="Shape 83">
          <a:extLst>
            <a:ext uri="{FF2B5EF4-FFF2-40B4-BE49-F238E27FC236}">
              <a16:creationId xmlns:a16="http://schemas.microsoft.com/office/drawing/2014/main" id="{00000000-0008-0000-1000-000053000000}"/>
            </a:ext>
          </a:extLst>
        </xdr:cNvPr>
        <xdr:cNvSpPr/>
      </xdr:nvSpPr>
      <xdr:spPr>
        <a:xfrm>
          <a:off x="4741163" y="3713325"/>
          <a:ext cx="1209675" cy="133350"/>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Lichidare stoc!</a:t>
          </a:r>
        </a:p>
      </xdr:txBody>
    </xdr:sp>
    <xdr:clientData fLocksWithSheet="0"/>
  </xdr:oneCellAnchor>
  <xdr:oneCellAnchor>
    <xdr:from>
      <xdr:col>2</xdr:col>
      <xdr:colOff>0</xdr:colOff>
      <xdr:row>308</xdr:row>
      <xdr:rowOff>9525</xdr:rowOff>
    </xdr:from>
    <xdr:ext cx="1219200" cy="142875"/>
    <xdr:sp macro="" textlink="">
      <xdr:nvSpPr>
        <xdr:cNvPr id="84" name="Shape 84">
          <a:extLst>
            <a:ext uri="{FF2B5EF4-FFF2-40B4-BE49-F238E27FC236}">
              <a16:creationId xmlns:a16="http://schemas.microsoft.com/office/drawing/2014/main" id="{00000000-0008-0000-1000-000054000000}"/>
            </a:ext>
          </a:extLst>
        </xdr:cNvPr>
        <xdr:cNvSpPr/>
      </xdr:nvSpPr>
      <xdr:spPr>
        <a:xfrm>
          <a:off x="4741163" y="3713325"/>
          <a:ext cx="1209675" cy="133350"/>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Lichidare stoc!</a:t>
          </a:r>
        </a:p>
      </xdr:txBody>
    </xdr:sp>
    <xdr:clientData fLocksWithSheet="0"/>
  </xdr:oneCellAnchor>
  <xdr:oneCellAnchor>
    <xdr:from>
      <xdr:col>2</xdr:col>
      <xdr:colOff>9525</xdr:colOff>
      <xdr:row>253</xdr:row>
      <xdr:rowOff>19050</xdr:rowOff>
    </xdr:from>
    <xdr:ext cx="1152525" cy="161925"/>
    <xdr:sp macro="" textlink="">
      <xdr:nvSpPr>
        <xdr:cNvPr id="85" name="Shape 85">
          <a:extLst>
            <a:ext uri="{FF2B5EF4-FFF2-40B4-BE49-F238E27FC236}">
              <a16:creationId xmlns:a16="http://schemas.microsoft.com/office/drawing/2014/main" id="{00000000-0008-0000-1000-000055000000}"/>
            </a:ext>
          </a:extLst>
        </xdr:cNvPr>
        <xdr:cNvSpPr/>
      </xdr:nvSpPr>
      <xdr:spPr>
        <a:xfrm>
          <a:off x="4774500" y="3703800"/>
          <a:ext cx="1143000" cy="152400"/>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STOC LIMITAT !</a:t>
          </a:r>
        </a:p>
      </xdr:txBody>
    </xdr:sp>
    <xdr:clientData fLocksWithSheet="0"/>
  </xdr:oneCellAnchor>
  <xdr:oneCellAnchor>
    <xdr:from>
      <xdr:col>2</xdr:col>
      <xdr:colOff>38100</xdr:colOff>
      <xdr:row>243</xdr:row>
      <xdr:rowOff>47625</xdr:rowOff>
    </xdr:from>
    <xdr:ext cx="1152525" cy="142875"/>
    <xdr:sp macro="" textlink="">
      <xdr:nvSpPr>
        <xdr:cNvPr id="86" name="Shape 86">
          <a:extLst>
            <a:ext uri="{FF2B5EF4-FFF2-40B4-BE49-F238E27FC236}">
              <a16:creationId xmlns:a16="http://schemas.microsoft.com/office/drawing/2014/main" id="{00000000-0008-0000-1000-000056000000}"/>
            </a:ext>
          </a:extLst>
        </xdr:cNvPr>
        <xdr:cNvSpPr/>
      </xdr:nvSpPr>
      <xdr:spPr>
        <a:xfrm>
          <a:off x="4774500" y="3713325"/>
          <a:ext cx="1143000" cy="133350"/>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STOC LIMITAT !</a:t>
          </a:r>
        </a:p>
      </xdr:txBody>
    </xdr:sp>
    <xdr:clientData fLocksWithSheet="0"/>
  </xdr:oneCellAnchor>
  <xdr:oneCellAnchor>
    <xdr:from>
      <xdr:col>2</xdr:col>
      <xdr:colOff>28575</xdr:colOff>
      <xdr:row>228</xdr:row>
      <xdr:rowOff>38100</xdr:rowOff>
    </xdr:from>
    <xdr:ext cx="1152525" cy="142875"/>
    <xdr:sp macro="" textlink="">
      <xdr:nvSpPr>
        <xdr:cNvPr id="87" name="Shape 87">
          <a:extLst>
            <a:ext uri="{FF2B5EF4-FFF2-40B4-BE49-F238E27FC236}">
              <a16:creationId xmlns:a16="http://schemas.microsoft.com/office/drawing/2014/main" id="{00000000-0008-0000-1000-000057000000}"/>
            </a:ext>
          </a:extLst>
        </xdr:cNvPr>
        <xdr:cNvSpPr/>
      </xdr:nvSpPr>
      <xdr:spPr>
        <a:xfrm>
          <a:off x="4774500" y="3713325"/>
          <a:ext cx="1143000" cy="133350"/>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STOC LIMITAT !</a:t>
          </a:r>
        </a:p>
      </xdr:txBody>
    </xdr:sp>
    <xdr:clientData fLocksWithSheet="0"/>
  </xdr:oneCellAnchor>
  <xdr:oneCellAnchor>
    <xdr:from>
      <xdr:col>2</xdr:col>
      <xdr:colOff>0</xdr:colOff>
      <xdr:row>133</xdr:row>
      <xdr:rowOff>38100</xdr:rowOff>
    </xdr:from>
    <xdr:ext cx="1152525" cy="152400"/>
    <xdr:sp macro="" textlink="">
      <xdr:nvSpPr>
        <xdr:cNvPr id="88" name="Shape 88">
          <a:extLst>
            <a:ext uri="{FF2B5EF4-FFF2-40B4-BE49-F238E27FC236}">
              <a16:creationId xmlns:a16="http://schemas.microsoft.com/office/drawing/2014/main" id="{00000000-0008-0000-1000-000058000000}"/>
            </a:ext>
          </a:extLst>
        </xdr:cNvPr>
        <xdr:cNvSpPr/>
      </xdr:nvSpPr>
      <xdr:spPr>
        <a:xfrm>
          <a:off x="4774500" y="3708563"/>
          <a:ext cx="1143000" cy="142875"/>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STOC LIMITAT !</a:t>
          </a:r>
        </a:p>
      </xdr:txBody>
    </xdr:sp>
    <xdr:clientData fLocksWithSheet="0"/>
  </xdr:oneCellAnchor>
  <xdr:oneCellAnchor>
    <xdr:from>
      <xdr:col>2</xdr:col>
      <xdr:colOff>28575</xdr:colOff>
      <xdr:row>115</xdr:row>
      <xdr:rowOff>19050</xdr:rowOff>
    </xdr:from>
    <xdr:ext cx="1152525" cy="161925"/>
    <xdr:sp macro="" textlink="">
      <xdr:nvSpPr>
        <xdr:cNvPr id="89" name="Shape 89">
          <a:extLst>
            <a:ext uri="{FF2B5EF4-FFF2-40B4-BE49-F238E27FC236}">
              <a16:creationId xmlns:a16="http://schemas.microsoft.com/office/drawing/2014/main" id="{00000000-0008-0000-1000-000059000000}"/>
            </a:ext>
          </a:extLst>
        </xdr:cNvPr>
        <xdr:cNvSpPr/>
      </xdr:nvSpPr>
      <xdr:spPr>
        <a:xfrm>
          <a:off x="4774500" y="3703800"/>
          <a:ext cx="1143000" cy="152400"/>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STOC LIMITAT !</a:t>
          </a:r>
        </a:p>
      </xdr:txBody>
    </xdr:sp>
    <xdr:clientData fLocksWithSheet="0"/>
  </xdr:oneCellAnchor>
  <xdr:oneCellAnchor>
    <xdr:from>
      <xdr:col>2</xdr:col>
      <xdr:colOff>28575</xdr:colOff>
      <xdr:row>94</xdr:row>
      <xdr:rowOff>38100</xdr:rowOff>
    </xdr:from>
    <xdr:ext cx="1152525" cy="161925"/>
    <xdr:sp macro="" textlink="">
      <xdr:nvSpPr>
        <xdr:cNvPr id="90" name="Shape 90">
          <a:extLst>
            <a:ext uri="{FF2B5EF4-FFF2-40B4-BE49-F238E27FC236}">
              <a16:creationId xmlns:a16="http://schemas.microsoft.com/office/drawing/2014/main" id="{00000000-0008-0000-1000-00005A000000}"/>
            </a:ext>
          </a:extLst>
        </xdr:cNvPr>
        <xdr:cNvSpPr/>
      </xdr:nvSpPr>
      <xdr:spPr>
        <a:xfrm>
          <a:off x="4774500" y="3703800"/>
          <a:ext cx="1143000" cy="152400"/>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STOC LIMITAT !</a:t>
          </a:r>
        </a:p>
      </xdr:txBody>
    </xdr:sp>
    <xdr:clientData fLocksWithSheet="0"/>
  </xdr:oneCellAnchor>
  <xdr:oneCellAnchor>
    <xdr:from>
      <xdr:col>0</xdr:col>
      <xdr:colOff>161925</xdr:colOff>
      <xdr:row>164</xdr:row>
      <xdr:rowOff>400050</xdr:rowOff>
    </xdr:from>
    <xdr:ext cx="1285875" cy="752475"/>
    <xdr:pic>
      <xdr:nvPicPr>
        <xdr:cNvPr id="2" name="image337.jpg" descr="kpc062">
          <a:extLst>
            <a:ext uri="{FF2B5EF4-FFF2-40B4-BE49-F238E27FC236}">
              <a16:creationId xmlns:a16="http://schemas.microsoft.com/office/drawing/2014/main" id="{00000000-0008-0000-10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57150</xdr:colOff>
      <xdr:row>164</xdr:row>
      <xdr:rowOff>66675</xdr:rowOff>
    </xdr:from>
    <xdr:ext cx="1047750" cy="190500"/>
    <xdr:pic>
      <xdr:nvPicPr>
        <xdr:cNvPr id="3" name="image315.png" descr="AVTECH">
          <a:extLst>
            <a:ext uri="{FF2B5EF4-FFF2-40B4-BE49-F238E27FC236}">
              <a16:creationId xmlns:a16="http://schemas.microsoft.com/office/drawing/2014/main" id="{00000000-0008-0000-10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7</xdr:col>
      <xdr:colOff>485775</xdr:colOff>
      <xdr:row>163</xdr:row>
      <xdr:rowOff>66675</xdr:rowOff>
    </xdr:from>
    <xdr:ext cx="1104900" cy="190500"/>
    <xdr:pic>
      <xdr:nvPicPr>
        <xdr:cNvPr id="4" name="image315.png" descr="AVTECH">
          <a:extLst>
            <a:ext uri="{FF2B5EF4-FFF2-40B4-BE49-F238E27FC236}">
              <a16:creationId xmlns:a16="http://schemas.microsoft.com/office/drawing/2014/main" id="{00000000-0008-0000-1000-000004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0</xdr:col>
      <xdr:colOff>161925</xdr:colOff>
      <xdr:row>171</xdr:row>
      <xdr:rowOff>295275</xdr:rowOff>
    </xdr:from>
    <xdr:ext cx="1323975" cy="857250"/>
    <xdr:pic>
      <xdr:nvPicPr>
        <xdr:cNvPr id="5" name="image325.png">
          <a:extLst>
            <a:ext uri="{FF2B5EF4-FFF2-40B4-BE49-F238E27FC236}">
              <a16:creationId xmlns:a16="http://schemas.microsoft.com/office/drawing/2014/main" id="{00000000-0008-0000-1000-000005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57150</xdr:colOff>
      <xdr:row>171</xdr:row>
      <xdr:rowOff>66675</xdr:rowOff>
    </xdr:from>
    <xdr:ext cx="1047750" cy="190500"/>
    <xdr:pic>
      <xdr:nvPicPr>
        <xdr:cNvPr id="6" name="image315.png" descr="AVTECH">
          <a:extLst>
            <a:ext uri="{FF2B5EF4-FFF2-40B4-BE49-F238E27FC236}">
              <a16:creationId xmlns:a16="http://schemas.microsoft.com/office/drawing/2014/main" id="{00000000-0008-0000-1000-000006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0</xdr:col>
      <xdr:colOff>38100</xdr:colOff>
      <xdr:row>58</xdr:row>
      <xdr:rowOff>495300</xdr:rowOff>
    </xdr:from>
    <xdr:ext cx="1485900" cy="419100"/>
    <xdr:pic>
      <xdr:nvPicPr>
        <xdr:cNvPr id="7" name="image330.jpg" descr="DR082">
          <a:extLst>
            <a:ext uri="{FF2B5EF4-FFF2-40B4-BE49-F238E27FC236}">
              <a16:creationId xmlns:a16="http://schemas.microsoft.com/office/drawing/2014/main" id="{00000000-0008-0000-1000-000007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57150</xdr:colOff>
      <xdr:row>58</xdr:row>
      <xdr:rowOff>66675</xdr:rowOff>
    </xdr:from>
    <xdr:ext cx="1047750" cy="190500"/>
    <xdr:pic>
      <xdr:nvPicPr>
        <xdr:cNvPr id="8" name="image315.png" descr="AVTECH">
          <a:extLst>
            <a:ext uri="{FF2B5EF4-FFF2-40B4-BE49-F238E27FC236}">
              <a16:creationId xmlns:a16="http://schemas.microsoft.com/office/drawing/2014/main" id="{00000000-0008-0000-1000-000008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0</xdr:col>
      <xdr:colOff>38100</xdr:colOff>
      <xdr:row>22</xdr:row>
      <xdr:rowOff>495300</xdr:rowOff>
    </xdr:from>
    <xdr:ext cx="1485900" cy="419100"/>
    <xdr:pic>
      <xdr:nvPicPr>
        <xdr:cNvPr id="9" name="image330.jpg" descr="DR082">
          <a:extLst>
            <a:ext uri="{FF2B5EF4-FFF2-40B4-BE49-F238E27FC236}">
              <a16:creationId xmlns:a16="http://schemas.microsoft.com/office/drawing/2014/main" id="{00000000-0008-0000-1000-000009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57150</xdr:colOff>
      <xdr:row>22</xdr:row>
      <xdr:rowOff>66675</xdr:rowOff>
    </xdr:from>
    <xdr:ext cx="1047750" cy="190500"/>
    <xdr:pic>
      <xdr:nvPicPr>
        <xdr:cNvPr id="10" name="image315.png" descr="AVTECH">
          <a:extLst>
            <a:ext uri="{FF2B5EF4-FFF2-40B4-BE49-F238E27FC236}">
              <a16:creationId xmlns:a16="http://schemas.microsoft.com/office/drawing/2014/main" id="{00000000-0008-0000-1000-00000A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57150</xdr:colOff>
      <xdr:row>172</xdr:row>
      <xdr:rowOff>66675</xdr:rowOff>
    </xdr:from>
    <xdr:ext cx="1047750" cy="190500"/>
    <xdr:pic>
      <xdr:nvPicPr>
        <xdr:cNvPr id="11" name="image315.png" descr="AVTECH">
          <a:extLst>
            <a:ext uri="{FF2B5EF4-FFF2-40B4-BE49-F238E27FC236}">
              <a16:creationId xmlns:a16="http://schemas.microsoft.com/office/drawing/2014/main" id="{00000000-0008-0000-1000-00000B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0</xdr:col>
      <xdr:colOff>104775</xdr:colOff>
      <xdr:row>172</xdr:row>
      <xdr:rowOff>114300</xdr:rowOff>
    </xdr:from>
    <xdr:ext cx="1438275" cy="1247775"/>
    <xdr:pic>
      <xdr:nvPicPr>
        <xdr:cNvPr id="12" name="image336.png">
          <a:extLst>
            <a:ext uri="{FF2B5EF4-FFF2-40B4-BE49-F238E27FC236}">
              <a16:creationId xmlns:a16="http://schemas.microsoft.com/office/drawing/2014/main" id="{00000000-0008-0000-1000-00000C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7</xdr:col>
      <xdr:colOff>485775</xdr:colOff>
      <xdr:row>151</xdr:row>
      <xdr:rowOff>66675</xdr:rowOff>
    </xdr:from>
    <xdr:ext cx="1104900" cy="190500"/>
    <xdr:pic>
      <xdr:nvPicPr>
        <xdr:cNvPr id="13" name="image315.png" descr="AVTECH">
          <a:extLst>
            <a:ext uri="{FF2B5EF4-FFF2-40B4-BE49-F238E27FC236}">
              <a16:creationId xmlns:a16="http://schemas.microsoft.com/office/drawing/2014/main" id="{00000000-0008-0000-1000-00000D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57150</xdr:colOff>
      <xdr:row>152</xdr:row>
      <xdr:rowOff>66675</xdr:rowOff>
    </xdr:from>
    <xdr:ext cx="1047750" cy="190500"/>
    <xdr:pic>
      <xdr:nvPicPr>
        <xdr:cNvPr id="14" name="image315.png" descr="AVTECH">
          <a:extLst>
            <a:ext uri="{FF2B5EF4-FFF2-40B4-BE49-F238E27FC236}">
              <a16:creationId xmlns:a16="http://schemas.microsoft.com/office/drawing/2014/main" id="{00000000-0008-0000-1000-00000E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0</xdr:col>
      <xdr:colOff>66675</xdr:colOff>
      <xdr:row>152</xdr:row>
      <xdr:rowOff>409575</xdr:rowOff>
    </xdr:from>
    <xdr:ext cx="1485900" cy="390525"/>
    <xdr:pic>
      <xdr:nvPicPr>
        <xdr:cNvPr id="15" name="image332.jpg">
          <a:extLst>
            <a:ext uri="{FF2B5EF4-FFF2-40B4-BE49-F238E27FC236}">
              <a16:creationId xmlns:a16="http://schemas.microsoft.com/office/drawing/2014/main" id="{00000000-0008-0000-1000-00000F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0</xdr:col>
      <xdr:colOff>76200</xdr:colOff>
      <xdr:row>5</xdr:row>
      <xdr:rowOff>76200</xdr:rowOff>
    </xdr:from>
    <xdr:ext cx="1219200" cy="361950"/>
    <xdr:pic>
      <xdr:nvPicPr>
        <xdr:cNvPr id="16" name="image13.png">
          <a:extLst>
            <a:ext uri="{FF2B5EF4-FFF2-40B4-BE49-F238E27FC236}">
              <a16:creationId xmlns:a16="http://schemas.microsoft.com/office/drawing/2014/main" id="{00000000-0008-0000-1000-000010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66675</xdr:colOff>
      <xdr:row>5</xdr:row>
      <xdr:rowOff>104775</xdr:rowOff>
    </xdr:from>
    <xdr:ext cx="857250" cy="352425"/>
    <xdr:pic>
      <xdr:nvPicPr>
        <xdr:cNvPr id="17" name="image6.png">
          <a:extLst>
            <a:ext uri="{FF2B5EF4-FFF2-40B4-BE49-F238E27FC236}">
              <a16:creationId xmlns:a16="http://schemas.microsoft.com/office/drawing/2014/main" id="{00000000-0008-0000-1000-000011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6</xdr:col>
      <xdr:colOff>114300</xdr:colOff>
      <xdr:row>5</xdr:row>
      <xdr:rowOff>66675</xdr:rowOff>
    </xdr:from>
    <xdr:ext cx="933450" cy="371475"/>
    <xdr:pic>
      <xdr:nvPicPr>
        <xdr:cNvPr id="18" name="image11.png">
          <a:extLst>
            <a:ext uri="{FF2B5EF4-FFF2-40B4-BE49-F238E27FC236}">
              <a16:creationId xmlns:a16="http://schemas.microsoft.com/office/drawing/2014/main" id="{00000000-0008-0000-1000-000012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8</xdr:col>
      <xdr:colOff>28575</xdr:colOff>
      <xdr:row>5</xdr:row>
      <xdr:rowOff>142875</xdr:rowOff>
    </xdr:from>
    <xdr:ext cx="933450" cy="238125"/>
    <xdr:pic>
      <xdr:nvPicPr>
        <xdr:cNvPr id="19" name="image9.png">
          <a:extLst>
            <a:ext uri="{FF2B5EF4-FFF2-40B4-BE49-F238E27FC236}">
              <a16:creationId xmlns:a16="http://schemas.microsoft.com/office/drawing/2014/main" id="{00000000-0008-0000-1000-000013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85725</xdr:colOff>
      <xdr:row>0</xdr:row>
      <xdr:rowOff>66675</xdr:rowOff>
    </xdr:from>
    <xdr:ext cx="3286125" cy="466725"/>
    <xdr:pic>
      <xdr:nvPicPr>
        <xdr:cNvPr id="20" name="image3.png">
          <a:extLst>
            <a:ext uri="{FF2B5EF4-FFF2-40B4-BE49-F238E27FC236}">
              <a16:creationId xmlns:a16="http://schemas.microsoft.com/office/drawing/2014/main" id="{00000000-0008-0000-1000-000014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0</xdr:col>
      <xdr:colOff>304800</xdr:colOff>
      <xdr:row>38</xdr:row>
      <xdr:rowOff>85725</xdr:rowOff>
    </xdr:from>
    <xdr:ext cx="914400" cy="238125"/>
    <xdr:pic>
      <xdr:nvPicPr>
        <xdr:cNvPr id="21" name="image9.png">
          <a:extLst>
            <a:ext uri="{FF2B5EF4-FFF2-40B4-BE49-F238E27FC236}">
              <a16:creationId xmlns:a16="http://schemas.microsoft.com/office/drawing/2014/main" id="{00000000-0008-0000-1000-000015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0</xdr:col>
      <xdr:colOff>57150</xdr:colOff>
      <xdr:row>38</xdr:row>
      <xdr:rowOff>504825</xdr:rowOff>
    </xdr:from>
    <xdr:ext cx="1476375" cy="581025"/>
    <xdr:pic>
      <xdr:nvPicPr>
        <xdr:cNvPr id="22" name="image328.png">
          <a:extLst>
            <a:ext uri="{FF2B5EF4-FFF2-40B4-BE49-F238E27FC236}">
              <a16:creationId xmlns:a16="http://schemas.microsoft.com/office/drawing/2014/main" id="{00000000-0008-0000-1000-000016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0</xdr:col>
      <xdr:colOff>276225</xdr:colOff>
      <xdr:row>188</xdr:row>
      <xdr:rowOff>85725</xdr:rowOff>
    </xdr:from>
    <xdr:ext cx="1028700" cy="1181100"/>
    <xdr:pic>
      <xdr:nvPicPr>
        <xdr:cNvPr id="23" name="image323.png">
          <a:extLst>
            <a:ext uri="{FF2B5EF4-FFF2-40B4-BE49-F238E27FC236}">
              <a16:creationId xmlns:a16="http://schemas.microsoft.com/office/drawing/2014/main" id="{00000000-0008-0000-1000-000017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0</xdr:col>
      <xdr:colOff>371475</xdr:colOff>
      <xdr:row>219</xdr:row>
      <xdr:rowOff>190500</xdr:rowOff>
    </xdr:from>
    <xdr:ext cx="952500" cy="876300"/>
    <xdr:pic>
      <xdr:nvPicPr>
        <xdr:cNvPr id="24" name="image331.png">
          <a:extLst>
            <a:ext uri="{FF2B5EF4-FFF2-40B4-BE49-F238E27FC236}">
              <a16:creationId xmlns:a16="http://schemas.microsoft.com/office/drawing/2014/main" id="{00000000-0008-0000-1000-000018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0</xdr:col>
      <xdr:colOff>228600</xdr:colOff>
      <xdr:row>203</xdr:row>
      <xdr:rowOff>85725</xdr:rowOff>
    </xdr:from>
    <xdr:ext cx="1028700" cy="1171575"/>
    <xdr:pic>
      <xdr:nvPicPr>
        <xdr:cNvPr id="25" name="image323.png">
          <a:extLst>
            <a:ext uri="{FF2B5EF4-FFF2-40B4-BE49-F238E27FC236}">
              <a16:creationId xmlns:a16="http://schemas.microsoft.com/office/drawing/2014/main" id="{00000000-0008-0000-1000-000019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0</xdr:col>
      <xdr:colOff>142875</xdr:colOff>
      <xdr:row>94</xdr:row>
      <xdr:rowOff>381000</xdr:rowOff>
    </xdr:from>
    <xdr:ext cx="1352550" cy="495300"/>
    <xdr:pic>
      <xdr:nvPicPr>
        <xdr:cNvPr id="26" name="image339.png">
          <a:extLst>
            <a:ext uri="{FF2B5EF4-FFF2-40B4-BE49-F238E27FC236}">
              <a16:creationId xmlns:a16="http://schemas.microsoft.com/office/drawing/2014/main" id="{00000000-0008-0000-1000-00001A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9</xdr:col>
      <xdr:colOff>38100</xdr:colOff>
      <xdr:row>93</xdr:row>
      <xdr:rowOff>85725</xdr:rowOff>
    </xdr:from>
    <xdr:ext cx="723900" cy="123825"/>
    <xdr:pic>
      <xdr:nvPicPr>
        <xdr:cNvPr id="27" name="image315.png" descr="AVTECH">
          <a:extLst>
            <a:ext uri="{FF2B5EF4-FFF2-40B4-BE49-F238E27FC236}">
              <a16:creationId xmlns:a16="http://schemas.microsoft.com/office/drawing/2014/main" id="{00000000-0008-0000-1000-00001B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66675</xdr:colOff>
      <xdr:row>94</xdr:row>
      <xdr:rowOff>57150</xdr:rowOff>
    </xdr:from>
    <xdr:ext cx="1047750" cy="190500"/>
    <xdr:pic>
      <xdr:nvPicPr>
        <xdr:cNvPr id="28" name="image315.png" descr="AVTECH">
          <a:extLst>
            <a:ext uri="{FF2B5EF4-FFF2-40B4-BE49-F238E27FC236}">
              <a16:creationId xmlns:a16="http://schemas.microsoft.com/office/drawing/2014/main" id="{00000000-0008-0000-1000-00001C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66675</xdr:colOff>
      <xdr:row>281</xdr:row>
      <xdr:rowOff>47625</xdr:rowOff>
    </xdr:from>
    <xdr:ext cx="1047750" cy="190500"/>
    <xdr:pic>
      <xdr:nvPicPr>
        <xdr:cNvPr id="29" name="image315.png" descr="AVTECH">
          <a:extLst>
            <a:ext uri="{FF2B5EF4-FFF2-40B4-BE49-F238E27FC236}">
              <a16:creationId xmlns:a16="http://schemas.microsoft.com/office/drawing/2014/main" id="{00000000-0008-0000-1000-00001D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0</xdr:col>
      <xdr:colOff>304800</xdr:colOff>
      <xdr:row>281</xdr:row>
      <xdr:rowOff>190500</xdr:rowOff>
    </xdr:from>
    <xdr:ext cx="1057275" cy="952500"/>
    <xdr:pic>
      <xdr:nvPicPr>
        <xdr:cNvPr id="30" name="image341.png">
          <a:extLst>
            <a:ext uri="{FF2B5EF4-FFF2-40B4-BE49-F238E27FC236}">
              <a16:creationId xmlns:a16="http://schemas.microsoft.com/office/drawing/2014/main" id="{00000000-0008-0000-1000-00001E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0</xdr:col>
      <xdr:colOff>190500</xdr:colOff>
      <xdr:row>267</xdr:row>
      <xdr:rowOff>152400</xdr:rowOff>
    </xdr:from>
    <xdr:ext cx="1181100" cy="1019175"/>
    <xdr:pic>
      <xdr:nvPicPr>
        <xdr:cNvPr id="31" name="image329.png">
          <a:extLst>
            <a:ext uri="{FF2B5EF4-FFF2-40B4-BE49-F238E27FC236}">
              <a16:creationId xmlns:a16="http://schemas.microsoft.com/office/drawing/2014/main" id="{00000000-0008-0000-1000-00001F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1</xdr:col>
      <xdr:colOff>66675</xdr:colOff>
      <xdr:row>267</xdr:row>
      <xdr:rowOff>47625</xdr:rowOff>
    </xdr:from>
    <xdr:ext cx="1047750" cy="190500"/>
    <xdr:pic>
      <xdr:nvPicPr>
        <xdr:cNvPr id="32" name="image315.png" descr="AVTECH">
          <a:extLst>
            <a:ext uri="{FF2B5EF4-FFF2-40B4-BE49-F238E27FC236}">
              <a16:creationId xmlns:a16="http://schemas.microsoft.com/office/drawing/2014/main" id="{00000000-0008-0000-1000-000020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0</xdr:col>
      <xdr:colOff>304800</xdr:colOff>
      <xdr:row>295</xdr:row>
      <xdr:rowOff>47625</xdr:rowOff>
    </xdr:from>
    <xdr:ext cx="914400" cy="266700"/>
    <xdr:pic>
      <xdr:nvPicPr>
        <xdr:cNvPr id="33" name="image9.png">
          <a:extLst>
            <a:ext uri="{FF2B5EF4-FFF2-40B4-BE49-F238E27FC236}">
              <a16:creationId xmlns:a16="http://schemas.microsoft.com/office/drawing/2014/main" id="{00000000-0008-0000-1000-000021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0</xdr:col>
      <xdr:colOff>228600</xdr:colOff>
      <xdr:row>295</xdr:row>
      <xdr:rowOff>342900</xdr:rowOff>
    </xdr:from>
    <xdr:ext cx="1057275" cy="1066800"/>
    <xdr:pic>
      <xdr:nvPicPr>
        <xdr:cNvPr id="34" name="image333.png">
          <a:extLst>
            <a:ext uri="{FF2B5EF4-FFF2-40B4-BE49-F238E27FC236}">
              <a16:creationId xmlns:a16="http://schemas.microsoft.com/office/drawing/2014/main" id="{00000000-0008-0000-1000-000022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0</xdr:col>
      <xdr:colOff>304800</xdr:colOff>
      <xdr:row>308</xdr:row>
      <xdr:rowOff>85725</xdr:rowOff>
    </xdr:from>
    <xdr:ext cx="914400" cy="228600"/>
    <xdr:pic>
      <xdr:nvPicPr>
        <xdr:cNvPr id="35" name="image9.png">
          <a:extLst>
            <a:ext uri="{FF2B5EF4-FFF2-40B4-BE49-F238E27FC236}">
              <a16:creationId xmlns:a16="http://schemas.microsoft.com/office/drawing/2014/main" id="{00000000-0008-0000-1000-000023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0</xdr:col>
      <xdr:colOff>190500</xdr:colOff>
      <xdr:row>308</xdr:row>
      <xdr:rowOff>342900</xdr:rowOff>
    </xdr:from>
    <xdr:ext cx="1181100" cy="990600"/>
    <xdr:pic>
      <xdr:nvPicPr>
        <xdr:cNvPr id="36" name="image334.png">
          <a:extLst>
            <a:ext uri="{FF2B5EF4-FFF2-40B4-BE49-F238E27FC236}">
              <a16:creationId xmlns:a16="http://schemas.microsoft.com/office/drawing/2014/main" id="{00000000-0008-0000-1000-000024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0</xdr:col>
      <xdr:colOff>190500</xdr:colOff>
      <xdr:row>133</xdr:row>
      <xdr:rowOff>762000</xdr:rowOff>
    </xdr:from>
    <xdr:ext cx="1104900" cy="419100"/>
    <xdr:pic>
      <xdr:nvPicPr>
        <xdr:cNvPr id="37" name="image338.png">
          <a:extLst>
            <a:ext uri="{FF2B5EF4-FFF2-40B4-BE49-F238E27FC236}">
              <a16:creationId xmlns:a16="http://schemas.microsoft.com/office/drawing/2014/main" id="{00000000-0008-0000-1000-000025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0</xdr:col>
      <xdr:colOff>504825</xdr:colOff>
      <xdr:row>133</xdr:row>
      <xdr:rowOff>76200</xdr:rowOff>
    </xdr:from>
    <xdr:ext cx="590550" cy="304800"/>
    <xdr:pic>
      <xdr:nvPicPr>
        <xdr:cNvPr id="38" name="image6.png">
          <a:extLst>
            <a:ext uri="{FF2B5EF4-FFF2-40B4-BE49-F238E27FC236}">
              <a16:creationId xmlns:a16="http://schemas.microsoft.com/office/drawing/2014/main" id="{00000000-0008-0000-1000-000026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0</xdr:col>
      <xdr:colOff>361950</xdr:colOff>
      <xdr:row>115</xdr:row>
      <xdr:rowOff>0</xdr:rowOff>
    </xdr:from>
    <xdr:ext cx="914400" cy="257175"/>
    <xdr:pic>
      <xdr:nvPicPr>
        <xdr:cNvPr id="39" name="image9.png">
          <a:extLst>
            <a:ext uri="{FF2B5EF4-FFF2-40B4-BE49-F238E27FC236}">
              <a16:creationId xmlns:a16="http://schemas.microsoft.com/office/drawing/2014/main" id="{00000000-0008-0000-1000-000027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0</xdr:col>
      <xdr:colOff>476250</xdr:colOff>
      <xdr:row>115</xdr:row>
      <xdr:rowOff>76200</xdr:rowOff>
    </xdr:from>
    <xdr:ext cx="609600" cy="266700"/>
    <xdr:pic>
      <xdr:nvPicPr>
        <xdr:cNvPr id="40" name="image9.png">
          <a:extLst>
            <a:ext uri="{FF2B5EF4-FFF2-40B4-BE49-F238E27FC236}">
              <a16:creationId xmlns:a16="http://schemas.microsoft.com/office/drawing/2014/main" id="{00000000-0008-0000-1000-000028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0</xdr:col>
      <xdr:colOff>104775</xdr:colOff>
      <xdr:row>115</xdr:row>
      <xdr:rowOff>695325</xdr:rowOff>
    </xdr:from>
    <xdr:ext cx="1352550" cy="381000"/>
    <xdr:pic>
      <xdr:nvPicPr>
        <xdr:cNvPr id="41" name="image326.png" descr="FC">
          <a:extLst>
            <a:ext uri="{FF2B5EF4-FFF2-40B4-BE49-F238E27FC236}">
              <a16:creationId xmlns:a16="http://schemas.microsoft.com/office/drawing/2014/main" id="{00000000-0008-0000-1000-000029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0</xdr:col>
      <xdr:colOff>238125</xdr:colOff>
      <xdr:row>253</xdr:row>
      <xdr:rowOff>400050</xdr:rowOff>
    </xdr:from>
    <xdr:ext cx="1133475" cy="838200"/>
    <xdr:pic>
      <xdr:nvPicPr>
        <xdr:cNvPr id="42" name="image335.png">
          <a:extLst>
            <a:ext uri="{FF2B5EF4-FFF2-40B4-BE49-F238E27FC236}">
              <a16:creationId xmlns:a16="http://schemas.microsoft.com/office/drawing/2014/main" id="{00000000-0008-0000-1000-00002A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0</xdr:col>
      <xdr:colOff>504825</xdr:colOff>
      <xdr:row>253</xdr:row>
      <xdr:rowOff>76200</xdr:rowOff>
    </xdr:from>
    <xdr:ext cx="590550" cy="228600"/>
    <xdr:pic>
      <xdr:nvPicPr>
        <xdr:cNvPr id="43" name="image6.png">
          <a:extLst>
            <a:ext uri="{FF2B5EF4-FFF2-40B4-BE49-F238E27FC236}">
              <a16:creationId xmlns:a16="http://schemas.microsoft.com/office/drawing/2014/main" id="{00000000-0008-0000-1000-00002B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0</xdr:col>
      <xdr:colOff>304800</xdr:colOff>
      <xdr:row>228</xdr:row>
      <xdr:rowOff>85725</xdr:rowOff>
    </xdr:from>
    <xdr:ext cx="914400" cy="295275"/>
    <xdr:pic>
      <xdr:nvPicPr>
        <xdr:cNvPr id="44" name="image9.png">
          <a:extLst>
            <a:ext uri="{FF2B5EF4-FFF2-40B4-BE49-F238E27FC236}">
              <a16:creationId xmlns:a16="http://schemas.microsoft.com/office/drawing/2014/main" id="{00000000-0008-0000-1000-00002C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0</xdr:col>
      <xdr:colOff>200025</xdr:colOff>
      <xdr:row>228</xdr:row>
      <xdr:rowOff>419100</xdr:rowOff>
    </xdr:from>
    <xdr:ext cx="1181100" cy="990600"/>
    <xdr:pic>
      <xdr:nvPicPr>
        <xdr:cNvPr id="45" name="image334.png">
          <a:extLst>
            <a:ext uri="{FF2B5EF4-FFF2-40B4-BE49-F238E27FC236}">
              <a16:creationId xmlns:a16="http://schemas.microsoft.com/office/drawing/2014/main" id="{00000000-0008-0000-1000-00002D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0</xdr:col>
      <xdr:colOff>228600</xdr:colOff>
      <xdr:row>243</xdr:row>
      <xdr:rowOff>304800</xdr:rowOff>
    </xdr:from>
    <xdr:ext cx="1152525" cy="1104900"/>
    <xdr:pic>
      <xdr:nvPicPr>
        <xdr:cNvPr id="46" name="image340.png">
          <a:extLst>
            <a:ext uri="{FF2B5EF4-FFF2-40B4-BE49-F238E27FC236}">
              <a16:creationId xmlns:a16="http://schemas.microsoft.com/office/drawing/2014/main" id="{00000000-0008-0000-1000-00002E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0</xdr:col>
      <xdr:colOff>504825</xdr:colOff>
      <xdr:row>243</xdr:row>
      <xdr:rowOff>76200</xdr:rowOff>
    </xdr:from>
    <xdr:ext cx="590550" cy="257175"/>
    <xdr:pic>
      <xdr:nvPicPr>
        <xdr:cNvPr id="47" name="image6.png">
          <a:extLst>
            <a:ext uri="{FF2B5EF4-FFF2-40B4-BE49-F238E27FC236}">
              <a16:creationId xmlns:a16="http://schemas.microsoft.com/office/drawing/2014/main" id="{00000000-0008-0000-1000-00002F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mc:AlternateContent xmlns:mc="http://schemas.openxmlformats.org/markup-compatibility/2006">
    <mc:Choice xmlns:a14="http://schemas.microsoft.com/office/drawing/2010/main" Requires="a14">
      <xdr:twoCellAnchor editAs="oneCell">
        <xdr:from>
          <xdr:col>2</xdr:col>
          <xdr:colOff>133350</xdr:colOff>
          <xdr:row>5</xdr:row>
          <xdr:rowOff>114300</xdr:rowOff>
        </xdr:from>
        <xdr:to>
          <xdr:col>5</xdr:col>
          <xdr:colOff>419100</xdr:colOff>
          <xdr:row>7</xdr:row>
          <xdr:rowOff>9525</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1000-0000014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18.xml><?xml version="1.0" encoding="utf-8"?>
<xdr:wsDr xmlns:xdr="http://schemas.openxmlformats.org/drawingml/2006/spreadsheetDrawing" xmlns:a="http://schemas.openxmlformats.org/drawingml/2006/main">
  <xdr:twoCellAnchor>
    <xdr:from>
      <xdr:col>0</xdr:col>
      <xdr:colOff>333375</xdr:colOff>
      <xdr:row>24</xdr:row>
      <xdr:rowOff>19050</xdr:rowOff>
    </xdr:from>
    <xdr:to>
      <xdr:col>0</xdr:col>
      <xdr:colOff>1209675</xdr:colOff>
      <xdr:row>25</xdr:row>
      <xdr:rowOff>619125</xdr:rowOff>
    </xdr:to>
    <xdr:pic>
      <xdr:nvPicPr>
        <xdr:cNvPr id="2" name="image342.jpg" descr="image004">
          <a:extLst>
            <a:ext uri="{FF2B5EF4-FFF2-40B4-BE49-F238E27FC236}">
              <a16:creationId xmlns:a16="http://schemas.microsoft.com/office/drawing/2014/main" id="{00000000-0008-0000-1100-000002000000}"/>
            </a:ext>
          </a:extLst>
        </xdr:cNvPr>
        <xdr:cNvPicPr preferRelativeResize="0">
          <a:picLocks noChangeAspect="1"/>
        </xdr:cNvPicPr>
      </xdr:nvPicPr>
      <xdr:blipFill>
        <a:blip xmlns:r="http://schemas.openxmlformats.org/officeDocument/2006/relationships" r:embed="rId1" cstate="print"/>
        <a:stretch>
          <a:fillRect/>
        </a:stretch>
      </xdr:blipFill>
      <xdr:spPr>
        <a:prstGeom prst="rect">
          <a:avLst/>
        </a:prstGeom>
        <a:noFill/>
      </xdr:spPr>
    </xdr:pic>
    <xdr:clientData fLocksWithSheet="0"/>
  </xdr:twoCellAnchor>
  <xdr:twoCellAnchor>
    <xdr:from>
      <xdr:col>0</xdr:col>
      <xdr:colOff>333375</xdr:colOff>
      <xdr:row>26</xdr:row>
      <xdr:rowOff>19050</xdr:rowOff>
    </xdr:from>
    <xdr:to>
      <xdr:col>0</xdr:col>
      <xdr:colOff>1209675</xdr:colOff>
      <xdr:row>27</xdr:row>
      <xdr:rowOff>619125</xdr:rowOff>
    </xdr:to>
    <xdr:pic>
      <xdr:nvPicPr>
        <xdr:cNvPr id="3" name="image342.jpg" descr="image004">
          <a:extLst>
            <a:ext uri="{FF2B5EF4-FFF2-40B4-BE49-F238E27FC236}">
              <a16:creationId xmlns:a16="http://schemas.microsoft.com/office/drawing/2014/main" id="{00000000-0008-0000-1100-000003000000}"/>
            </a:ext>
          </a:extLst>
        </xdr:cNvPr>
        <xdr:cNvPicPr preferRelativeResize="0">
          <a:picLocks noChangeAspect="1"/>
        </xdr:cNvPicPr>
      </xdr:nvPicPr>
      <xdr:blipFill>
        <a:blip xmlns:r="http://schemas.openxmlformats.org/officeDocument/2006/relationships" r:embed="rId1" cstate="print"/>
        <a:stretch>
          <a:fillRect/>
        </a:stretch>
      </xdr:blipFill>
      <xdr:spPr>
        <a:prstGeom prst="rect">
          <a:avLst/>
        </a:prstGeom>
        <a:noFill/>
      </xdr:spPr>
    </xdr:pic>
    <xdr:clientData fLocksWithSheet="0"/>
  </xdr:twoCellAnchor>
  <xdr:twoCellAnchor>
    <xdr:from>
      <xdr:col>0</xdr:col>
      <xdr:colOff>333375</xdr:colOff>
      <xdr:row>28</xdr:row>
      <xdr:rowOff>19050</xdr:rowOff>
    </xdr:from>
    <xdr:to>
      <xdr:col>0</xdr:col>
      <xdr:colOff>1209675</xdr:colOff>
      <xdr:row>29</xdr:row>
      <xdr:rowOff>619125</xdr:rowOff>
    </xdr:to>
    <xdr:pic>
      <xdr:nvPicPr>
        <xdr:cNvPr id="4" name="image342.jpg" descr="image004">
          <a:extLst>
            <a:ext uri="{FF2B5EF4-FFF2-40B4-BE49-F238E27FC236}">
              <a16:creationId xmlns:a16="http://schemas.microsoft.com/office/drawing/2014/main" id="{00000000-0008-0000-1100-000004000000}"/>
            </a:ext>
          </a:extLst>
        </xdr:cNvPr>
        <xdr:cNvPicPr preferRelativeResize="0">
          <a:picLocks noChangeAspect="1"/>
        </xdr:cNvPicPr>
      </xdr:nvPicPr>
      <xdr:blipFill>
        <a:blip xmlns:r="http://schemas.openxmlformats.org/officeDocument/2006/relationships" r:embed="rId1" cstate="print"/>
        <a:stretch>
          <a:fillRect/>
        </a:stretch>
      </xdr:blipFill>
      <xdr:spPr>
        <a:prstGeom prst="rect">
          <a:avLst/>
        </a:prstGeom>
        <a:noFill/>
      </xdr:spPr>
    </xdr:pic>
    <xdr:clientData fLocksWithSheet="0"/>
  </xdr:twoCellAnchor>
  <xdr:twoCellAnchor>
    <xdr:from>
      <xdr:col>0</xdr:col>
      <xdr:colOff>333375</xdr:colOff>
      <xdr:row>30</xdr:row>
      <xdr:rowOff>19050</xdr:rowOff>
    </xdr:from>
    <xdr:to>
      <xdr:col>0</xdr:col>
      <xdr:colOff>1209675</xdr:colOff>
      <xdr:row>31</xdr:row>
      <xdr:rowOff>619125</xdr:rowOff>
    </xdr:to>
    <xdr:pic>
      <xdr:nvPicPr>
        <xdr:cNvPr id="5" name="image342.jpg" descr="image004">
          <a:extLst>
            <a:ext uri="{FF2B5EF4-FFF2-40B4-BE49-F238E27FC236}">
              <a16:creationId xmlns:a16="http://schemas.microsoft.com/office/drawing/2014/main" id="{00000000-0008-0000-1100-000005000000}"/>
            </a:ext>
          </a:extLst>
        </xdr:cNvPr>
        <xdr:cNvPicPr preferRelativeResize="0">
          <a:picLocks noChangeAspect="1"/>
        </xdr:cNvPicPr>
      </xdr:nvPicPr>
      <xdr:blipFill>
        <a:blip xmlns:r="http://schemas.openxmlformats.org/officeDocument/2006/relationships" r:embed="rId1" cstate="print"/>
        <a:stretch>
          <a:fillRect/>
        </a:stretch>
      </xdr:blipFill>
      <xdr:spPr>
        <a:prstGeom prst="rect">
          <a:avLst/>
        </a:prstGeom>
        <a:noFill/>
      </xdr:spPr>
    </xdr:pic>
    <xdr:clientData fLocksWithSheet="0"/>
  </xdr:twoCellAnchor>
  <xdr:twoCellAnchor>
    <xdr:from>
      <xdr:col>0</xdr:col>
      <xdr:colOff>304800</xdr:colOff>
      <xdr:row>33</xdr:row>
      <xdr:rowOff>38100</xdr:rowOff>
    </xdr:from>
    <xdr:to>
      <xdr:col>0</xdr:col>
      <xdr:colOff>1323975</xdr:colOff>
      <xdr:row>33</xdr:row>
      <xdr:rowOff>914400</xdr:rowOff>
    </xdr:to>
    <xdr:pic>
      <xdr:nvPicPr>
        <xdr:cNvPr id="6" name="image345.jpg">
          <a:extLst>
            <a:ext uri="{FF2B5EF4-FFF2-40B4-BE49-F238E27FC236}">
              <a16:creationId xmlns:a16="http://schemas.microsoft.com/office/drawing/2014/main" id="{00000000-0008-0000-1100-000006000000}"/>
            </a:ext>
          </a:extLst>
        </xdr:cNvPr>
        <xdr:cNvPicPr preferRelativeResize="0">
          <a:picLocks noChangeAspect="1"/>
        </xdr:cNvPicPr>
      </xdr:nvPicPr>
      <xdr:blipFill>
        <a:blip xmlns:r="http://schemas.openxmlformats.org/officeDocument/2006/relationships" r:embed="rId2" cstate="print"/>
        <a:stretch>
          <a:fillRect/>
        </a:stretch>
      </xdr:blipFill>
      <xdr:spPr>
        <a:prstGeom prst="rect">
          <a:avLst/>
        </a:prstGeom>
        <a:noFill/>
      </xdr:spPr>
    </xdr:pic>
    <xdr:clientData fLocksWithSheet="0"/>
  </xdr:twoCellAnchor>
  <xdr:twoCellAnchor>
    <xdr:from>
      <xdr:col>0</xdr:col>
      <xdr:colOff>266700</xdr:colOff>
      <xdr:row>43</xdr:row>
      <xdr:rowOff>228600</xdr:rowOff>
    </xdr:from>
    <xdr:to>
      <xdr:col>0</xdr:col>
      <xdr:colOff>1343025</xdr:colOff>
      <xdr:row>44</xdr:row>
      <xdr:rowOff>838200</xdr:rowOff>
    </xdr:to>
    <xdr:pic>
      <xdr:nvPicPr>
        <xdr:cNvPr id="7" name="image355.jpg">
          <a:extLst>
            <a:ext uri="{FF2B5EF4-FFF2-40B4-BE49-F238E27FC236}">
              <a16:creationId xmlns:a16="http://schemas.microsoft.com/office/drawing/2014/main" id="{00000000-0008-0000-1100-000007000000}"/>
            </a:ext>
          </a:extLst>
        </xdr:cNvPr>
        <xdr:cNvPicPr preferRelativeResize="0">
          <a:picLocks noChangeAspect="1"/>
        </xdr:cNvPicPr>
      </xdr:nvPicPr>
      <xdr:blipFill>
        <a:blip xmlns:r="http://schemas.openxmlformats.org/officeDocument/2006/relationships" r:embed="rId3" cstate="print"/>
        <a:stretch>
          <a:fillRect/>
        </a:stretch>
      </xdr:blipFill>
      <xdr:spPr>
        <a:prstGeom prst="rect">
          <a:avLst/>
        </a:prstGeom>
        <a:noFill/>
      </xdr:spPr>
    </xdr:pic>
    <xdr:clientData fLocksWithSheet="0"/>
  </xdr:twoCellAnchor>
  <xdr:twoCellAnchor>
    <xdr:from>
      <xdr:col>0</xdr:col>
      <xdr:colOff>276225</xdr:colOff>
      <xdr:row>49</xdr:row>
      <xdr:rowOff>228600</xdr:rowOff>
    </xdr:from>
    <xdr:to>
      <xdr:col>0</xdr:col>
      <xdr:colOff>1447800</xdr:colOff>
      <xdr:row>50</xdr:row>
      <xdr:rowOff>914400</xdr:rowOff>
    </xdr:to>
    <xdr:pic>
      <xdr:nvPicPr>
        <xdr:cNvPr id="8" name="image348.jpg">
          <a:extLst>
            <a:ext uri="{FF2B5EF4-FFF2-40B4-BE49-F238E27FC236}">
              <a16:creationId xmlns:a16="http://schemas.microsoft.com/office/drawing/2014/main" id="{00000000-0008-0000-1100-000008000000}"/>
            </a:ext>
          </a:extLst>
        </xdr:cNvPr>
        <xdr:cNvPicPr preferRelativeResize="0">
          <a:picLocks noChangeAspect="1"/>
        </xdr:cNvPicPr>
      </xdr:nvPicPr>
      <xdr:blipFill>
        <a:blip xmlns:r="http://schemas.openxmlformats.org/officeDocument/2006/relationships" r:embed="rId4" cstate="print"/>
        <a:stretch>
          <a:fillRect/>
        </a:stretch>
      </xdr:blipFill>
      <xdr:spPr>
        <a:prstGeom prst="rect">
          <a:avLst/>
        </a:prstGeom>
        <a:noFill/>
      </xdr:spPr>
    </xdr:pic>
    <xdr:clientData fLocksWithSheet="0"/>
  </xdr:twoCellAnchor>
  <xdr:twoCellAnchor>
    <xdr:from>
      <xdr:col>0</xdr:col>
      <xdr:colOff>142875</xdr:colOff>
      <xdr:row>56</xdr:row>
      <xdr:rowOff>142875</xdr:rowOff>
    </xdr:from>
    <xdr:to>
      <xdr:col>0</xdr:col>
      <xdr:colOff>1457325</xdr:colOff>
      <xdr:row>56</xdr:row>
      <xdr:rowOff>819150</xdr:rowOff>
    </xdr:to>
    <xdr:pic>
      <xdr:nvPicPr>
        <xdr:cNvPr id="9" name="image343.jpg">
          <a:extLst>
            <a:ext uri="{FF2B5EF4-FFF2-40B4-BE49-F238E27FC236}">
              <a16:creationId xmlns:a16="http://schemas.microsoft.com/office/drawing/2014/main" id="{00000000-0008-0000-1100-000009000000}"/>
            </a:ext>
          </a:extLst>
        </xdr:cNvPr>
        <xdr:cNvPicPr preferRelativeResize="0">
          <a:picLocks noChangeAspect="1"/>
        </xdr:cNvPicPr>
      </xdr:nvPicPr>
      <xdr:blipFill>
        <a:blip xmlns:r="http://schemas.openxmlformats.org/officeDocument/2006/relationships" r:embed="rId5" cstate="print"/>
        <a:stretch>
          <a:fillRect/>
        </a:stretch>
      </xdr:blipFill>
      <xdr:spPr>
        <a:prstGeom prst="rect">
          <a:avLst/>
        </a:prstGeom>
        <a:noFill/>
      </xdr:spPr>
    </xdr:pic>
    <xdr:clientData fLocksWithSheet="0"/>
  </xdr:twoCellAnchor>
  <xdr:twoCellAnchor>
    <xdr:from>
      <xdr:col>0</xdr:col>
      <xdr:colOff>314325</xdr:colOff>
      <xdr:row>77</xdr:row>
      <xdr:rowOff>38100</xdr:rowOff>
    </xdr:from>
    <xdr:to>
      <xdr:col>0</xdr:col>
      <xdr:colOff>1266825</xdr:colOff>
      <xdr:row>77</xdr:row>
      <xdr:rowOff>857250</xdr:rowOff>
    </xdr:to>
    <xdr:pic>
      <xdr:nvPicPr>
        <xdr:cNvPr id="10" name="image344.jpg">
          <a:extLst>
            <a:ext uri="{FF2B5EF4-FFF2-40B4-BE49-F238E27FC236}">
              <a16:creationId xmlns:a16="http://schemas.microsoft.com/office/drawing/2014/main" id="{00000000-0008-0000-1100-00000A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276225</xdr:colOff>
      <xdr:row>84</xdr:row>
      <xdr:rowOff>38100</xdr:rowOff>
    </xdr:from>
    <xdr:to>
      <xdr:col>0</xdr:col>
      <xdr:colOff>1371600</xdr:colOff>
      <xdr:row>84</xdr:row>
      <xdr:rowOff>914400</xdr:rowOff>
    </xdr:to>
    <xdr:pic>
      <xdr:nvPicPr>
        <xdr:cNvPr id="11" name="image351.jpg">
          <a:extLst>
            <a:ext uri="{FF2B5EF4-FFF2-40B4-BE49-F238E27FC236}">
              <a16:creationId xmlns:a16="http://schemas.microsoft.com/office/drawing/2014/main" id="{00000000-0008-0000-1100-00000B000000}"/>
            </a:ext>
          </a:extLst>
        </xdr:cNvPr>
        <xdr:cNvPicPr preferRelativeResize="0">
          <a:picLocks noChangeAspect="1"/>
        </xdr:cNvPicPr>
      </xdr:nvPicPr>
      <xdr:blipFill>
        <a:blip xmlns:r="http://schemas.openxmlformats.org/officeDocument/2006/relationships" r:embed="rId7" cstate="print"/>
        <a:stretch>
          <a:fillRect/>
        </a:stretch>
      </xdr:blipFill>
      <xdr:spPr>
        <a:prstGeom prst="rect">
          <a:avLst/>
        </a:prstGeom>
        <a:noFill/>
      </xdr:spPr>
    </xdr:pic>
    <xdr:clientData fLocksWithSheet="0"/>
  </xdr:twoCellAnchor>
  <xdr:twoCellAnchor>
    <xdr:from>
      <xdr:col>0</xdr:col>
      <xdr:colOff>342900</xdr:colOff>
      <xdr:row>90</xdr:row>
      <xdr:rowOff>190500</xdr:rowOff>
    </xdr:from>
    <xdr:to>
      <xdr:col>0</xdr:col>
      <xdr:colOff>1104900</xdr:colOff>
      <xdr:row>91</xdr:row>
      <xdr:rowOff>828675</xdr:rowOff>
    </xdr:to>
    <xdr:pic>
      <xdr:nvPicPr>
        <xdr:cNvPr id="12" name="image347.jpg">
          <a:extLst>
            <a:ext uri="{FF2B5EF4-FFF2-40B4-BE49-F238E27FC236}">
              <a16:creationId xmlns:a16="http://schemas.microsoft.com/office/drawing/2014/main" id="{00000000-0008-0000-1100-00000C000000}"/>
            </a:ext>
          </a:extLst>
        </xdr:cNvPr>
        <xdr:cNvPicPr preferRelativeResize="0">
          <a:picLocks noChangeAspect="1"/>
        </xdr:cNvPicPr>
      </xdr:nvPicPr>
      <xdr:blipFill>
        <a:blip xmlns:r="http://schemas.openxmlformats.org/officeDocument/2006/relationships" r:embed="rId8" cstate="print"/>
        <a:stretch>
          <a:fillRect/>
        </a:stretch>
      </xdr:blipFill>
      <xdr:spPr>
        <a:prstGeom prst="rect">
          <a:avLst/>
        </a:prstGeom>
        <a:noFill/>
      </xdr:spPr>
    </xdr:pic>
    <xdr:clientData fLocksWithSheet="0"/>
  </xdr:twoCellAnchor>
  <xdr:twoCellAnchor>
    <xdr:from>
      <xdr:col>0</xdr:col>
      <xdr:colOff>266700</xdr:colOff>
      <xdr:row>98</xdr:row>
      <xdr:rowOff>28575</xdr:rowOff>
    </xdr:from>
    <xdr:to>
      <xdr:col>0</xdr:col>
      <xdr:colOff>1323975</xdr:colOff>
      <xdr:row>98</xdr:row>
      <xdr:rowOff>933450</xdr:rowOff>
    </xdr:to>
    <xdr:pic>
      <xdr:nvPicPr>
        <xdr:cNvPr id="13" name="image346.jpg">
          <a:extLst>
            <a:ext uri="{FF2B5EF4-FFF2-40B4-BE49-F238E27FC236}">
              <a16:creationId xmlns:a16="http://schemas.microsoft.com/office/drawing/2014/main" id="{00000000-0008-0000-1100-00000D000000}"/>
            </a:ext>
          </a:extLst>
        </xdr:cNvPr>
        <xdr:cNvPicPr preferRelativeResize="0">
          <a:picLocks noChangeAspect="1"/>
        </xdr:cNvPicPr>
      </xdr:nvPicPr>
      <xdr:blipFill>
        <a:blip xmlns:r="http://schemas.openxmlformats.org/officeDocument/2006/relationships" r:embed="rId9" cstate="print"/>
        <a:stretch>
          <a:fillRect/>
        </a:stretch>
      </xdr:blipFill>
      <xdr:spPr>
        <a:prstGeom prst="rect">
          <a:avLst/>
        </a:prstGeom>
        <a:noFill/>
      </xdr:spPr>
    </xdr:pic>
    <xdr:clientData fLocksWithSheet="0"/>
  </xdr:twoCellAnchor>
  <xdr:twoCellAnchor>
    <xdr:from>
      <xdr:col>0</xdr:col>
      <xdr:colOff>76200</xdr:colOff>
      <xdr:row>5</xdr:row>
      <xdr:rowOff>104775</xdr:rowOff>
    </xdr:from>
    <xdr:to>
      <xdr:col>0</xdr:col>
      <xdr:colOff>1295400</xdr:colOff>
      <xdr:row>7</xdr:row>
      <xdr:rowOff>57150</xdr:rowOff>
    </xdr:to>
    <xdr:pic>
      <xdr:nvPicPr>
        <xdr:cNvPr id="14" name="image13.png">
          <a:extLst>
            <a:ext uri="{FF2B5EF4-FFF2-40B4-BE49-F238E27FC236}">
              <a16:creationId xmlns:a16="http://schemas.microsoft.com/office/drawing/2014/main" id="{00000000-0008-0000-1100-00000E000000}"/>
            </a:ext>
          </a:extLst>
        </xdr:cNvPr>
        <xdr:cNvPicPr preferRelativeResize="0">
          <a:picLocks noChangeAspect="1"/>
        </xdr:cNvPicPr>
      </xdr:nvPicPr>
      <xdr:blipFill>
        <a:blip xmlns:r="http://schemas.openxmlformats.org/officeDocument/2006/relationships" r:embed="rId10" cstate="print"/>
        <a:stretch>
          <a:fillRect/>
        </a:stretch>
      </xdr:blipFill>
      <xdr:spPr>
        <a:prstGeom prst="rect">
          <a:avLst/>
        </a:prstGeom>
        <a:noFill/>
      </xdr:spPr>
    </xdr:pic>
    <xdr:clientData fLocksWithSheet="0"/>
  </xdr:twoCellAnchor>
  <xdr:twoCellAnchor>
    <xdr:from>
      <xdr:col>1</xdr:col>
      <xdr:colOff>66675</xdr:colOff>
      <xdr:row>5</xdr:row>
      <xdr:rowOff>114300</xdr:rowOff>
    </xdr:from>
    <xdr:to>
      <xdr:col>1</xdr:col>
      <xdr:colOff>923925</xdr:colOff>
      <xdr:row>7</xdr:row>
      <xdr:rowOff>76200</xdr:rowOff>
    </xdr:to>
    <xdr:pic>
      <xdr:nvPicPr>
        <xdr:cNvPr id="15" name="image6.png">
          <a:extLst>
            <a:ext uri="{FF2B5EF4-FFF2-40B4-BE49-F238E27FC236}">
              <a16:creationId xmlns:a16="http://schemas.microsoft.com/office/drawing/2014/main" id="{00000000-0008-0000-1100-00000F000000}"/>
            </a:ext>
          </a:extLst>
        </xdr:cNvPr>
        <xdr:cNvPicPr preferRelativeResize="0">
          <a:picLocks noChangeAspect="1"/>
        </xdr:cNvPicPr>
      </xdr:nvPicPr>
      <xdr:blipFill>
        <a:blip xmlns:r="http://schemas.openxmlformats.org/officeDocument/2006/relationships" r:embed="rId11" cstate="print"/>
        <a:stretch>
          <a:fillRect/>
        </a:stretch>
      </xdr:blipFill>
      <xdr:spPr>
        <a:prstGeom prst="rect">
          <a:avLst/>
        </a:prstGeom>
        <a:noFill/>
      </xdr:spPr>
    </xdr:pic>
    <xdr:clientData fLocksWithSheet="0"/>
  </xdr:twoCellAnchor>
  <xdr:twoCellAnchor>
    <xdr:from>
      <xdr:col>6</xdr:col>
      <xdr:colOff>114300</xdr:colOff>
      <xdr:row>5</xdr:row>
      <xdr:rowOff>76200</xdr:rowOff>
    </xdr:from>
    <xdr:to>
      <xdr:col>7</xdr:col>
      <xdr:colOff>476250</xdr:colOff>
      <xdr:row>7</xdr:row>
      <xdr:rowOff>47625</xdr:rowOff>
    </xdr:to>
    <xdr:pic>
      <xdr:nvPicPr>
        <xdr:cNvPr id="16" name="image11.png">
          <a:extLst>
            <a:ext uri="{FF2B5EF4-FFF2-40B4-BE49-F238E27FC236}">
              <a16:creationId xmlns:a16="http://schemas.microsoft.com/office/drawing/2014/main" id="{00000000-0008-0000-1100-000010000000}"/>
            </a:ext>
          </a:extLst>
        </xdr:cNvPr>
        <xdr:cNvPicPr preferRelativeResize="0">
          <a:picLocks noChangeAspect="1"/>
        </xdr:cNvPicPr>
      </xdr:nvPicPr>
      <xdr:blipFill>
        <a:blip xmlns:r="http://schemas.openxmlformats.org/officeDocument/2006/relationships" r:embed="rId12" cstate="print"/>
        <a:stretch>
          <a:fillRect/>
        </a:stretch>
      </xdr:blipFill>
      <xdr:spPr>
        <a:prstGeom prst="rect">
          <a:avLst/>
        </a:prstGeom>
        <a:noFill/>
      </xdr:spPr>
    </xdr:pic>
    <xdr:clientData fLocksWithSheet="0"/>
  </xdr:twoCellAnchor>
  <xdr:twoCellAnchor>
    <xdr:from>
      <xdr:col>8</xdr:col>
      <xdr:colOff>28575</xdr:colOff>
      <xdr:row>5</xdr:row>
      <xdr:rowOff>152400</xdr:rowOff>
    </xdr:from>
    <xdr:to>
      <xdr:col>9</xdr:col>
      <xdr:colOff>781050</xdr:colOff>
      <xdr:row>7</xdr:row>
      <xdr:rowOff>0</xdr:rowOff>
    </xdr:to>
    <xdr:pic>
      <xdr:nvPicPr>
        <xdr:cNvPr id="17" name="image9.png">
          <a:extLst>
            <a:ext uri="{FF2B5EF4-FFF2-40B4-BE49-F238E27FC236}">
              <a16:creationId xmlns:a16="http://schemas.microsoft.com/office/drawing/2014/main" id="{00000000-0008-0000-1100-000011000000}"/>
            </a:ext>
          </a:extLst>
        </xdr:cNvPr>
        <xdr:cNvPicPr preferRelativeResize="0">
          <a:picLocks noChangeAspect="1"/>
        </xdr:cNvPicPr>
      </xdr:nvPicPr>
      <xdr:blipFill>
        <a:blip xmlns:r="http://schemas.openxmlformats.org/officeDocument/2006/relationships" r:embed="rId13" cstate="print"/>
        <a:stretch>
          <a:fillRect/>
        </a:stretch>
      </xdr:blipFill>
      <xdr:spPr>
        <a:prstGeom prst="rect">
          <a:avLst/>
        </a:prstGeom>
        <a:noFill/>
      </xdr:spPr>
    </xdr:pic>
    <xdr:clientData fLocksWithSheet="0"/>
  </xdr:twoCellAnchor>
  <xdr:twoCellAnchor>
    <xdr:from>
      <xdr:col>1</xdr:col>
      <xdr:colOff>85725</xdr:colOff>
      <xdr:row>0</xdr:row>
      <xdr:rowOff>76200</xdr:rowOff>
    </xdr:from>
    <xdr:to>
      <xdr:col>7</xdr:col>
      <xdr:colOff>295275</xdr:colOff>
      <xdr:row>3</xdr:row>
      <xdr:rowOff>76200</xdr:rowOff>
    </xdr:to>
    <xdr:pic>
      <xdr:nvPicPr>
        <xdr:cNvPr id="18" name="image3.png">
          <a:extLst>
            <a:ext uri="{FF2B5EF4-FFF2-40B4-BE49-F238E27FC236}">
              <a16:creationId xmlns:a16="http://schemas.microsoft.com/office/drawing/2014/main" id="{00000000-0008-0000-1100-000012000000}"/>
            </a:ext>
          </a:extLst>
        </xdr:cNvPr>
        <xdr:cNvPicPr preferRelativeResize="0">
          <a:picLocks noChangeAspect="1"/>
        </xdr:cNvPicPr>
      </xdr:nvPicPr>
      <xdr:blipFill>
        <a:blip xmlns:r="http://schemas.openxmlformats.org/officeDocument/2006/relationships" r:embed="rId14" cstate="print"/>
        <a:stretch>
          <a:fillRect/>
        </a:stretch>
      </xdr:blipFill>
      <xdr:spPr>
        <a:prstGeom prst="rect">
          <a:avLst/>
        </a:prstGeom>
        <a:noFill/>
      </xdr:spPr>
    </xdr:pic>
    <xdr:clientData fLocksWithSheet="0"/>
  </xdr:twoCellAnchor>
  <xdr:twoCellAnchor>
    <xdr:from>
      <xdr:col>0</xdr:col>
      <xdr:colOff>266700</xdr:colOff>
      <xdr:row>38</xdr:row>
      <xdr:rowOff>228600</xdr:rowOff>
    </xdr:from>
    <xdr:to>
      <xdr:col>0</xdr:col>
      <xdr:colOff>1343025</xdr:colOff>
      <xdr:row>39</xdr:row>
      <xdr:rowOff>838200</xdr:rowOff>
    </xdr:to>
    <xdr:pic>
      <xdr:nvPicPr>
        <xdr:cNvPr id="19" name="image355.jpg">
          <a:extLst>
            <a:ext uri="{FF2B5EF4-FFF2-40B4-BE49-F238E27FC236}">
              <a16:creationId xmlns:a16="http://schemas.microsoft.com/office/drawing/2014/main" id="{00000000-0008-0000-1100-000013000000}"/>
            </a:ext>
          </a:extLst>
        </xdr:cNvPr>
        <xdr:cNvPicPr preferRelativeResize="0">
          <a:picLocks noChangeAspect="1"/>
        </xdr:cNvPicPr>
      </xdr:nvPicPr>
      <xdr:blipFill>
        <a:blip xmlns:r="http://schemas.openxmlformats.org/officeDocument/2006/relationships" r:embed="rId3" cstate="print"/>
        <a:stretch>
          <a:fillRect/>
        </a:stretch>
      </xdr:blipFill>
      <xdr:spPr>
        <a:prstGeom prst="rect">
          <a:avLst/>
        </a:prstGeom>
        <a:noFill/>
      </xdr:spPr>
    </xdr:pic>
    <xdr:clientData fLocksWithSheet="0"/>
  </xdr:twoCellAnchor>
  <xdr:twoCellAnchor>
    <xdr:from>
      <xdr:col>0</xdr:col>
      <xdr:colOff>295275</xdr:colOff>
      <xdr:row>70</xdr:row>
      <xdr:rowOff>0</xdr:rowOff>
    </xdr:from>
    <xdr:to>
      <xdr:col>0</xdr:col>
      <xdr:colOff>1247775</xdr:colOff>
      <xdr:row>70</xdr:row>
      <xdr:rowOff>819150</xdr:rowOff>
    </xdr:to>
    <xdr:pic>
      <xdr:nvPicPr>
        <xdr:cNvPr id="20" name="image344.jpg">
          <a:extLst>
            <a:ext uri="{FF2B5EF4-FFF2-40B4-BE49-F238E27FC236}">
              <a16:creationId xmlns:a16="http://schemas.microsoft.com/office/drawing/2014/main" id="{00000000-0008-0000-1100-000014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228600</xdr:colOff>
      <xdr:row>62</xdr:row>
      <xdr:rowOff>190500</xdr:rowOff>
    </xdr:from>
    <xdr:to>
      <xdr:col>0</xdr:col>
      <xdr:colOff>1333500</xdr:colOff>
      <xdr:row>63</xdr:row>
      <xdr:rowOff>876300</xdr:rowOff>
    </xdr:to>
    <xdr:pic>
      <xdr:nvPicPr>
        <xdr:cNvPr id="21" name="image361.jpg">
          <a:extLst>
            <a:ext uri="{FF2B5EF4-FFF2-40B4-BE49-F238E27FC236}">
              <a16:creationId xmlns:a16="http://schemas.microsoft.com/office/drawing/2014/main" id="{00000000-0008-0000-1100-000015000000}"/>
            </a:ext>
          </a:extLst>
        </xdr:cNvPr>
        <xdr:cNvPicPr preferRelativeResize="0">
          <a:picLocks noChangeAspect="1"/>
        </xdr:cNvPicPr>
      </xdr:nvPicPr>
      <xdr:blipFill>
        <a:blip xmlns:r="http://schemas.openxmlformats.org/officeDocument/2006/relationships" r:embed="rId15" cstate="print"/>
        <a:stretch>
          <a:fillRect/>
        </a:stretch>
      </xdr:blipFill>
      <xdr:spPr>
        <a:prstGeom prst="rect">
          <a:avLst/>
        </a:prstGeom>
        <a:noFill/>
      </xdr:spPr>
    </xdr:pic>
    <xdr:clientData fLocksWithSheet="0"/>
  </xdr:twoCellAnchor>
  <xdr:twoCellAnchor>
    <xdr:from>
      <xdr:col>0</xdr:col>
      <xdr:colOff>466725</xdr:colOff>
      <xdr:row>20</xdr:row>
      <xdr:rowOff>76200</xdr:rowOff>
    </xdr:from>
    <xdr:to>
      <xdr:col>0</xdr:col>
      <xdr:colOff>1257300</xdr:colOff>
      <xdr:row>20</xdr:row>
      <xdr:rowOff>866775</xdr:rowOff>
    </xdr:to>
    <xdr:pic>
      <xdr:nvPicPr>
        <xdr:cNvPr id="22" name="image359.png">
          <a:extLst>
            <a:ext uri="{FF2B5EF4-FFF2-40B4-BE49-F238E27FC236}">
              <a16:creationId xmlns:a16="http://schemas.microsoft.com/office/drawing/2014/main" id="{00000000-0008-0000-1100-000016000000}"/>
            </a:ext>
          </a:extLst>
        </xdr:cNvPr>
        <xdr:cNvPicPr preferRelativeResize="0">
          <a:picLocks noChangeAspect="1"/>
        </xdr:cNvPicPr>
      </xdr:nvPicPr>
      <xdr:blipFill>
        <a:blip xmlns:r="http://schemas.openxmlformats.org/officeDocument/2006/relationships" r:embed="rId16" cstate="print"/>
        <a:stretch>
          <a:fillRect/>
        </a:stretch>
      </xdr:blipFill>
      <xdr:spPr>
        <a:prstGeom prst="rect">
          <a:avLst/>
        </a:prstGeom>
        <a:noFill/>
      </xdr:spPr>
    </xdr:pic>
    <xdr:clientData fLocksWithSheet="0"/>
  </xdr:twoCellAnchor>
  <xdr:twoCellAnchor>
    <xdr:from>
      <xdr:col>0</xdr:col>
      <xdr:colOff>190500</xdr:colOff>
      <xdr:row>119</xdr:row>
      <xdr:rowOff>66675</xdr:rowOff>
    </xdr:from>
    <xdr:to>
      <xdr:col>0</xdr:col>
      <xdr:colOff>1323975</xdr:colOff>
      <xdr:row>119</xdr:row>
      <xdr:rowOff>866775</xdr:rowOff>
    </xdr:to>
    <xdr:pic>
      <xdr:nvPicPr>
        <xdr:cNvPr id="23" name="image353.png">
          <a:extLst>
            <a:ext uri="{FF2B5EF4-FFF2-40B4-BE49-F238E27FC236}">
              <a16:creationId xmlns:a16="http://schemas.microsoft.com/office/drawing/2014/main" id="{00000000-0008-0000-1100-000017000000}"/>
            </a:ext>
          </a:extLst>
        </xdr:cNvPr>
        <xdr:cNvPicPr preferRelativeResize="0">
          <a:picLocks noChangeAspect="1"/>
        </xdr:cNvPicPr>
      </xdr:nvPicPr>
      <xdr:blipFill>
        <a:blip xmlns:r="http://schemas.openxmlformats.org/officeDocument/2006/relationships" r:embed="rId17" cstate="print"/>
        <a:stretch>
          <a:fillRect/>
        </a:stretch>
      </xdr:blipFill>
      <xdr:spPr>
        <a:prstGeom prst="rect">
          <a:avLst/>
        </a:prstGeom>
        <a:noFill/>
      </xdr:spPr>
    </xdr:pic>
    <xdr:clientData fLocksWithSheet="0"/>
  </xdr:twoCellAnchor>
  <xdr:twoCellAnchor>
    <xdr:from>
      <xdr:col>0</xdr:col>
      <xdr:colOff>266700</xdr:colOff>
      <xdr:row>118</xdr:row>
      <xdr:rowOff>28575</xdr:rowOff>
    </xdr:from>
    <xdr:to>
      <xdr:col>0</xdr:col>
      <xdr:colOff>1247775</xdr:colOff>
      <xdr:row>119</xdr:row>
      <xdr:rowOff>142875</xdr:rowOff>
    </xdr:to>
    <xdr:pic>
      <xdr:nvPicPr>
        <xdr:cNvPr id="24" name="image356.png">
          <a:extLst>
            <a:ext uri="{FF2B5EF4-FFF2-40B4-BE49-F238E27FC236}">
              <a16:creationId xmlns:a16="http://schemas.microsoft.com/office/drawing/2014/main" id="{00000000-0008-0000-1100-000018000000}"/>
            </a:ext>
          </a:extLst>
        </xdr:cNvPr>
        <xdr:cNvPicPr preferRelativeResize="0">
          <a:picLocks noChangeAspect="1"/>
        </xdr:cNvPicPr>
      </xdr:nvPicPr>
      <xdr:blipFill>
        <a:blip xmlns:r="http://schemas.openxmlformats.org/officeDocument/2006/relationships" r:embed="rId18" cstate="print"/>
        <a:stretch>
          <a:fillRect/>
        </a:stretch>
      </xdr:blipFill>
      <xdr:spPr>
        <a:prstGeom prst="rect">
          <a:avLst/>
        </a:prstGeom>
        <a:noFill/>
      </xdr:spPr>
    </xdr:pic>
    <xdr:clientData fLocksWithSheet="0"/>
  </xdr:twoCellAnchor>
  <xdr:twoCellAnchor>
    <xdr:from>
      <xdr:col>0</xdr:col>
      <xdr:colOff>190500</xdr:colOff>
      <xdr:row>125</xdr:row>
      <xdr:rowOff>66675</xdr:rowOff>
    </xdr:from>
    <xdr:to>
      <xdr:col>0</xdr:col>
      <xdr:colOff>1323975</xdr:colOff>
      <xdr:row>125</xdr:row>
      <xdr:rowOff>866775</xdr:rowOff>
    </xdr:to>
    <xdr:pic>
      <xdr:nvPicPr>
        <xdr:cNvPr id="25" name="image353.png">
          <a:extLst>
            <a:ext uri="{FF2B5EF4-FFF2-40B4-BE49-F238E27FC236}">
              <a16:creationId xmlns:a16="http://schemas.microsoft.com/office/drawing/2014/main" id="{00000000-0008-0000-1100-000019000000}"/>
            </a:ext>
          </a:extLst>
        </xdr:cNvPr>
        <xdr:cNvPicPr preferRelativeResize="0">
          <a:picLocks noChangeAspect="1"/>
        </xdr:cNvPicPr>
      </xdr:nvPicPr>
      <xdr:blipFill>
        <a:blip xmlns:r="http://schemas.openxmlformats.org/officeDocument/2006/relationships" r:embed="rId17" cstate="print"/>
        <a:stretch>
          <a:fillRect/>
        </a:stretch>
      </xdr:blipFill>
      <xdr:spPr>
        <a:prstGeom prst="rect">
          <a:avLst/>
        </a:prstGeom>
        <a:noFill/>
      </xdr:spPr>
    </xdr:pic>
    <xdr:clientData fLocksWithSheet="0"/>
  </xdr:twoCellAnchor>
  <xdr:twoCellAnchor>
    <xdr:from>
      <xdr:col>0</xdr:col>
      <xdr:colOff>266700</xdr:colOff>
      <xdr:row>124</xdr:row>
      <xdr:rowOff>28575</xdr:rowOff>
    </xdr:from>
    <xdr:to>
      <xdr:col>0</xdr:col>
      <xdr:colOff>1247775</xdr:colOff>
      <xdr:row>125</xdr:row>
      <xdr:rowOff>142875</xdr:rowOff>
    </xdr:to>
    <xdr:pic>
      <xdr:nvPicPr>
        <xdr:cNvPr id="26" name="image356.png">
          <a:extLst>
            <a:ext uri="{FF2B5EF4-FFF2-40B4-BE49-F238E27FC236}">
              <a16:creationId xmlns:a16="http://schemas.microsoft.com/office/drawing/2014/main" id="{00000000-0008-0000-1100-00001A000000}"/>
            </a:ext>
          </a:extLst>
        </xdr:cNvPr>
        <xdr:cNvPicPr preferRelativeResize="0">
          <a:picLocks noChangeAspect="1"/>
        </xdr:cNvPicPr>
      </xdr:nvPicPr>
      <xdr:blipFill>
        <a:blip xmlns:r="http://schemas.openxmlformats.org/officeDocument/2006/relationships" r:embed="rId18" cstate="print"/>
        <a:stretch>
          <a:fillRect/>
        </a:stretch>
      </xdr:blipFill>
      <xdr:spPr>
        <a:prstGeom prst="rect">
          <a:avLst/>
        </a:prstGeom>
        <a:noFill/>
      </xdr:spPr>
    </xdr:pic>
    <xdr:clientData fLocksWithSheet="0"/>
  </xdr:twoCellAnchor>
  <xdr:twoCellAnchor>
    <xdr:from>
      <xdr:col>0</xdr:col>
      <xdr:colOff>152400</xdr:colOff>
      <xdr:row>112</xdr:row>
      <xdr:rowOff>114300</xdr:rowOff>
    </xdr:from>
    <xdr:to>
      <xdr:col>0</xdr:col>
      <xdr:colOff>1381125</xdr:colOff>
      <xdr:row>113</xdr:row>
      <xdr:rowOff>800100</xdr:rowOff>
    </xdr:to>
    <xdr:pic>
      <xdr:nvPicPr>
        <xdr:cNvPr id="33" name="image20.png">
          <a:extLst>
            <a:ext uri="{FF2B5EF4-FFF2-40B4-BE49-F238E27FC236}">
              <a16:creationId xmlns:a16="http://schemas.microsoft.com/office/drawing/2014/main" id="{00000000-0008-0000-1100-000021000000}"/>
            </a:ext>
          </a:extLst>
        </xdr:cNvPr>
        <xdr:cNvPicPr preferRelativeResize="0">
          <a:picLocks noChangeAspect="1"/>
        </xdr:cNvPicPr>
      </xdr:nvPicPr>
      <xdr:blipFill>
        <a:blip xmlns:r="http://schemas.openxmlformats.org/officeDocument/2006/relationships" r:embed="rId19" cstate="print"/>
        <a:stretch>
          <a:fillRect/>
        </a:stretch>
      </xdr:blipFill>
      <xdr:spPr>
        <a:prstGeom prst="rect">
          <a:avLst/>
        </a:prstGeom>
        <a:noFill/>
      </xdr:spPr>
    </xdr:pic>
    <xdr:clientData fLocksWithSheet="0"/>
  </xdr:twoCellAnchor>
  <xdr:twoCellAnchor>
    <xdr:from>
      <xdr:col>0</xdr:col>
      <xdr:colOff>342900</xdr:colOff>
      <xdr:row>22</xdr:row>
      <xdr:rowOff>76200</xdr:rowOff>
    </xdr:from>
    <xdr:to>
      <xdr:col>0</xdr:col>
      <xdr:colOff>1485900</xdr:colOff>
      <xdr:row>22</xdr:row>
      <xdr:rowOff>866775</xdr:rowOff>
    </xdr:to>
    <xdr:pic>
      <xdr:nvPicPr>
        <xdr:cNvPr id="34" name="image349.jpg">
          <a:extLst>
            <a:ext uri="{FF2B5EF4-FFF2-40B4-BE49-F238E27FC236}">
              <a16:creationId xmlns:a16="http://schemas.microsoft.com/office/drawing/2014/main" id="{00000000-0008-0000-1100-000022000000}"/>
            </a:ext>
          </a:extLst>
        </xdr:cNvPr>
        <xdr:cNvPicPr preferRelativeResize="0">
          <a:picLocks noChangeAspect="1"/>
        </xdr:cNvPicPr>
      </xdr:nvPicPr>
      <xdr:blipFill>
        <a:blip xmlns:r="http://schemas.openxmlformats.org/officeDocument/2006/relationships" r:embed="rId20" cstate="print"/>
        <a:stretch>
          <a:fillRect/>
        </a:stretch>
      </xdr:blipFill>
      <xdr:spPr>
        <a:prstGeom prst="rect">
          <a:avLst/>
        </a:prstGeom>
        <a:noFill/>
      </xdr:spPr>
    </xdr:pic>
    <xdr:clientData fLocksWithSheet="0"/>
  </xdr:twoCellAnchor>
  <xdr:twoCellAnchor>
    <xdr:from>
      <xdr:col>0</xdr:col>
      <xdr:colOff>228600</xdr:colOff>
      <xdr:row>23</xdr:row>
      <xdr:rowOff>38100</xdr:rowOff>
    </xdr:from>
    <xdr:to>
      <xdr:col>0</xdr:col>
      <xdr:colOff>1409700</xdr:colOff>
      <xdr:row>23</xdr:row>
      <xdr:rowOff>838200</xdr:rowOff>
    </xdr:to>
    <xdr:pic>
      <xdr:nvPicPr>
        <xdr:cNvPr id="35" name="image354.jpg">
          <a:extLst>
            <a:ext uri="{FF2B5EF4-FFF2-40B4-BE49-F238E27FC236}">
              <a16:creationId xmlns:a16="http://schemas.microsoft.com/office/drawing/2014/main" id="{00000000-0008-0000-1100-000023000000}"/>
            </a:ext>
          </a:extLst>
        </xdr:cNvPr>
        <xdr:cNvPicPr preferRelativeResize="0">
          <a:picLocks noChangeAspect="1"/>
        </xdr:cNvPicPr>
      </xdr:nvPicPr>
      <xdr:blipFill>
        <a:blip xmlns:r="http://schemas.openxmlformats.org/officeDocument/2006/relationships" r:embed="rId21" cstate="print"/>
        <a:stretch>
          <a:fillRect/>
        </a:stretch>
      </xdr:blipFill>
      <xdr:spPr>
        <a:prstGeom prst="rect">
          <a:avLst/>
        </a:prstGeom>
        <a:noFill/>
      </xdr:spPr>
    </xdr:pic>
    <xdr:clientData fLocksWithSheet="0"/>
  </xdr:twoCellAnchor>
  <xdr:twoCellAnchor>
    <xdr:from>
      <xdr:col>0</xdr:col>
      <xdr:colOff>409575</xdr:colOff>
      <xdr:row>21</xdr:row>
      <xdr:rowOff>123825</xdr:rowOff>
    </xdr:from>
    <xdr:to>
      <xdr:col>0</xdr:col>
      <xdr:colOff>1323975</xdr:colOff>
      <xdr:row>21</xdr:row>
      <xdr:rowOff>1038225</xdr:rowOff>
    </xdr:to>
    <xdr:pic>
      <xdr:nvPicPr>
        <xdr:cNvPr id="36" name="image360.png">
          <a:extLst>
            <a:ext uri="{FF2B5EF4-FFF2-40B4-BE49-F238E27FC236}">
              <a16:creationId xmlns:a16="http://schemas.microsoft.com/office/drawing/2014/main" id="{00000000-0008-0000-1100-000024000000}"/>
            </a:ext>
          </a:extLst>
        </xdr:cNvPr>
        <xdr:cNvPicPr preferRelativeResize="0">
          <a:picLocks noChangeAspect="1"/>
        </xdr:cNvPicPr>
      </xdr:nvPicPr>
      <xdr:blipFill>
        <a:blip xmlns:r="http://schemas.openxmlformats.org/officeDocument/2006/relationships" r:embed="rId22" cstate="print"/>
        <a:stretch>
          <a:fillRect/>
        </a:stretch>
      </xdr:blipFill>
      <xdr:spPr>
        <a:prstGeom prst="rect">
          <a:avLst/>
        </a:prstGeom>
        <a:noFill/>
      </xdr:spPr>
    </xdr:pic>
    <xdr:clientData fLocksWithSheet="0"/>
  </xdr:twoCellAnchor>
  <xdr:twoCellAnchor>
    <xdr:from>
      <xdr:col>0</xdr:col>
      <xdr:colOff>0</xdr:colOff>
      <xdr:row>105</xdr:row>
      <xdr:rowOff>0</xdr:rowOff>
    </xdr:from>
    <xdr:to>
      <xdr:col>0</xdr:col>
      <xdr:colOff>1438275</xdr:colOff>
      <xdr:row>106</xdr:row>
      <xdr:rowOff>838200</xdr:rowOff>
    </xdr:to>
    <xdr:pic>
      <xdr:nvPicPr>
        <xdr:cNvPr id="37" name="image357.png">
          <a:extLst>
            <a:ext uri="{FF2B5EF4-FFF2-40B4-BE49-F238E27FC236}">
              <a16:creationId xmlns:a16="http://schemas.microsoft.com/office/drawing/2014/main" id="{00000000-0008-0000-1100-000025000000}"/>
            </a:ext>
          </a:extLst>
        </xdr:cNvPr>
        <xdr:cNvPicPr preferRelativeResize="0">
          <a:picLocks noChangeAspect="1"/>
        </xdr:cNvPicPr>
      </xdr:nvPicPr>
      <xdr:blipFill>
        <a:blip xmlns:r="http://schemas.openxmlformats.org/officeDocument/2006/relationships" r:embed="rId23" cstate="print"/>
        <a:stretch>
          <a:fillRect/>
        </a:stretch>
      </xdr:blipFill>
      <xdr:spPr>
        <a:prstGeom prst="rect">
          <a:avLst/>
        </a:prstGeom>
        <a:noFill/>
      </xdr:spPr>
    </xdr:pic>
    <xdr:clientData fLocksWithSheet="0"/>
  </xdr:twoCellAnchor>
  <mc:AlternateContent xmlns:mc="http://schemas.openxmlformats.org/markup-compatibility/2006">
    <mc:Choice xmlns:a14="http://schemas.microsoft.com/office/drawing/2010/main" Requires="a14">
      <xdr:twoCellAnchor editAs="oneCell">
        <xdr:from>
          <xdr:col>2</xdr:col>
          <xdr:colOff>133350</xdr:colOff>
          <xdr:row>5</xdr:row>
          <xdr:rowOff>133350</xdr:rowOff>
        </xdr:from>
        <xdr:to>
          <xdr:col>5</xdr:col>
          <xdr:colOff>419100</xdr:colOff>
          <xdr:row>7</xdr:row>
          <xdr:rowOff>19050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1100-0000014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19.xml><?xml version="1.0" encoding="utf-8"?>
<xdr:wsDr xmlns:xdr="http://schemas.openxmlformats.org/drawingml/2006/spreadsheetDrawing" xmlns:a="http://schemas.openxmlformats.org/drawingml/2006/main">
  <xdr:twoCellAnchor>
    <xdr:from>
      <xdr:col>0</xdr:col>
      <xdr:colOff>447675</xdr:colOff>
      <xdr:row>60</xdr:row>
      <xdr:rowOff>66675</xdr:rowOff>
    </xdr:from>
    <xdr:to>
      <xdr:col>0</xdr:col>
      <xdr:colOff>1085850</xdr:colOff>
      <xdr:row>60</xdr:row>
      <xdr:rowOff>666750</xdr:rowOff>
    </xdr:to>
    <xdr:pic>
      <xdr:nvPicPr>
        <xdr:cNvPr id="2" name="image365.jpg">
          <a:extLst>
            <a:ext uri="{FF2B5EF4-FFF2-40B4-BE49-F238E27FC236}">
              <a16:creationId xmlns:a16="http://schemas.microsoft.com/office/drawing/2014/main" id="{00000000-0008-0000-1200-000002000000}"/>
            </a:ext>
          </a:extLst>
        </xdr:cNvPr>
        <xdr:cNvPicPr preferRelativeResize="0">
          <a:picLocks noChangeAspect="1"/>
        </xdr:cNvPicPr>
      </xdr:nvPicPr>
      <xdr:blipFill>
        <a:blip xmlns:r="http://schemas.openxmlformats.org/officeDocument/2006/relationships" r:embed="rId1" cstate="print"/>
        <a:stretch>
          <a:fillRect/>
        </a:stretch>
      </xdr:blipFill>
      <xdr:spPr>
        <a:prstGeom prst="rect">
          <a:avLst/>
        </a:prstGeom>
        <a:noFill/>
      </xdr:spPr>
    </xdr:pic>
    <xdr:clientData fLocksWithSheet="0"/>
  </xdr:twoCellAnchor>
  <xdr:twoCellAnchor>
    <xdr:from>
      <xdr:col>0</xdr:col>
      <xdr:colOff>238125</xdr:colOff>
      <xdr:row>61</xdr:row>
      <xdr:rowOff>76200</xdr:rowOff>
    </xdr:from>
    <xdr:to>
      <xdr:col>0</xdr:col>
      <xdr:colOff>1333500</xdr:colOff>
      <xdr:row>61</xdr:row>
      <xdr:rowOff>952500</xdr:rowOff>
    </xdr:to>
    <xdr:pic>
      <xdr:nvPicPr>
        <xdr:cNvPr id="3" name="image367.png">
          <a:extLst>
            <a:ext uri="{FF2B5EF4-FFF2-40B4-BE49-F238E27FC236}">
              <a16:creationId xmlns:a16="http://schemas.microsoft.com/office/drawing/2014/main" id="{00000000-0008-0000-1200-000003000000}"/>
            </a:ext>
          </a:extLst>
        </xdr:cNvPr>
        <xdr:cNvPicPr preferRelativeResize="0">
          <a:picLocks noChangeAspect="1"/>
        </xdr:cNvPicPr>
      </xdr:nvPicPr>
      <xdr:blipFill>
        <a:blip xmlns:r="http://schemas.openxmlformats.org/officeDocument/2006/relationships" r:embed="rId2" cstate="print"/>
        <a:stretch>
          <a:fillRect/>
        </a:stretch>
      </xdr:blipFill>
      <xdr:spPr>
        <a:prstGeom prst="rect">
          <a:avLst/>
        </a:prstGeom>
        <a:noFill/>
      </xdr:spPr>
    </xdr:pic>
    <xdr:clientData fLocksWithSheet="0"/>
  </xdr:twoCellAnchor>
  <xdr:twoCellAnchor>
    <xdr:from>
      <xdr:col>0</xdr:col>
      <xdr:colOff>247650</xdr:colOff>
      <xdr:row>64</xdr:row>
      <xdr:rowOff>114300</xdr:rowOff>
    </xdr:from>
    <xdr:to>
      <xdr:col>0</xdr:col>
      <xdr:colOff>1266825</xdr:colOff>
      <xdr:row>67</xdr:row>
      <xdr:rowOff>38100</xdr:rowOff>
    </xdr:to>
    <xdr:pic>
      <xdr:nvPicPr>
        <xdr:cNvPr id="4" name="image374.png">
          <a:extLst>
            <a:ext uri="{FF2B5EF4-FFF2-40B4-BE49-F238E27FC236}">
              <a16:creationId xmlns:a16="http://schemas.microsoft.com/office/drawing/2014/main" id="{00000000-0008-0000-1200-000004000000}"/>
            </a:ext>
          </a:extLst>
        </xdr:cNvPr>
        <xdr:cNvPicPr preferRelativeResize="0">
          <a:picLocks noChangeAspect="1"/>
        </xdr:cNvPicPr>
      </xdr:nvPicPr>
      <xdr:blipFill>
        <a:blip xmlns:r="http://schemas.openxmlformats.org/officeDocument/2006/relationships" r:embed="rId3" cstate="print"/>
        <a:stretch>
          <a:fillRect/>
        </a:stretch>
      </xdr:blipFill>
      <xdr:spPr>
        <a:prstGeom prst="rect">
          <a:avLst/>
        </a:prstGeom>
        <a:noFill/>
      </xdr:spPr>
    </xdr:pic>
    <xdr:clientData fLocksWithSheet="0"/>
  </xdr:twoCellAnchor>
  <xdr:twoCellAnchor>
    <xdr:from>
      <xdr:col>0</xdr:col>
      <xdr:colOff>495300</xdr:colOff>
      <xdr:row>69</xdr:row>
      <xdr:rowOff>152400</xdr:rowOff>
    </xdr:from>
    <xdr:to>
      <xdr:col>0</xdr:col>
      <xdr:colOff>1000125</xdr:colOff>
      <xdr:row>69</xdr:row>
      <xdr:rowOff>866775</xdr:rowOff>
    </xdr:to>
    <xdr:pic>
      <xdr:nvPicPr>
        <xdr:cNvPr id="5" name="image373.png">
          <a:extLst>
            <a:ext uri="{FF2B5EF4-FFF2-40B4-BE49-F238E27FC236}">
              <a16:creationId xmlns:a16="http://schemas.microsoft.com/office/drawing/2014/main" id="{00000000-0008-0000-1200-000005000000}"/>
            </a:ext>
          </a:extLst>
        </xdr:cNvPr>
        <xdr:cNvPicPr preferRelativeResize="0">
          <a:picLocks noChangeAspect="1"/>
        </xdr:cNvPicPr>
      </xdr:nvPicPr>
      <xdr:blipFill>
        <a:blip xmlns:r="http://schemas.openxmlformats.org/officeDocument/2006/relationships" r:embed="rId4" cstate="print"/>
        <a:stretch>
          <a:fillRect/>
        </a:stretch>
      </xdr:blipFill>
      <xdr:spPr>
        <a:prstGeom prst="rect">
          <a:avLst/>
        </a:prstGeom>
        <a:noFill/>
      </xdr:spPr>
    </xdr:pic>
    <xdr:clientData fLocksWithSheet="0"/>
  </xdr:twoCellAnchor>
  <xdr:twoCellAnchor>
    <xdr:from>
      <xdr:col>0</xdr:col>
      <xdr:colOff>247650</xdr:colOff>
      <xdr:row>70</xdr:row>
      <xdr:rowOff>142875</xdr:rowOff>
    </xdr:from>
    <xdr:to>
      <xdr:col>0</xdr:col>
      <xdr:colOff>1438275</xdr:colOff>
      <xdr:row>70</xdr:row>
      <xdr:rowOff>781050</xdr:rowOff>
    </xdr:to>
    <xdr:pic>
      <xdr:nvPicPr>
        <xdr:cNvPr id="6" name="image369.png">
          <a:extLst>
            <a:ext uri="{FF2B5EF4-FFF2-40B4-BE49-F238E27FC236}">
              <a16:creationId xmlns:a16="http://schemas.microsoft.com/office/drawing/2014/main" id="{00000000-0008-0000-1200-000006000000}"/>
            </a:ext>
          </a:extLst>
        </xdr:cNvPr>
        <xdr:cNvPicPr preferRelativeResize="0">
          <a:picLocks noChangeAspect="1"/>
        </xdr:cNvPicPr>
      </xdr:nvPicPr>
      <xdr:blipFill>
        <a:blip xmlns:r="http://schemas.openxmlformats.org/officeDocument/2006/relationships" r:embed="rId5" cstate="print"/>
        <a:stretch>
          <a:fillRect/>
        </a:stretch>
      </xdr:blipFill>
      <xdr:spPr>
        <a:prstGeom prst="rect">
          <a:avLst/>
        </a:prstGeom>
        <a:noFill/>
      </xdr:spPr>
    </xdr:pic>
    <xdr:clientData fLocksWithSheet="0"/>
  </xdr:twoCellAnchor>
  <xdr:twoCellAnchor>
    <xdr:from>
      <xdr:col>0</xdr:col>
      <xdr:colOff>161925</xdr:colOff>
      <xdr:row>73</xdr:row>
      <xdr:rowOff>371475</xdr:rowOff>
    </xdr:from>
    <xdr:to>
      <xdr:col>0</xdr:col>
      <xdr:colOff>1476375</xdr:colOff>
      <xdr:row>73</xdr:row>
      <xdr:rowOff>1085850</xdr:rowOff>
    </xdr:to>
    <xdr:pic>
      <xdr:nvPicPr>
        <xdr:cNvPr id="7" name="image370.png">
          <a:extLst>
            <a:ext uri="{FF2B5EF4-FFF2-40B4-BE49-F238E27FC236}">
              <a16:creationId xmlns:a16="http://schemas.microsoft.com/office/drawing/2014/main" id="{00000000-0008-0000-1200-000007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342900</xdr:colOff>
      <xdr:row>74</xdr:row>
      <xdr:rowOff>333375</xdr:rowOff>
    </xdr:from>
    <xdr:to>
      <xdr:col>0</xdr:col>
      <xdr:colOff>1238250</xdr:colOff>
      <xdr:row>74</xdr:row>
      <xdr:rowOff>1209675</xdr:rowOff>
    </xdr:to>
    <xdr:pic>
      <xdr:nvPicPr>
        <xdr:cNvPr id="8" name="image366.png">
          <a:extLst>
            <a:ext uri="{FF2B5EF4-FFF2-40B4-BE49-F238E27FC236}">
              <a16:creationId xmlns:a16="http://schemas.microsoft.com/office/drawing/2014/main" id="{00000000-0008-0000-1200-000008000000}"/>
            </a:ext>
          </a:extLst>
        </xdr:cNvPr>
        <xdr:cNvPicPr preferRelativeResize="0">
          <a:picLocks noChangeAspect="1"/>
        </xdr:cNvPicPr>
      </xdr:nvPicPr>
      <xdr:blipFill>
        <a:blip xmlns:r="http://schemas.openxmlformats.org/officeDocument/2006/relationships" r:embed="rId7" cstate="print"/>
        <a:stretch>
          <a:fillRect/>
        </a:stretch>
      </xdr:blipFill>
      <xdr:spPr>
        <a:prstGeom prst="rect">
          <a:avLst/>
        </a:prstGeom>
        <a:noFill/>
      </xdr:spPr>
    </xdr:pic>
    <xdr:clientData fLocksWithSheet="0"/>
  </xdr:twoCellAnchor>
  <xdr:twoCellAnchor>
    <xdr:from>
      <xdr:col>0</xdr:col>
      <xdr:colOff>314325</xdr:colOff>
      <xdr:row>44</xdr:row>
      <xdr:rowOff>419100</xdr:rowOff>
    </xdr:from>
    <xdr:to>
      <xdr:col>0</xdr:col>
      <xdr:colOff>1295400</xdr:colOff>
      <xdr:row>44</xdr:row>
      <xdr:rowOff>1200150</xdr:rowOff>
    </xdr:to>
    <xdr:pic>
      <xdr:nvPicPr>
        <xdr:cNvPr id="9" name="image362.jpg">
          <a:extLst>
            <a:ext uri="{FF2B5EF4-FFF2-40B4-BE49-F238E27FC236}">
              <a16:creationId xmlns:a16="http://schemas.microsoft.com/office/drawing/2014/main" id="{00000000-0008-0000-1200-000009000000}"/>
            </a:ext>
          </a:extLst>
        </xdr:cNvPr>
        <xdr:cNvPicPr preferRelativeResize="0">
          <a:picLocks noChangeAspect="1"/>
        </xdr:cNvPicPr>
      </xdr:nvPicPr>
      <xdr:blipFill>
        <a:blip xmlns:r="http://schemas.openxmlformats.org/officeDocument/2006/relationships" r:embed="rId8" cstate="print"/>
        <a:stretch>
          <a:fillRect/>
        </a:stretch>
      </xdr:blipFill>
      <xdr:spPr>
        <a:prstGeom prst="rect">
          <a:avLst/>
        </a:prstGeom>
        <a:noFill/>
      </xdr:spPr>
    </xdr:pic>
    <xdr:clientData fLocksWithSheet="0"/>
  </xdr:twoCellAnchor>
  <xdr:twoCellAnchor>
    <xdr:from>
      <xdr:col>0</xdr:col>
      <xdr:colOff>390525</xdr:colOff>
      <xdr:row>49</xdr:row>
      <xdr:rowOff>457200</xdr:rowOff>
    </xdr:from>
    <xdr:to>
      <xdr:col>0</xdr:col>
      <xdr:colOff>1371600</xdr:colOff>
      <xdr:row>49</xdr:row>
      <xdr:rowOff>1238250</xdr:rowOff>
    </xdr:to>
    <xdr:pic>
      <xdr:nvPicPr>
        <xdr:cNvPr id="10" name="image362.jpg">
          <a:extLst>
            <a:ext uri="{FF2B5EF4-FFF2-40B4-BE49-F238E27FC236}">
              <a16:creationId xmlns:a16="http://schemas.microsoft.com/office/drawing/2014/main" id="{00000000-0008-0000-1200-00000A000000}"/>
            </a:ext>
          </a:extLst>
        </xdr:cNvPr>
        <xdr:cNvPicPr preferRelativeResize="0">
          <a:picLocks noChangeAspect="1"/>
        </xdr:cNvPicPr>
      </xdr:nvPicPr>
      <xdr:blipFill>
        <a:blip xmlns:r="http://schemas.openxmlformats.org/officeDocument/2006/relationships" r:embed="rId8" cstate="print"/>
        <a:stretch>
          <a:fillRect/>
        </a:stretch>
      </xdr:blipFill>
      <xdr:spPr>
        <a:prstGeom prst="rect">
          <a:avLst/>
        </a:prstGeom>
        <a:noFill/>
      </xdr:spPr>
    </xdr:pic>
    <xdr:clientData fLocksWithSheet="0"/>
  </xdr:twoCellAnchor>
  <xdr:twoCellAnchor>
    <xdr:from>
      <xdr:col>0</xdr:col>
      <xdr:colOff>381000</xdr:colOff>
      <xdr:row>54</xdr:row>
      <xdr:rowOff>409575</xdr:rowOff>
    </xdr:from>
    <xdr:to>
      <xdr:col>0</xdr:col>
      <xdr:colOff>1323975</xdr:colOff>
      <xdr:row>54</xdr:row>
      <xdr:rowOff>1209675</xdr:rowOff>
    </xdr:to>
    <xdr:pic>
      <xdr:nvPicPr>
        <xdr:cNvPr id="11" name="image376.jpg">
          <a:extLst>
            <a:ext uri="{FF2B5EF4-FFF2-40B4-BE49-F238E27FC236}">
              <a16:creationId xmlns:a16="http://schemas.microsoft.com/office/drawing/2014/main" id="{00000000-0008-0000-1200-00000B000000}"/>
            </a:ext>
          </a:extLst>
        </xdr:cNvPr>
        <xdr:cNvPicPr preferRelativeResize="0">
          <a:picLocks noChangeAspect="1"/>
        </xdr:cNvPicPr>
      </xdr:nvPicPr>
      <xdr:blipFill>
        <a:blip xmlns:r="http://schemas.openxmlformats.org/officeDocument/2006/relationships" r:embed="rId9" cstate="print"/>
        <a:stretch>
          <a:fillRect/>
        </a:stretch>
      </xdr:blipFill>
      <xdr:spPr>
        <a:prstGeom prst="rect">
          <a:avLst/>
        </a:prstGeom>
        <a:noFill/>
      </xdr:spPr>
    </xdr:pic>
    <xdr:clientData fLocksWithSheet="0"/>
  </xdr:twoCellAnchor>
  <xdr:twoCellAnchor>
    <xdr:from>
      <xdr:col>0</xdr:col>
      <xdr:colOff>304800</xdr:colOff>
      <xdr:row>75</xdr:row>
      <xdr:rowOff>342900</xdr:rowOff>
    </xdr:from>
    <xdr:to>
      <xdr:col>0</xdr:col>
      <xdr:colOff>1257300</xdr:colOff>
      <xdr:row>75</xdr:row>
      <xdr:rowOff>1181100</xdr:rowOff>
    </xdr:to>
    <xdr:pic>
      <xdr:nvPicPr>
        <xdr:cNvPr id="12" name="image377.png">
          <a:extLst>
            <a:ext uri="{FF2B5EF4-FFF2-40B4-BE49-F238E27FC236}">
              <a16:creationId xmlns:a16="http://schemas.microsoft.com/office/drawing/2014/main" id="{00000000-0008-0000-1200-00000C000000}"/>
            </a:ext>
          </a:extLst>
        </xdr:cNvPr>
        <xdr:cNvPicPr preferRelativeResize="0">
          <a:picLocks noChangeAspect="1"/>
        </xdr:cNvPicPr>
      </xdr:nvPicPr>
      <xdr:blipFill>
        <a:blip xmlns:r="http://schemas.openxmlformats.org/officeDocument/2006/relationships" r:embed="rId10" cstate="print"/>
        <a:stretch>
          <a:fillRect/>
        </a:stretch>
      </xdr:blipFill>
      <xdr:spPr>
        <a:prstGeom prst="rect">
          <a:avLst/>
        </a:prstGeom>
        <a:noFill/>
      </xdr:spPr>
    </xdr:pic>
    <xdr:clientData fLocksWithSheet="0"/>
  </xdr:twoCellAnchor>
  <xdr:twoCellAnchor>
    <xdr:from>
      <xdr:col>0</xdr:col>
      <xdr:colOff>152400</xdr:colOff>
      <xdr:row>72</xdr:row>
      <xdr:rowOff>304800</xdr:rowOff>
    </xdr:from>
    <xdr:to>
      <xdr:col>0</xdr:col>
      <xdr:colOff>1466850</xdr:colOff>
      <xdr:row>72</xdr:row>
      <xdr:rowOff>657225</xdr:rowOff>
    </xdr:to>
    <xdr:pic>
      <xdr:nvPicPr>
        <xdr:cNvPr id="13" name="image371.jpg" descr="%5LL{PGMY`}H23MT]@[QMEY">
          <a:extLst>
            <a:ext uri="{FF2B5EF4-FFF2-40B4-BE49-F238E27FC236}">
              <a16:creationId xmlns:a16="http://schemas.microsoft.com/office/drawing/2014/main" id="{00000000-0008-0000-1200-00000D000000}"/>
            </a:ext>
          </a:extLst>
        </xdr:cNvPr>
        <xdr:cNvPicPr preferRelativeResize="0">
          <a:picLocks noChangeAspect="1"/>
        </xdr:cNvPicPr>
      </xdr:nvPicPr>
      <xdr:blipFill>
        <a:blip xmlns:r="http://schemas.openxmlformats.org/officeDocument/2006/relationships" r:embed="rId11" cstate="print"/>
        <a:stretch>
          <a:fillRect/>
        </a:stretch>
      </xdr:blipFill>
      <xdr:spPr>
        <a:prstGeom prst="rect">
          <a:avLst/>
        </a:prstGeom>
        <a:noFill/>
      </xdr:spPr>
    </xdr:pic>
    <xdr:clientData fLocksWithSheet="0"/>
  </xdr:twoCellAnchor>
  <xdr:twoCellAnchor>
    <xdr:from>
      <xdr:col>0</xdr:col>
      <xdr:colOff>238125</xdr:colOff>
      <xdr:row>71</xdr:row>
      <xdr:rowOff>352425</xdr:rowOff>
    </xdr:from>
    <xdr:to>
      <xdr:col>0</xdr:col>
      <xdr:colOff>1266825</xdr:colOff>
      <xdr:row>71</xdr:row>
      <xdr:rowOff>657225</xdr:rowOff>
    </xdr:to>
    <xdr:pic>
      <xdr:nvPicPr>
        <xdr:cNvPr id="14" name="image384.png">
          <a:extLst>
            <a:ext uri="{FF2B5EF4-FFF2-40B4-BE49-F238E27FC236}">
              <a16:creationId xmlns:a16="http://schemas.microsoft.com/office/drawing/2014/main" id="{00000000-0008-0000-1200-00000E000000}"/>
            </a:ext>
          </a:extLst>
        </xdr:cNvPr>
        <xdr:cNvPicPr preferRelativeResize="0">
          <a:picLocks noChangeAspect="1"/>
        </xdr:cNvPicPr>
      </xdr:nvPicPr>
      <xdr:blipFill>
        <a:blip xmlns:r="http://schemas.openxmlformats.org/officeDocument/2006/relationships" r:embed="rId12" cstate="print"/>
        <a:stretch>
          <a:fillRect/>
        </a:stretch>
      </xdr:blipFill>
      <xdr:spPr>
        <a:prstGeom prst="rect">
          <a:avLst/>
        </a:prstGeom>
        <a:noFill/>
      </xdr:spPr>
    </xdr:pic>
    <xdr:clientData fLocksWithSheet="0"/>
  </xdr:twoCellAnchor>
  <xdr:twoCellAnchor>
    <xdr:from>
      <xdr:col>0</xdr:col>
      <xdr:colOff>457200</xdr:colOff>
      <xdr:row>80</xdr:row>
      <xdr:rowOff>342900</xdr:rowOff>
    </xdr:from>
    <xdr:to>
      <xdr:col>0</xdr:col>
      <xdr:colOff>1123950</xdr:colOff>
      <xdr:row>80</xdr:row>
      <xdr:rowOff>1019175</xdr:rowOff>
    </xdr:to>
    <xdr:pic>
      <xdr:nvPicPr>
        <xdr:cNvPr id="15" name="image321.png">
          <a:extLst>
            <a:ext uri="{FF2B5EF4-FFF2-40B4-BE49-F238E27FC236}">
              <a16:creationId xmlns:a16="http://schemas.microsoft.com/office/drawing/2014/main" id="{00000000-0008-0000-1200-00000F000000}"/>
            </a:ext>
          </a:extLst>
        </xdr:cNvPr>
        <xdr:cNvPicPr preferRelativeResize="0">
          <a:picLocks noChangeAspect="1"/>
        </xdr:cNvPicPr>
      </xdr:nvPicPr>
      <xdr:blipFill>
        <a:blip xmlns:r="http://schemas.openxmlformats.org/officeDocument/2006/relationships" r:embed="rId13" cstate="print"/>
        <a:stretch>
          <a:fillRect/>
        </a:stretch>
      </xdr:blipFill>
      <xdr:spPr>
        <a:prstGeom prst="rect">
          <a:avLst/>
        </a:prstGeom>
        <a:noFill/>
      </xdr:spPr>
    </xdr:pic>
    <xdr:clientData fLocksWithSheet="0"/>
  </xdr:twoCellAnchor>
  <xdr:twoCellAnchor>
    <xdr:from>
      <xdr:col>0</xdr:col>
      <xdr:colOff>266700</xdr:colOff>
      <xdr:row>81</xdr:row>
      <xdr:rowOff>342900</xdr:rowOff>
    </xdr:from>
    <xdr:to>
      <xdr:col>0</xdr:col>
      <xdr:colOff>1238250</xdr:colOff>
      <xdr:row>81</xdr:row>
      <xdr:rowOff>942975</xdr:rowOff>
    </xdr:to>
    <xdr:pic>
      <xdr:nvPicPr>
        <xdr:cNvPr id="16" name="image363.png">
          <a:extLst>
            <a:ext uri="{FF2B5EF4-FFF2-40B4-BE49-F238E27FC236}">
              <a16:creationId xmlns:a16="http://schemas.microsoft.com/office/drawing/2014/main" id="{00000000-0008-0000-1200-000010000000}"/>
            </a:ext>
          </a:extLst>
        </xdr:cNvPr>
        <xdr:cNvPicPr preferRelativeResize="0">
          <a:picLocks noChangeAspect="1"/>
        </xdr:cNvPicPr>
      </xdr:nvPicPr>
      <xdr:blipFill>
        <a:blip xmlns:r="http://schemas.openxmlformats.org/officeDocument/2006/relationships" r:embed="rId14" cstate="print"/>
        <a:stretch>
          <a:fillRect/>
        </a:stretch>
      </xdr:blipFill>
      <xdr:spPr>
        <a:prstGeom prst="rect">
          <a:avLst/>
        </a:prstGeom>
        <a:noFill/>
      </xdr:spPr>
    </xdr:pic>
    <xdr:clientData fLocksWithSheet="0"/>
  </xdr:twoCellAnchor>
  <xdr:twoCellAnchor>
    <xdr:from>
      <xdr:col>0</xdr:col>
      <xdr:colOff>76200</xdr:colOff>
      <xdr:row>5</xdr:row>
      <xdr:rowOff>104775</xdr:rowOff>
    </xdr:from>
    <xdr:to>
      <xdr:col>0</xdr:col>
      <xdr:colOff>1295400</xdr:colOff>
      <xdr:row>7</xdr:row>
      <xdr:rowOff>57150</xdr:rowOff>
    </xdr:to>
    <xdr:pic>
      <xdr:nvPicPr>
        <xdr:cNvPr id="17" name="image13.png">
          <a:extLst>
            <a:ext uri="{FF2B5EF4-FFF2-40B4-BE49-F238E27FC236}">
              <a16:creationId xmlns:a16="http://schemas.microsoft.com/office/drawing/2014/main" id="{00000000-0008-0000-1200-000011000000}"/>
            </a:ext>
          </a:extLst>
        </xdr:cNvPr>
        <xdr:cNvPicPr preferRelativeResize="0">
          <a:picLocks noChangeAspect="1"/>
        </xdr:cNvPicPr>
      </xdr:nvPicPr>
      <xdr:blipFill>
        <a:blip xmlns:r="http://schemas.openxmlformats.org/officeDocument/2006/relationships" r:embed="rId15" cstate="print"/>
        <a:stretch>
          <a:fillRect/>
        </a:stretch>
      </xdr:blipFill>
      <xdr:spPr>
        <a:prstGeom prst="rect">
          <a:avLst/>
        </a:prstGeom>
        <a:noFill/>
      </xdr:spPr>
    </xdr:pic>
    <xdr:clientData fLocksWithSheet="0"/>
  </xdr:twoCellAnchor>
  <xdr:twoCellAnchor>
    <xdr:from>
      <xdr:col>1</xdr:col>
      <xdr:colOff>66675</xdr:colOff>
      <xdr:row>5</xdr:row>
      <xdr:rowOff>114300</xdr:rowOff>
    </xdr:from>
    <xdr:to>
      <xdr:col>1</xdr:col>
      <xdr:colOff>923925</xdr:colOff>
      <xdr:row>7</xdr:row>
      <xdr:rowOff>76200</xdr:rowOff>
    </xdr:to>
    <xdr:pic>
      <xdr:nvPicPr>
        <xdr:cNvPr id="18" name="image6.png">
          <a:extLst>
            <a:ext uri="{FF2B5EF4-FFF2-40B4-BE49-F238E27FC236}">
              <a16:creationId xmlns:a16="http://schemas.microsoft.com/office/drawing/2014/main" id="{00000000-0008-0000-1200-000012000000}"/>
            </a:ext>
          </a:extLst>
        </xdr:cNvPr>
        <xdr:cNvPicPr preferRelativeResize="0">
          <a:picLocks noChangeAspect="1"/>
        </xdr:cNvPicPr>
      </xdr:nvPicPr>
      <xdr:blipFill>
        <a:blip xmlns:r="http://schemas.openxmlformats.org/officeDocument/2006/relationships" r:embed="rId16" cstate="print"/>
        <a:stretch>
          <a:fillRect/>
        </a:stretch>
      </xdr:blipFill>
      <xdr:spPr>
        <a:prstGeom prst="rect">
          <a:avLst/>
        </a:prstGeom>
        <a:noFill/>
      </xdr:spPr>
    </xdr:pic>
    <xdr:clientData fLocksWithSheet="0"/>
  </xdr:twoCellAnchor>
  <xdr:twoCellAnchor>
    <xdr:from>
      <xdr:col>6</xdr:col>
      <xdr:colOff>114300</xdr:colOff>
      <xdr:row>5</xdr:row>
      <xdr:rowOff>76200</xdr:rowOff>
    </xdr:from>
    <xdr:to>
      <xdr:col>7</xdr:col>
      <xdr:colOff>476250</xdr:colOff>
      <xdr:row>7</xdr:row>
      <xdr:rowOff>47625</xdr:rowOff>
    </xdr:to>
    <xdr:pic>
      <xdr:nvPicPr>
        <xdr:cNvPr id="19" name="image11.png">
          <a:extLst>
            <a:ext uri="{FF2B5EF4-FFF2-40B4-BE49-F238E27FC236}">
              <a16:creationId xmlns:a16="http://schemas.microsoft.com/office/drawing/2014/main" id="{00000000-0008-0000-1200-000013000000}"/>
            </a:ext>
          </a:extLst>
        </xdr:cNvPr>
        <xdr:cNvPicPr preferRelativeResize="0">
          <a:picLocks noChangeAspect="1"/>
        </xdr:cNvPicPr>
      </xdr:nvPicPr>
      <xdr:blipFill>
        <a:blip xmlns:r="http://schemas.openxmlformats.org/officeDocument/2006/relationships" r:embed="rId17" cstate="print"/>
        <a:stretch>
          <a:fillRect/>
        </a:stretch>
      </xdr:blipFill>
      <xdr:spPr>
        <a:prstGeom prst="rect">
          <a:avLst/>
        </a:prstGeom>
        <a:noFill/>
      </xdr:spPr>
    </xdr:pic>
    <xdr:clientData fLocksWithSheet="0"/>
  </xdr:twoCellAnchor>
  <xdr:twoCellAnchor>
    <xdr:from>
      <xdr:col>8</xdr:col>
      <xdr:colOff>28575</xdr:colOff>
      <xdr:row>5</xdr:row>
      <xdr:rowOff>152400</xdr:rowOff>
    </xdr:from>
    <xdr:to>
      <xdr:col>9</xdr:col>
      <xdr:colOff>781050</xdr:colOff>
      <xdr:row>7</xdr:row>
      <xdr:rowOff>0</xdr:rowOff>
    </xdr:to>
    <xdr:pic>
      <xdr:nvPicPr>
        <xdr:cNvPr id="20" name="image9.png">
          <a:extLst>
            <a:ext uri="{FF2B5EF4-FFF2-40B4-BE49-F238E27FC236}">
              <a16:creationId xmlns:a16="http://schemas.microsoft.com/office/drawing/2014/main" id="{00000000-0008-0000-1200-000014000000}"/>
            </a:ext>
          </a:extLst>
        </xdr:cNvPr>
        <xdr:cNvPicPr preferRelativeResize="0">
          <a:picLocks noChangeAspect="1"/>
        </xdr:cNvPicPr>
      </xdr:nvPicPr>
      <xdr:blipFill>
        <a:blip xmlns:r="http://schemas.openxmlformats.org/officeDocument/2006/relationships" r:embed="rId18" cstate="print"/>
        <a:stretch>
          <a:fillRect/>
        </a:stretch>
      </xdr:blipFill>
      <xdr:spPr>
        <a:prstGeom prst="rect">
          <a:avLst/>
        </a:prstGeom>
        <a:noFill/>
      </xdr:spPr>
    </xdr:pic>
    <xdr:clientData fLocksWithSheet="0"/>
  </xdr:twoCellAnchor>
  <xdr:twoCellAnchor>
    <xdr:from>
      <xdr:col>1</xdr:col>
      <xdr:colOff>85725</xdr:colOff>
      <xdr:row>0</xdr:row>
      <xdr:rowOff>76200</xdr:rowOff>
    </xdr:from>
    <xdr:to>
      <xdr:col>7</xdr:col>
      <xdr:colOff>295275</xdr:colOff>
      <xdr:row>3</xdr:row>
      <xdr:rowOff>76200</xdr:rowOff>
    </xdr:to>
    <xdr:pic>
      <xdr:nvPicPr>
        <xdr:cNvPr id="21" name="image3.png">
          <a:extLst>
            <a:ext uri="{FF2B5EF4-FFF2-40B4-BE49-F238E27FC236}">
              <a16:creationId xmlns:a16="http://schemas.microsoft.com/office/drawing/2014/main" id="{00000000-0008-0000-1200-000015000000}"/>
            </a:ext>
          </a:extLst>
        </xdr:cNvPr>
        <xdr:cNvPicPr preferRelativeResize="0">
          <a:picLocks noChangeAspect="1"/>
        </xdr:cNvPicPr>
      </xdr:nvPicPr>
      <xdr:blipFill>
        <a:blip xmlns:r="http://schemas.openxmlformats.org/officeDocument/2006/relationships" r:embed="rId19" cstate="print"/>
        <a:stretch>
          <a:fillRect/>
        </a:stretch>
      </xdr:blipFill>
      <xdr:spPr>
        <a:prstGeom prst="rect">
          <a:avLst/>
        </a:prstGeom>
        <a:noFill/>
      </xdr:spPr>
    </xdr:pic>
    <xdr:clientData fLocksWithSheet="0"/>
  </xdr:twoCellAnchor>
  <xdr:twoCellAnchor>
    <xdr:from>
      <xdr:col>0</xdr:col>
      <xdr:colOff>381000</xdr:colOff>
      <xdr:row>21</xdr:row>
      <xdr:rowOff>76200</xdr:rowOff>
    </xdr:from>
    <xdr:to>
      <xdr:col>0</xdr:col>
      <xdr:colOff>1123950</xdr:colOff>
      <xdr:row>21</xdr:row>
      <xdr:rowOff>609600</xdr:rowOff>
    </xdr:to>
    <xdr:pic>
      <xdr:nvPicPr>
        <xdr:cNvPr id="22" name="image368.png">
          <a:extLst>
            <a:ext uri="{FF2B5EF4-FFF2-40B4-BE49-F238E27FC236}">
              <a16:creationId xmlns:a16="http://schemas.microsoft.com/office/drawing/2014/main" id="{00000000-0008-0000-1200-000016000000}"/>
            </a:ext>
          </a:extLst>
        </xdr:cNvPr>
        <xdr:cNvPicPr preferRelativeResize="0">
          <a:picLocks noChangeAspect="1"/>
        </xdr:cNvPicPr>
      </xdr:nvPicPr>
      <xdr:blipFill>
        <a:blip xmlns:r="http://schemas.openxmlformats.org/officeDocument/2006/relationships" r:embed="rId20" cstate="print"/>
        <a:stretch>
          <a:fillRect/>
        </a:stretch>
      </xdr:blipFill>
      <xdr:spPr>
        <a:prstGeom prst="rect">
          <a:avLst/>
        </a:prstGeom>
        <a:noFill/>
      </xdr:spPr>
    </xdr:pic>
    <xdr:clientData fLocksWithSheet="0"/>
  </xdr:twoCellAnchor>
  <xdr:twoCellAnchor>
    <xdr:from>
      <xdr:col>0</xdr:col>
      <xdr:colOff>304800</xdr:colOff>
      <xdr:row>22</xdr:row>
      <xdr:rowOff>76200</xdr:rowOff>
    </xdr:from>
    <xdr:to>
      <xdr:col>0</xdr:col>
      <xdr:colOff>1047750</xdr:colOff>
      <xdr:row>22</xdr:row>
      <xdr:rowOff>609600</xdr:rowOff>
    </xdr:to>
    <xdr:pic>
      <xdr:nvPicPr>
        <xdr:cNvPr id="23" name="image368.png">
          <a:extLst>
            <a:ext uri="{FF2B5EF4-FFF2-40B4-BE49-F238E27FC236}">
              <a16:creationId xmlns:a16="http://schemas.microsoft.com/office/drawing/2014/main" id="{00000000-0008-0000-1200-000017000000}"/>
            </a:ext>
          </a:extLst>
        </xdr:cNvPr>
        <xdr:cNvPicPr preferRelativeResize="0">
          <a:picLocks noChangeAspect="1"/>
        </xdr:cNvPicPr>
      </xdr:nvPicPr>
      <xdr:blipFill>
        <a:blip xmlns:r="http://schemas.openxmlformats.org/officeDocument/2006/relationships" r:embed="rId20" cstate="print"/>
        <a:stretch>
          <a:fillRect/>
        </a:stretch>
      </xdr:blipFill>
      <xdr:spPr>
        <a:prstGeom prst="rect">
          <a:avLst/>
        </a:prstGeom>
        <a:noFill/>
      </xdr:spPr>
    </xdr:pic>
    <xdr:clientData fLocksWithSheet="0"/>
  </xdr:twoCellAnchor>
  <xdr:twoCellAnchor>
    <xdr:from>
      <xdr:col>0</xdr:col>
      <xdr:colOff>304800</xdr:colOff>
      <xdr:row>24</xdr:row>
      <xdr:rowOff>76200</xdr:rowOff>
    </xdr:from>
    <xdr:to>
      <xdr:col>0</xdr:col>
      <xdr:colOff>1047750</xdr:colOff>
      <xdr:row>24</xdr:row>
      <xdr:rowOff>609600</xdr:rowOff>
    </xdr:to>
    <xdr:pic>
      <xdr:nvPicPr>
        <xdr:cNvPr id="24" name="image368.png">
          <a:extLst>
            <a:ext uri="{FF2B5EF4-FFF2-40B4-BE49-F238E27FC236}">
              <a16:creationId xmlns:a16="http://schemas.microsoft.com/office/drawing/2014/main" id="{00000000-0008-0000-1200-000018000000}"/>
            </a:ext>
          </a:extLst>
        </xdr:cNvPr>
        <xdr:cNvPicPr preferRelativeResize="0">
          <a:picLocks noChangeAspect="1"/>
        </xdr:cNvPicPr>
      </xdr:nvPicPr>
      <xdr:blipFill>
        <a:blip xmlns:r="http://schemas.openxmlformats.org/officeDocument/2006/relationships" r:embed="rId20" cstate="print"/>
        <a:stretch>
          <a:fillRect/>
        </a:stretch>
      </xdr:blipFill>
      <xdr:spPr>
        <a:prstGeom prst="rect">
          <a:avLst/>
        </a:prstGeom>
        <a:noFill/>
      </xdr:spPr>
    </xdr:pic>
    <xdr:clientData fLocksWithSheet="0"/>
  </xdr:twoCellAnchor>
  <xdr:twoCellAnchor>
    <xdr:from>
      <xdr:col>0</xdr:col>
      <xdr:colOff>419100</xdr:colOff>
      <xdr:row>68</xdr:row>
      <xdr:rowOff>76200</xdr:rowOff>
    </xdr:from>
    <xdr:to>
      <xdr:col>0</xdr:col>
      <xdr:colOff>1028700</xdr:colOff>
      <xdr:row>68</xdr:row>
      <xdr:rowOff>561975</xdr:rowOff>
    </xdr:to>
    <xdr:pic>
      <xdr:nvPicPr>
        <xdr:cNvPr id="25" name="image375.jpg">
          <a:extLst>
            <a:ext uri="{FF2B5EF4-FFF2-40B4-BE49-F238E27FC236}">
              <a16:creationId xmlns:a16="http://schemas.microsoft.com/office/drawing/2014/main" id="{00000000-0008-0000-1200-000019000000}"/>
            </a:ext>
          </a:extLst>
        </xdr:cNvPr>
        <xdr:cNvPicPr preferRelativeResize="0">
          <a:picLocks noChangeAspect="1"/>
        </xdr:cNvPicPr>
      </xdr:nvPicPr>
      <xdr:blipFill>
        <a:blip xmlns:r="http://schemas.openxmlformats.org/officeDocument/2006/relationships" r:embed="rId21" cstate="print"/>
        <a:stretch>
          <a:fillRect/>
        </a:stretch>
      </xdr:blipFill>
      <xdr:spPr>
        <a:prstGeom prst="rect">
          <a:avLst/>
        </a:prstGeom>
        <a:noFill/>
      </xdr:spPr>
    </xdr:pic>
    <xdr:clientData fLocksWithSheet="0"/>
  </xdr:twoCellAnchor>
  <xdr:twoCellAnchor>
    <xdr:from>
      <xdr:col>0</xdr:col>
      <xdr:colOff>190500</xdr:colOff>
      <xdr:row>78</xdr:row>
      <xdr:rowOff>190500</xdr:rowOff>
    </xdr:from>
    <xdr:to>
      <xdr:col>0</xdr:col>
      <xdr:colOff>857250</xdr:colOff>
      <xdr:row>78</xdr:row>
      <xdr:rowOff>838200</xdr:rowOff>
    </xdr:to>
    <xdr:pic>
      <xdr:nvPicPr>
        <xdr:cNvPr id="26" name="image372.png">
          <a:extLst>
            <a:ext uri="{FF2B5EF4-FFF2-40B4-BE49-F238E27FC236}">
              <a16:creationId xmlns:a16="http://schemas.microsoft.com/office/drawing/2014/main" id="{00000000-0008-0000-1200-00001A000000}"/>
            </a:ext>
          </a:extLst>
        </xdr:cNvPr>
        <xdr:cNvPicPr preferRelativeResize="0">
          <a:picLocks noChangeAspect="1"/>
        </xdr:cNvPicPr>
      </xdr:nvPicPr>
      <xdr:blipFill>
        <a:blip xmlns:r="http://schemas.openxmlformats.org/officeDocument/2006/relationships" r:embed="rId22" cstate="print"/>
        <a:stretch>
          <a:fillRect/>
        </a:stretch>
      </xdr:blipFill>
      <xdr:spPr>
        <a:prstGeom prst="rect">
          <a:avLst/>
        </a:prstGeom>
        <a:noFill/>
      </xdr:spPr>
    </xdr:pic>
    <xdr:clientData fLocksWithSheet="0"/>
  </xdr:twoCellAnchor>
  <xdr:twoCellAnchor>
    <xdr:from>
      <xdr:col>0</xdr:col>
      <xdr:colOff>790575</xdr:colOff>
      <xdr:row>78</xdr:row>
      <xdr:rowOff>180975</xdr:rowOff>
    </xdr:from>
    <xdr:to>
      <xdr:col>0</xdr:col>
      <xdr:colOff>1466850</xdr:colOff>
      <xdr:row>78</xdr:row>
      <xdr:rowOff>819150</xdr:rowOff>
    </xdr:to>
    <xdr:pic>
      <xdr:nvPicPr>
        <xdr:cNvPr id="27" name="image372.png">
          <a:extLst>
            <a:ext uri="{FF2B5EF4-FFF2-40B4-BE49-F238E27FC236}">
              <a16:creationId xmlns:a16="http://schemas.microsoft.com/office/drawing/2014/main" id="{00000000-0008-0000-1200-00001B000000}"/>
            </a:ext>
          </a:extLst>
        </xdr:cNvPr>
        <xdr:cNvPicPr preferRelativeResize="0">
          <a:picLocks noChangeAspect="1"/>
        </xdr:cNvPicPr>
      </xdr:nvPicPr>
      <xdr:blipFill>
        <a:blip xmlns:r="http://schemas.openxmlformats.org/officeDocument/2006/relationships" r:embed="rId22" cstate="print"/>
        <a:stretch>
          <a:fillRect/>
        </a:stretch>
      </xdr:blipFill>
      <xdr:spPr>
        <a:prstGeom prst="rect">
          <a:avLst/>
        </a:prstGeom>
        <a:noFill/>
      </xdr:spPr>
    </xdr:pic>
    <xdr:clientData fLocksWithSheet="0"/>
  </xdr:twoCellAnchor>
  <xdr:twoCellAnchor>
    <xdr:from>
      <xdr:col>0</xdr:col>
      <xdr:colOff>114300</xdr:colOff>
      <xdr:row>77</xdr:row>
      <xdr:rowOff>219075</xdr:rowOff>
    </xdr:from>
    <xdr:to>
      <xdr:col>0</xdr:col>
      <xdr:colOff>1447800</xdr:colOff>
      <xdr:row>77</xdr:row>
      <xdr:rowOff>1038225</xdr:rowOff>
    </xdr:to>
    <xdr:pic>
      <xdr:nvPicPr>
        <xdr:cNvPr id="28" name="image389.jpg">
          <a:extLst>
            <a:ext uri="{FF2B5EF4-FFF2-40B4-BE49-F238E27FC236}">
              <a16:creationId xmlns:a16="http://schemas.microsoft.com/office/drawing/2014/main" id="{00000000-0008-0000-1200-00001C000000}"/>
            </a:ext>
          </a:extLst>
        </xdr:cNvPr>
        <xdr:cNvPicPr preferRelativeResize="0">
          <a:picLocks noChangeAspect="1"/>
        </xdr:cNvPicPr>
      </xdr:nvPicPr>
      <xdr:blipFill>
        <a:blip xmlns:r="http://schemas.openxmlformats.org/officeDocument/2006/relationships" r:embed="rId23" cstate="print"/>
        <a:stretch>
          <a:fillRect/>
        </a:stretch>
      </xdr:blipFill>
      <xdr:spPr>
        <a:prstGeom prst="rect">
          <a:avLst/>
        </a:prstGeom>
        <a:noFill/>
      </xdr:spPr>
    </xdr:pic>
    <xdr:clientData fLocksWithSheet="0"/>
  </xdr:twoCellAnchor>
  <xdr:twoCellAnchor>
    <xdr:from>
      <xdr:col>0</xdr:col>
      <xdr:colOff>438150</xdr:colOff>
      <xdr:row>76</xdr:row>
      <xdr:rowOff>180975</xdr:rowOff>
    </xdr:from>
    <xdr:to>
      <xdr:col>0</xdr:col>
      <xdr:colOff>1162050</xdr:colOff>
      <xdr:row>76</xdr:row>
      <xdr:rowOff>1171575</xdr:rowOff>
    </xdr:to>
    <xdr:pic>
      <xdr:nvPicPr>
        <xdr:cNvPr id="29" name="image383.png">
          <a:extLst>
            <a:ext uri="{FF2B5EF4-FFF2-40B4-BE49-F238E27FC236}">
              <a16:creationId xmlns:a16="http://schemas.microsoft.com/office/drawing/2014/main" id="{00000000-0008-0000-1200-00001D000000}"/>
            </a:ext>
          </a:extLst>
        </xdr:cNvPr>
        <xdr:cNvPicPr preferRelativeResize="0">
          <a:picLocks noChangeAspect="1"/>
        </xdr:cNvPicPr>
      </xdr:nvPicPr>
      <xdr:blipFill>
        <a:blip xmlns:r="http://schemas.openxmlformats.org/officeDocument/2006/relationships" r:embed="rId24" cstate="print"/>
        <a:stretch>
          <a:fillRect/>
        </a:stretch>
      </xdr:blipFill>
      <xdr:spPr>
        <a:prstGeom prst="rect">
          <a:avLst/>
        </a:prstGeom>
        <a:noFill/>
      </xdr:spPr>
    </xdr:pic>
    <xdr:clientData fLocksWithSheet="0"/>
  </xdr:twoCellAnchor>
  <xdr:twoCellAnchor>
    <xdr:from>
      <xdr:col>0</xdr:col>
      <xdr:colOff>152400</xdr:colOff>
      <xdr:row>26</xdr:row>
      <xdr:rowOff>409575</xdr:rowOff>
    </xdr:from>
    <xdr:to>
      <xdr:col>0</xdr:col>
      <xdr:colOff>1400175</xdr:colOff>
      <xdr:row>26</xdr:row>
      <xdr:rowOff>866775</xdr:rowOff>
    </xdr:to>
    <xdr:pic>
      <xdr:nvPicPr>
        <xdr:cNvPr id="30" name="image382.png">
          <a:extLst>
            <a:ext uri="{FF2B5EF4-FFF2-40B4-BE49-F238E27FC236}">
              <a16:creationId xmlns:a16="http://schemas.microsoft.com/office/drawing/2014/main" id="{00000000-0008-0000-1200-00001E000000}"/>
            </a:ext>
          </a:extLst>
        </xdr:cNvPr>
        <xdr:cNvPicPr preferRelativeResize="0">
          <a:picLocks noChangeAspect="1"/>
        </xdr:cNvPicPr>
      </xdr:nvPicPr>
      <xdr:blipFill>
        <a:blip xmlns:r="http://schemas.openxmlformats.org/officeDocument/2006/relationships" r:embed="rId25" cstate="print"/>
        <a:stretch>
          <a:fillRect/>
        </a:stretch>
      </xdr:blipFill>
      <xdr:spPr>
        <a:prstGeom prst="rect">
          <a:avLst/>
        </a:prstGeom>
        <a:noFill/>
      </xdr:spPr>
    </xdr:pic>
    <xdr:clientData fLocksWithSheet="0"/>
  </xdr:twoCellAnchor>
  <xdr:twoCellAnchor>
    <xdr:from>
      <xdr:col>0</xdr:col>
      <xdr:colOff>85725</xdr:colOff>
      <xdr:row>33</xdr:row>
      <xdr:rowOff>457200</xdr:rowOff>
    </xdr:from>
    <xdr:to>
      <xdr:col>0</xdr:col>
      <xdr:colOff>1476375</xdr:colOff>
      <xdr:row>33</xdr:row>
      <xdr:rowOff>876300</xdr:rowOff>
    </xdr:to>
    <xdr:pic>
      <xdr:nvPicPr>
        <xdr:cNvPr id="31" name="image387.png">
          <a:extLst>
            <a:ext uri="{FF2B5EF4-FFF2-40B4-BE49-F238E27FC236}">
              <a16:creationId xmlns:a16="http://schemas.microsoft.com/office/drawing/2014/main" id="{00000000-0008-0000-1200-00001F000000}"/>
            </a:ext>
          </a:extLst>
        </xdr:cNvPr>
        <xdr:cNvPicPr preferRelativeResize="0">
          <a:picLocks noChangeAspect="1"/>
        </xdr:cNvPicPr>
      </xdr:nvPicPr>
      <xdr:blipFill>
        <a:blip xmlns:r="http://schemas.openxmlformats.org/officeDocument/2006/relationships" r:embed="rId26" cstate="print"/>
        <a:stretch>
          <a:fillRect/>
        </a:stretch>
      </xdr:blipFill>
      <xdr:spPr>
        <a:prstGeom prst="rect">
          <a:avLst/>
        </a:prstGeom>
        <a:noFill/>
      </xdr:spPr>
    </xdr:pic>
    <xdr:clientData fLocksWithSheet="0"/>
  </xdr:twoCellAnchor>
  <xdr:twoCellAnchor>
    <xdr:from>
      <xdr:col>0</xdr:col>
      <xdr:colOff>304800</xdr:colOff>
      <xdr:row>40</xdr:row>
      <xdr:rowOff>228600</xdr:rowOff>
    </xdr:from>
    <xdr:to>
      <xdr:col>0</xdr:col>
      <xdr:colOff>1381125</xdr:colOff>
      <xdr:row>40</xdr:row>
      <xdr:rowOff>1123950</xdr:rowOff>
    </xdr:to>
    <xdr:pic>
      <xdr:nvPicPr>
        <xdr:cNvPr id="32" name="image381.jpg">
          <a:extLst>
            <a:ext uri="{FF2B5EF4-FFF2-40B4-BE49-F238E27FC236}">
              <a16:creationId xmlns:a16="http://schemas.microsoft.com/office/drawing/2014/main" id="{00000000-0008-0000-1200-000020000000}"/>
            </a:ext>
          </a:extLst>
        </xdr:cNvPr>
        <xdr:cNvPicPr preferRelativeResize="0">
          <a:picLocks noChangeAspect="1"/>
        </xdr:cNvPicPr>
      </xdr:nvPicPr>
      <xdr:blipFill>
        <a:blip xmlns:r="http://schemas.openxmlformats.org/officeDocument/2006/relationships" r:embed="rId27" cstate="print"/>
        <a:stretch>
          <a:fillRect/>
        </a:stretch>
      </xdr:blipFill>
      <xdr:spPr>
        <a:prstGeom prst="rect">
          <a:avLst/>
        </a:prstGeom>
        <a:noFill/>
      </xdr:spPr>
    </xdr:pic>
    <xdr:clientData fLocksWithSheet="0"/>
  </xdr:twoCellAnchor>
  <xdr:twoCellAnchor>
    <xdr:from>
      <xdr:col>0</xdr:col>
      <xdr:colOff>304800</xdr:colOff>
      <xdr:row>23</xdr:row>
      <xdr:rowOff>76200</xdr:rowOff>
    </xdr:from>
    <xdr:to>
      <xdr:col>0</xdr:col>
      <xdr:colOff>1047750</xdr:colOff>
      <xdr:row>23</xdr:row>
      <xdr:rowOff>609600</xdr:rowOff>
    </xdr:to>
    <xdr:pic>
      <xdr:nvPicPr>
        <xdr:cNvPr id="33" name="image368.png">
          <a:extLst>
            <a:ext uri="{FF2B5EF4-FFF2-40B4-BE49-F238E27FC236}">
              <a16:creationId xmlns:a16="http://schemas.microsoft.com/office/drawing/2014/main" id="{00000000-0008-0000-1200-000021000000}"/>
            </a:ext>
          </a:extLst>
        </xdr:cNvPr>
        <xdr:cNvPicPr preferRelativeResize="0">
          <a:picLocks noChangeAspect="1"/>
        </xdr:cNvPicPr>
      </xdr:nvPicPr>
      <xdr:blipFill>
        <a:blip xmlns:r="http://schemas.openxmlformats.org/officeDocument/2006/relationships" r:embed="rId20" cstate="print"/>
        <a:stretch>
          <a:fillRect/>
        </a:stretch>
      </xdr:blipFill>
      <xdr:spPr>
        <a:prstGeom prst="rect">
          <a:avLst/>
        </a:prstGeom>
        <a:noFill/>
      </xdr:spPr>
    </xdr:pic>
    <xdr:clientData fLocksWithSheet="0"/>
  </xdr:twoCellAnchor>
  <xdr:twoCellAnchor>
    <xdr:from>
      <xdr:col>0</xdr:col>
      <xdr:colOff>361950</xdr:colOff>
      <xdr:row>82</xdr:row>
      <xdr:rowOff>400050</xdr:rowOff>
    </xdr:from>
    <xdr:to>
      <xdr:col>0</xdr:col>
      <xdr:colOff>1285875</xdr:colOff>
      <xdr:row>82</xdr:row>
      <xdr:rowOff>1162050</xdr:rowOff>
    </xdr:to>
    <xdr:pic>
      <xdr:nvPicPr>
        <xdr:cNvPr id="34" name="image385.png">
          <a:extLst>
            <a:ext uri="{FF2B5EF4-FFF2-40B4-BE49-F238E27FC236}">
              <a16:creationId xmlns:a16="http://schemas.microsoft.com/office/drawing/2014/main" id="{00000000-0008-0000-1200-000022000000}"/>
            </a:ext>
          </a:extLst>
        </xdr:cNvPr>
        <xdr:cNvPicPr preferRelativeResize="0">
          <a:picLocks noChangeAspect="1"/>
        </xdr:cNvPicPr>
      </xdr:nvPicPr>
      <xdr:blipFill>
        <a:blip xmlns:r="http://schemas.openxmlformats.org/officeDocument/2006/relationships" r:embed="rId28" cstate="print"/>
        <a:stretch>
          <a:fillRect/>
        </a:stretch>
      </xdr:blipFill>
      <xdr:spPr>
        <a:prstGeom prst="rect">
          <a:avLst/>
        </a:prstGeom>
        <a:noFill/>
      </xdr:spPr>
    </xdr:pic>
    <xdr:clientData fLocksWithSheet="0"/>
  </xdr:twoCellAnchor>
  <xdr:twoCellAnchor>
    <xdr:from>
      <xdr:col>0</xdr:col>
      <xdr:colOff>361950</xdr:colOff>
      <xdr:row>86</xdr:row>
      <xdr:rowOff>419100</xdr:rowOff>
    </xdr:from>
    <xdr:to>
      <xdr:col>0</xdr:col>
      <xdr:colOff>1276350</xdr:colOff>
      <xdr:row>86</xdr:row>
      <xdr:rowOff>1143000</xdr:rowOff>
    </xdr:to>
    <xdr:pic>
      <xdr:nvPicPr>
        <xdr:cNvPr id="35" name="image395.png">
          <a:extLst>
            <a:ext uri="{FF2B5EF4-FFF2-40B4-BE49-F238E27FC236}">
              <a16:creationId xmlns:a16="http://schemas.microsoft.com/office/drawing/2014/main" id="{00000000-0008-0000-1200-000023000000}"/>
            </a:ext>
          </a:extLst>
        </xdr:cNvPr>
        <xdr:cNvPicPr preferRelativeResize="0">
          <a:picLocks noChangeAspect="1"/>
        </xdr:cNvPicPr>
      </xdr:nvPicPr>
      <xdr:blipFill>
        <a:blip xmlns:r="http://schemas.openxmlformats.org/officeDocument/2006/relationships" r:embed="rId29" cstate="print"/>
        <a:stretch>
          <a:fillRect/>
        </a:stretch>
      </xdr:blipFill>
      <xdr:spPr>
        <a:prstGeom prst="rect">
          <a:avLst/>
        </a:prstGeom>
        <a:noFill/>
      </xdr:spPr>
    </xdr:pic>
    <xdr:clientData fLocksWithSheet="0"/>
  </xdr:twoCellAnchor>
  <xdr:twoCellAnchor>
    <xdr:from>
      <xdr:col>0</xdr:col>
      <xdr:colOff>266700</xdr:colOff>
      <xdr:row>90</xdr:row>
      <xdr:rowOff>400050</xdr:rowOff>
    </xdr:from>
    <xdr:to>
      <xdr:col>0</xdr:col>
      <xdr:colOff>1381125</xdr:colOff>
      <xdr:row>90</xdr:row>
      <xdr:rowOff>1076325</xdr:rowOff>
    </xdr:to>
    <xdr:pic>
      <xdr:nvPicPr>
        <xdr:cNvPr id="36" name="image379.png">
          <a:extLst>
            <a:ext uri="{FF2B5EF4-FFF2-40B4-BE49-F238E27FC236}">
              <a16:creationId xmlns:a16="http://schemas.microsoft.com/office/drawing/2014/main" id="{00000000-0008-0000-1200-000024000000}"/>
            </a:ext>
          </a:extLst>
        </xdr:cNvPr>
        <xdr:cNvPicPr preferRelativeResize="0">
          <a:picLocks noChangeAspect="1"/>
        </xdr:cNvPicPr>
      </xdr:nvPicPr>
      <xdr:blipFill>
        <a:blip xmlns:r="http://schemas.openxmlformats.org/officeDocument/2006/relationships" r:embed="rId30" cstate="print"/>
        <a:stretch>
          <a:fillRect/>
        </a:stretch>
      </xdr:blipFill>
      <xdr:spPr>
        <a:prstGeom prst="rect">
          <a:avLst/>
        </a:prstGeom>
        <a:noFill/>
      </xdr:spPr>
    </xdr:pic>
    <xdr:clientData fLocksWithSheet="0"/>
  </xdr:twoCellAnchor>
  <xdr:twoCellAnchor>
    <xdr:from>
      <xdr:col>0</xdr:col>
      <xdr:colOff>514350</xdr:colOff>
      <xdr:row>82</xdr:row>
      <xdr:rowOff>66675</xdr:rowOff>
    </xdr:from>
    <xdr:to>
      <xdr:col>0</xdr:col>
      <xdr:colOff>1123950</xdr:colOff>
      <xdr:row>82</xdr:row>
      <xdr:rowOff>323850</xdr:rowOff>
    </xdr:to>
    <xdr:pic>
      <xdr:nvPicPr>
        <xdr:cNvPr id="37" name="image11.png">
          <a:extLst>
            <a:ext uri="{FF2B5EF4-FFF2-40B4-BE49-F238E27FC236}">
              <a16:creationId xmlns:a16="http://schemas.microsoft.com/office/drawing/2014/main" id="{00000000-0008-0000-1200-000025000000}"/>
            </a:ext>
          </a:extLst>
        </xdr:cNvPr>
        <xdr:cNvPicPr preferRelativeResize="0">
          <a:picLocks noChangeAspect="1"/>
        </xdr:cNvPicPr>
      </xdr:nvPicPr>
      <xdr:blipFill>
        <a:blip xmlns:r="http://schemas.openxmlformats.org/officeDocument/2006/relationships" r:embed="rId17" cstate="print"/>
        <a:stretch>
          <a:fillRect/>
        </a:stretch>
      </xdr:blipFill>
      <xdr:spPr>
        <a:prstGeom prst="rect">
          <a:avLst/>
        </a:prstGeom>
        <a:noFill/>
      </xdr:spPr>
    </xdr:pic>
    <xdr:clientData fLocksWithSheet="0"/>
  </xdr:twoCellAnchor>
  <xdr:twoCellAnchor>
    <xdr:from>
      <xdr:col>0</xdr:col>
      <xdr:colOff>514350</xdr:colOff>
      <xdr:row>86</xdr:row>
      <xdr:rowOff>47625</xdr:rowOff>
    </xdr:from>
    <xdr:to>
      <xdr:col>0</xdr:col>
      <xdr:colOff>1123950</xdr:colOff>
      <xdr:row>86</xdr:row>
      <xdr:rowOff>304800</xdr:rowOff>
    </xdr:to>
    <xdr:pic>
      <xdr:nvPicPr>
        <xdr:cNvPr id="38" name="image11.png">
          <a:extLst>
            <a:ext uri="{FF2B5EF4-FFF2-40B4-BE49-F238E27FC236}">
              <a16:creationId xmlns:a16="http://schemas.microsoft.com/office/drawing/2014/main" id="{00000000-0008-0000-1200-000026000000}"/>
            </a:ext>
          </a:extLst>
        </xdr:cNvPr>
        <xdr:cNvPicPr preferRelativeResize="0">
          <a:picLocks noChangeAspect="1"/>
        </xdr:cNvPicPr>
      </xdr:nvPicPr>
      <xdr:blipFill>
        <a:blip xmlns:r="http://schemas.openxmlformats.org/officeDocument/2006/relationships" r:embed="rId17" cstate="print"/>
        <a:stretch>
          <a:fillRect/>
        </a:stretch>
      </xdr:blipFill>
      <xdr:spPr>
        <a:prstGeom prst="rect">
          <a:avLst/>
        </a:prstGeom>
        <a:noFill/>
      </xdr:spPr>
    </xdr:pic>
    <xdr:clientData fLocksWithSheet="0"/>
  </xdr:twoCellAnchor>
  <xdr:twoCellAnchor>
    <xdr:from>
      <xdr:col>0</xdr:col>
      <xdr:colOff>542925</xdr:colOff>
      <xdr:row>90</xdr:row>
      <xdr:rowOff>85725</xdr:rowOff>
    </xdr:from>
    <xdr:to>
      <xdr:col>0</xdr:col>
      <xdr:colOff>1152525</xdr:colOff>
      <xdr:row>90</xdr:row>
      <xdr:rowOff>342900</xdr:rowOff>
    </xdr:to>
    <xdr:pic>
      <xdr:nvPicPr>
        <xdr:cNvPr id="39" name="image11.png">
          <a:extLst>
            <a:ext uri="{FF2B5EF4-FFF2-40B4-BE49-F238E27FC236}">
              <a16:creationId xmlns:a16="http://schemas.microsoft.com/office/drawing/2014/main" id="{00000000-0008-0000-1200-000027000000}"/>
            </a:ext>
          </a:extLst>
        </xdr:cNvPr>
        <xdr:cNvPicPr preferRelativeResize="0">
          <a:picLocks noChangeAspect="1"/>
        </xdr:cNvPicPr>
      </xdr:nvPicPr>
      <xdr:blipFill>
        <a:blip xmlns:r="http://schemas.openxmlformats.org/officeDocument/2006/relationships" r:embed="rId17" cstate="print"/>
        <a:stretch>
          <a:fillRect/>
        </a:stretch>
      </xdr:blipFill>
      <xdr:spPr>
        <a:prstGeom prst="rect">
          <a:avLst/>
        </a:prstGeom>
        <a:noFill/>
      </xdr:spPr>
    </xdr:pic>
    <xdr:clientData fLocksWithSheet="0"/>
  </xdr:twoCellAnchor>
  <xdr:twoCellAnchor>
    <xdr:from>
      <xdr:col>0</xdr:col>
      <xdr:colOff>247650</xdr:colOff>
      <xdr:row>93</xdr:row>
      <xdr:rowOff>381000</xdr:rowOff>
    </xdr:from>
    <xdr:to>
      <xdr:col>0</xdr:col>
      <xdr:colOff>1390650</xdr:colOff>
      <xdr:row>93</xdr:row>
      <xdr:rowOff>1171575</xdr:rowOff>
    </xdr:to>
    <xdr:pic>
      <xdr:nvPicPr>
        <xdr:cNvPr id="40" name="image386.png">
          <a:extLst>
            <a:ext uri="{FF2B5EF4-FFF2-40B4-BE49-F238E27FC236}">
              <a16:creationId xmlns:a16="http://schemas.microsoft.com/office/drawing/2014/main" id="{00000000-0008-0000-1200-000028000000}"/>
            </a:ext>
          </a:extLst>
        </xdr:cNvPr>
        <xdr:cNvPicPr preferRelativeResize="0">
          <a:picLocks noChangeAspect="1"/>
        </xdr:cNvPicPr>
      </xdr:nvPicPr>
      <xdr:blipFill>
        <a:blip xmlns:r="http://schemas.openxmlformats.org/officeDocument/2006/relationships" r:embed="rId31" cstate="print"/>
        <a:stretch>
          <a:fillRect/>
        </a:stretch>
      </xdr:blipFill>
      <xdr:spPr>
        <a:prstGeom prst="rect">
          <a:avLst/>
        </a:prstGeom>
        <a:noFill/>
      </xdr:spPr>
    </xdr:pic>
    <xdr:clientData fLocksWithSheet="0"/>
  </xdr:twoCellAnchor>
  <xdr:twoCellAnchor>
    <xdr:from>
      <xdr:col>0</xdr:col>
      <xdr:colOff>552450</xdr:colOff>
      <xdr:row>93</xdr:row>
      <xdr:rowOff>0</xdr:rowOff>
    </xdr:from>
    <xdr:to>
      <xdr:col>0</xdr:col>
      <xdr:colOff>1162050</xdr:colOff>
      <xdr:row>93</xdr:row>
      <xdr:rowOff>257175</xdr:rowOff>
    </xdr:to>
    <xdr:pic>
      <xdr:nvPicPr>
        <xdr:cNvPr id="41" name="image11.png">
          <a:extLst>
            <a:ext uri="{FF2B5EF4-FFF2-40B4-BE49-F238E27FC236}">
              <a16:creationId xmlns:a16="http://schemas.microsoft.com/office/drawing/2014/main" id="{00000000-0008-0000-1200-000029000000}"/>
            </a:ext>
          </a:extLst>
        </xdr:cNvPr>
        <xdr:cNvPicPr preferRelativeResize="0">
          <a:picLocks noChangeAspect="1"/>
        </xdr:cNvPicPr>
      </xdr:nvPicPr>
      <xdr:blipFill>
        <a:blip xmlns:r="http://schemas.openxmlformats.org/officeDocument/2006/relationships" r:embed="rId17" cstate="print"/>
        <a:stretch>
          <a:fillRect/>
        </a:stretch>
      </xdr:blipFill>
      <xdr:spPr>
        <a:prstGeom prst="rect">
          <a:avLst/>
        </a:prstGeom>
        <a:noFill/>
      </xdr:spPr>
    </xdr:pic>
    <xdr:clientData fLocksWithSheet="0"/>
  </xdr:twoCellAnchor>
  <xdr:twoCellAnchor>
    <xdr:from>
      <xdr:col>0</xdr:col>
      <xdr:colOff>552450</xdr:colOff>
      <xdr:row>93</xdr:row>
      <xdr:rowOff>0</xdr:rowOff>
    </xdr:from>
    <xdr:to>
      <xdr:col>0</xdr:col>
      <xdr:colOff>1162050</xdr:colOff>
      <xdr:row>93</xdr:row>
      <xdr:rowOff>257175</xdr:rowOff>
    </xdr:to>
    <xdr:pic>
      <xdr:nvPicPr>
        <xdr:cNvPr id="42" name="image11.png">
          <a:extLst>
            <a:ext uri="{FF2B5EF4-FFF2-40B4-BE49-F238E27FC236}">
              <a16:creationId xmlns:a16="http://schemas.microsoft.com/office/drawing/2014/main" id="{00000000-0008-0000-1200-00002A000000}"/>
            </a:ext>
          </a:extLst>
        </xdr:cNvPr>
        <xdr:cNvPicPr preferRelativeResize="0">
          <a:picLocks noChangeAspect="1"/>
        </xdr:cNvPicPr>
      </xdr:nvPicPr>
      <xdr:blipFill>
        <a:blip xmlns:r="http://schemas.openxmlformats.org/officeDocument/2006/relationships" r:embed="rId17" cstate="print"/>
        <a:stretch>
          <a:fillRect/>
        </a:stretch>
      </xdr:blipFill>
      <xdr:spPr>
        <a:prstGeom prst="rect">
          <a:avLst/>
        </a:prstGeom>
        <a:noFill/>
      </xdr:spPr>
    </xdr:pic>
    <xdr:clientData fLocksWithSheet="0"/>
  </xdr:twoCellAnchor>
  <xdr:twoCellAnchor>
    <xdr:from>
      <xdr:col>0</xdr:col>
      <xdr:colOff>533400</xdr:colOff>
      <xdr:row>93</xdr:row>
      <xdr:rowOff>66675</xdr:rowOff>
    </xdr:from>
    <xdr:to>
      <xdr:col>0</xdr:col>
      <xdr:colOff>1143000</xdr:colOff>
      <xdr:row>93</xdr:row>
      <xdr:rowOff>323850</xdr:rowOff>
    </xdr:to>
    <xdr:pic>
      <xdr:nvPicPr>
        <xdr:cNvPr id="43" name="image11.png">
          <a:extLst>
            <a:ext uri="{FF2B5EF4-FFF2-40B4-BE49-F238E27FC236}">
              <a16:creationId xmlns:a16="http://schemas.microsoft.com/office/drawing/2014/main" id="{00000000-0008-0000-1200-00002B000000}"/>
            </a:ext>
          </a:extLst>
        </xdr:cNvPr>
        <xdr:cNvPicPr preferRelativeResize="0">
          <a:picLocks noChangeAspect="1"/>
        </xdr:cNvPicPr>
      </xdr:nvPicPr>
      <xdr:blipFill>
        <a:blip xmlns:r="http://schemas.openxmlformats.org/officeDocument/2006/relationships" r:embed="rId17" cstate="print"/>
        <a:stretch>
          <a:fillRect/>
        </a:stretch>
      </xdr:blipFill>
      <xdr:spPr>
        <a:prstGeom prst="rect">
          <a:avLst/>
        </a:prstGeom>
        <a:noFill/>
      </xdr:spPr>
    </xdr:pic>
    <xdr:clientData fLocksWithSheet="0"/>
  </xdr:twoCellAnchor>
  <xdr:twoCellAnchor>
    <xdr:from>
      <xdr:col>0</xdr:col>
      <xdr:colOff>0</xdr:colOff>
      <xdr:row>62</xdr:row>
      <xdr:rowOff>76200</xdr:rowOff>
    </xdr:from>
    <xdr:to>
      <xdr:col>0</xdr:col>
      <xdr:colOff>1362075</xdr:colOff>
      <xdr:row>63</xdr:row>
      <xdr:rowOff>0</xdr:rowOff>
    </xdr:to>
    <xdr:pic>
      <xdr:nvPicPr>
        <xdr:cNvPr id="44" name="image394.jpg">
          <a:extLst>
            <a:ext uri="{FF2B5EF4-FFF2-40B4-BE49-F238E27FC236}">
              <a16:creationId xmlns:a16="http://schemas.microsoft.com/office/drawing/2014/main" id="{00000000-0008-0000-1200-00002C000000}"/>
            </a:ext>
          </a:extLst>
        </xdr:cNvPr>
        <xdr:cNvPicPr preferRelativeResize="0">
          <a:picLocks noChangeAspect="1"/>
        </xdr:cNvPicPr>
      </xdr:nvPicPr>
      <xdr:blipFill>
        <a:blip xmlns:r="http://schemas.openxmlformats.org/officeDocument/2006/relationships" r:embed="rId32" cstate="print"/>
        <a:stretch>
          <a:fillRect/>
        </a:stretch>
      </xdr:blipFill>
      <xdr:spPr>
        <a:prstGeom prst="rect">
          <a:avLst/>
        </a:prstGeom>
        <a:noFill/>
      </xdr:spPr>
    </xdr:pic>
    <xdr:clientData fLocksWithSheet="0"/>
  </xdr:twoCellAnchor>
  <xdr:twoCellAnchor>
    <xdr:from>
      <xdr:col>0</xdr:col>
      <xdr:colOff>38100</xdr:colOff>
      <xdr:row>41</xdr:row>
      <xdr:rowOff>47625</xdr:rowOff>
    </xdr:from>
    <xdr:to>
      <xdr:col>1</xdr:col>
      <xdr:colOff>0</xdr:colOff>
      <xdr:row>41</xdr:row>
      <xdr:rowOff>1314450</xdr:rowOff>
    </xdr:to>
    <xdr:pic>
      <xdr:nvPicPr>
        <xdr:cNvPr id="45" name="image390.png">
          <a:extLst>
            <a:ext uri="{FF2B5EF4-FFF2-40B4-BE49-F238E27FC236}">
              <a16:creationId xmlns:a16="http://schemas.microsoft.com/office/drawing/2014/main" id="{00000000-0008-0000-1200-00002D000000}"/>
            </a:ext>
          </a:extLst>
        </xdr:cNvPr>
        <xdr:cNvPicPr preferRelativeResize="0">
          <a:picLocks noChangeAspect="1"/>
        </xdr:cNvPicPr>
      </xdr:nvPicPr>
      <xdr:blipFill>
        <a:blip xmlns:r="http://schemas.openxmlformats.org/officeDocument/2006/relationships" r:embed="rId33" cstate="print"/>
        <a:stretch>
          <a:fillRect/>
        </a:stretch>
      </xdr:blipFill>
      <xdr:spPr>
        <a:prstGeom prst="rect">
          <a:avLst/>
        </a:prstGeom>
        <a:noFill/>
      </xdr:spPr>
    </xdr:pic>
    <xdr:clientData fLocksWithSheet="0"/>
  </xdr:twoCellAnchor>
  <xdr:twoCellAnchor>
    <xdr:from>
      <xdr:col>0</xdr:col>
      <xdr:colOff>247650</xdr:colOff>
      <xdr:row>96</xdr:row>
      <xdr:rowOff>381000</xdr:rowOff>
    </xdr:from>
    <xdr:to>
      <xdr:col>0</xdr:col>
      <xdr:colOff>1390650</xdr:colOff>
      <xdr:row>96</xdr:row>
      <xdr:rowOff>1171575</xdr:rowOff>
    </xdr:to>
    <xdr:pic>
      <xdr:nvPicPr>
        <xdr:cNvPr id="46" name="image386.png">
          <a:extLst>
            <a:ext uri="{FF2B5EF4-FFF2-40B4-BE49-F238E27FC236}">
              <a16:creationId xmlns:a16="http://schemas.microsoft.com/office/drawing/2014/main" id="{00000000-0008-0000-1200-00002E000000}"/>
            </a:ext>
          </a:extLst>
        </xdr:cNvPr>
        <xdr:cNvPicPr preferRelativeResize="0">
          <a:picLocks noChangeAspect="1"/>
        </xdr:cNvPicPr>
      </xdr:nvPicPr>
      <xdr:blipFill>
        <a:blip xmlns:r="http://schemas.openxmlformats.org/officeDocument/2006/relationships" r:embed="rId31" cstate="print"/>
        <a:stretch>
          <a:fillRect/>
        </a:stretch>
      </xdr:blipFill>
      <xdr:spPr>
        <a:prstGeom prst="rect">
          <a:avLst/>
        </a:prstGeom>
        <a:noFill/>
      </xdr:spPr>
    </xdr:pic>
    <xdr:clientData fLocksWithSheet="0"/>
  </xdr:twoCellAnchor>
  <xdr:twoCellAnchor>
    <xdr:from>
      <xdr:col>0</xdr:col>
      <xdr:colOff>533400</xdr:colOff>
      <xdr:row>96</xdr:row>
      <xdr:rowOff>66675</xdr:rowOff>
    </xdr:from>
    <xdr:to>
      <xdr:col>0</xdr:col>
      <xdr:colOff>1143000</xdr:colOff>
      <xdr:row>96</xdr:row>
      <xdr:rowOff>323850</xdr:rowOff>
    </xdr:to>
    <xdr:pic>
      <xdr:nvPicPr>
        <xdr:cNvPr id="47" name="image11.png">
          <a:extLst>
            <a:ext uri="{FF2B5EF4-FFF2-40B4-BE49-F238E27FC236}">
              <a16:creationId xmlns:a16="http://schemas.microsoft.com/office/drawing/2014/main" id="{00000000-0008-0000-1200-00002F000000}"/>
            </a:ext>
          </a:extLst>
        </xdr:cNvPr>
        <xdr:cNvPicPr preferRelativeResize="0">
          <a:picLocks noChangeAspect="1"/>
        </xdr:cNvPicPr>
      </xdr:nvPicPr>
      <xdr:blipFill>
        <a:blip xmlns:r="http://schemas.openxmlformats.org/officeDocument/2006/relationships" r:embed="rId17" cstate="print"/>
        <a:stretch>
          <a:fillRect/>
        </a:stretch>
      </xdr:blipFill>
      <xdr:spPr>
        <a:prstGeom prst="rect">
          <a:avLst/>
        </a:prstGeom>
        <a:noFill/>
      </xdr:spPr>
    </xdr:pic>
    <xdr:clientData fLocksWithSheet="0"/>
  </xdr:twoCellAnchor>
  <xdr:twoCellAnchor>
    <xdr:from>
      <xdr:col>0</xdr:col>
      <xdr:colOff>361950</xdr:colOff>
      <xdr:row>20</xdr:row>
      <xdr:rowOff>19050</xdr:rowOff>
    </xdr:from>
    <xdr:to>
      <xdr:col>0</xdr:col>
      <xdr:colOff>1133475</xdr:colOff>
      <xdr:row>21</xdr:row>
      <xdr:rowOff>19050</xdr:rowOff>
    </xdr:to>
    <xdr:pic>
      <xdr:nvPicPr>
        <xdr:cNvPr id="48" name="image368.png">
          <a:extLst>
            <a:ext uri="{FF2B5EF4-FFF2-40B4-BE49-F238E27FC236}">
              <a16:creationId xmlns:a16="http://schemas.microsoft.com/office/drawing/2014/main" id="{00000000-0008-0000-1200-000030000000}"/>
            </a:ext>
          </a:extLst>
        </xdr:cNvPr>
        <xdr:cNvPicPr preferRelativeResize="0">
          <a:picLocks noChangeAspect="1"/>
        </xdr:cNvPicPr>
      </xdr:nvPicPr>
      <xdr:blipFill>
        <a:blip xmlns:r="http://schemas.openxmlformats.org/officeDocument/2006/relationships" r:embed="rId20" cstate="print"/>
        <a:stretch>
          <a:fillRect/>
        </a:stretch>
      </xdr:blipFill>
      <xdr:spPr>
        <a:xfrm>
          <a:off x="361950" y="3762375"/>
          <a:ext cx="771525" cy="581025"/>
        </a:xfrm>
        <a:prstGeom prst="rect">
          <a:avLst/>
        </a:prstGeom>
        <a:noFill/>
      </xdr:spPr>
    </xdr:pic>
    <xdr:clientData fLocksWithSheet="0"/>
  </xdr:twoCellAnchor>
  <xdr:twoCellAnchor>
    <xdr:from>
      <xdr:col>0</xdr:col>
      <xdr:colOff>0</xdr:colOff>
      <xdr:row>63</xdr:row>
      <xdr:rowOff>0</xdr:rowOff>
    </xdr:from>
    <xdr:to>
      <xdr:col>0</xdr:col>
      <xdr:colOff>1238250</xdr:colOff>
      <xdr:row>64</xdr:row>
      <xdr:rowOff>0</xdr:rowOff>
    </xdr:to>
    <xdr:pic>
      <xdr:nvPicPr>
        <xdr:cNvPr id="49" name="image402.jpg">
          <a:extLst>
            <a:ext uri="{FF2B5EF4-FFF2-40B4-BE49-F238E27FC236}">
              <a16:creationId xmlns:a16="http://schemas.microsoft.com/office/drawing/2014/main" id="{00000000-0008-0000-1200-000031000000}"/>
            </a:ext>
          </a:extLst>
        </xdr:cNvPr>
        <xdr:cNvPicPr preferRelativeResize="0">
          <a:picLocks noChangeAspect="1"/>
        </xdr:cNvPicPr>
      </xdr:nvPicPr>
      <xdr:blipFill>
        <a:blip xmlns:r="http://schemas.openxmlformats.org/officeDocument/2006/relationships" r:embed="rId34" cstate="print"/>
        <a:stretch>
          <a:fillRect/>
        </a:stretch>
      </xdr:blipFill>
      <xdr:spPr>
        <a:prstGeom prst="rect">
          <a:avLst/>
        </a:prstGeom>
        <a:noFill/>
      </xdr:spPr>
    </xdr:pic>
    <xdr:clientData fLocksWithSheet="0"/>
  </xdr:twoCellAnchor>
  <mc:AlternateContent xmlns:mc="http://schemas.openxmlformats.org/markup-compatibility/2006">
    <mc:Choice xmlns:a14="http://schemas.microsoft.com/office/drawing/2010/main" Requires="a14">
      <xdr:twoCellAnchor editAs="oneCell">
        <xdr:from>
          <xdr:col>2</xdr:col>
          <xdr:colOff>133350</xdr:colOff>
          <xdr:row>5</xdr:row>
          <xdr:rowOff>133350</xdr:rowOff>
        </xdr:from>
        <xdr:to>
          <xdr:col>5</xdr:col>
          <xdr:colOff>409575</xdr:colOff>
          <xdr:row>7</xdr:row>
          <xdr:rowOff>9525</xdr:rowOff>
        </xdr:to>
        <xdr:sp macro="" textlink="">
          <xdr:nvSpPr>
            <xdr:cNvPr id="19457" name="Object 1" hidden="1">
              <a:extLst>
                <a:ext uri="{63B3BB69-23CF-44E3-9099-C40C66FF867C}">
                  <a14:compatExt spid="_x0000_s19457"/>
                </a:ext>
                <a:ext uri="{FF2B5EF4-FFF2-40B4-BE49-F238E27FC236}">
                  <a16:creationId xmlns:a16="http://schemas.microsoft.com/office/drawing/2014/main" id="{00000000-0008-0000-1200-0000014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20.xml><?xml version="1.0" encoding="utf-8"?>
<xdr:wsDr xmlns:xdr="http://schemas.openxmlformats.org/drawingml/2006/spreadsheetDrawing" xmlns:a="http://schemas.openxmlformats.org/drawingml/2006/main">
  <xdr:oneCellAnchor>
    <xdr:from>
      <xdr:col>2</xdr:col>
      <xdr:colOff>76200</xdr:colOff>
      <xdr:row>586</xdr:row>
      <xdr:rowOff>38100</xdr:rowOff>
    </xdr:from>
    <xdr:ext cx="1314450" cy="161925"/>
    <xdr:sp macro="" textlink="">
      <xdr:nvSpPr>
        <xdr:cNvPr id="91" name="Shape 91">
          <a:extLst>
            <a:ext uri="{FF2B5EF4-FFF2-40B4-BE49-F238E27FC236}">
              <a16:creationId xmlns:a16="http://schemas.microsoft.com/office/drawing/2014/main" id="{00000000-0008-0000-1300-00005B000000}"/>
            </a:ext>
          </a:extLst>
        </xdr:cNvPr>
        <xdr:cNvSpPr/>
      </xdr:nvSpPr>
      <xdr:spPr>
        <a:xfrm>
          <a:off x="4693538" y="3703800"/>
          <a:ext cx="1304925" cy="152400"/>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PROMOTIE!!!</a:t>
          </a:r>
        </a:p>
      </xdr:txBody>
    </xdr:sp>
    <xdr:clientData fLocksWithSheet="0"/>
  </xdr:oneCellAnchor>
  <xdr:oneCellAnchor>
    <xdr:from>
      <xdr:col>1</xdr:col>
      <xdr:colOff>76200</xdr:colOff>
      <xdr:row>22</xdr:row>
      <xdr:rowOff>38100</xdr:rowOff>
    </xdr:from>
    <xdr:ext cx="1085850" cy="190500"/>
    <xdr:sp macro="" textlink="">
      <xdr:nvSpPr>
        <xdr:cNvPr id="93" name="Shape 93">
          <a:extLst>
            <a:ext uri="{FF2B5EF4-FFF2-40B4-BE49-F238E27FC236}">
              <a16:creationId xmlns:a16="http://schemas.microsoft.com/office/drawing/2014/main" id="{00000000-0008-0000-1300-00005D000000}"/>
            </a:ext>
          </a:extLst>
        </xdr:cNvPr>
        <xdr:cNvSpPr/>
      </xdr:nvSpPr>
      <xdr:spPr>
        <a:xfrm>
          <a:off x="4807838" y="3689513"/>
          <a:ext cx="1076325" cy="180975"/>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PROMOTIE!!</a:t>
          </a:r>
        </a:p>
      </xdr:txBody>
    </xdr:sp>
    <xdr:clientData fLocksWithSheet="0"/>
  </xdr:oneCellAnchor>
  <xdr:oneCellAnchor>
    <xdr:from>
      <xdr:col>1</xdr:col>
      <xdr:colOff>38100</xdr:colOff>
      <xdr:row>23</xdr:row>
      <xdr:rowOff>0</xdr:rowOff>
    </xdr:from>
    <xdr:ext cx="1057275" cy="247650"/>
    <xdr:sp macro="" textlink="">
      <xdr:nvSpPr>
        <xdr:cNvPr id="94" name="Shape 94">
          <a:extLst>
            <a:ext uri="{FF2B5EF4-FFF2-40B4-BE49-F238E27FC236}">
              <a16:creationId xmlns:a16="http://schemas.microsoft.com/office/drawing/2014/main" id="{00000000-0008-0000-1300-00005E000000}"/>
            </a:ext>
          </a:extLst>
        </xdr:cNvPr>
        <xdr:cNvSpPr/>
      </xdr:nvSpPr>
      <xdr:spPr>
        <a:xfrm>
          <a:off x="1562100" y="5886450"/>
          <a:ext cx="1057275" cy="247650"/>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PROMOTIE!!</a:t>
          </a:r>
        </a:p>
      </xdr:txBody>
    </xdr:sp>
    <xdr:clientData fLocksWithSheet="0"/>
  </xdr:oneCellAnchor>
  <xdr:oneCellAnchor>
    <xdr:from>
      <xdr:col>1</xdr:col>
      <xdr:colOff>76200</xdr:colOff>
      <xdr:row>403</xdr:row>
      <xdr:rowOff>38100</xdr:rowOff>
    </xdr:from>
    <xdr:ext cx="685800" cy="180975"/>
    <xdr:sp macro="" textlink="">
      <xdr:nvSpPr>
        <xdr:cNvPr id="95" name="Shape 95">
          <a:extLst>
            <a:ext uri="{FF2B5EF4-FFF2-40B4-BE49-F238E27FC236}">
              <a16:creationId xmlns:a16="http://schemas.microsoft.com/office/drawing/2014/main" id="{00000000-0008-0000-1300-00005F000000}"/>
            </a:ext>
          </a:extLst>
        </xdr:cNvPr>
        <xdr:cNvSpPr/>
      </xdr:nvSpPr>
      <xdr:spPr>
        <a:xfrm>
          <a:off x="5007863" y="3694275"/>
          <a:ext cx="676275" cy="171450"/>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NOU!</a:t>
          </a:r>
        </a:p>
      </xdr:txBody>
    </xdr:sp>
    <xdr:clientData fLocksWithSheet="0"/>
  </xdr:oneCellAnchor>
  <xdr:oneCellAnchor>
    <xdr:from>
      <xdr:col>1</xdr:col>
      <xdr:colOff>9525</xdr:colOff>
      <xdr:row>28</xdr:row>
      <xdr:rowOff>47625</xdr:rowOff>
    </xdr:from>
    <xdr:ext cx="942975" cy="190500"/>
    <xdr:sp macro="" textlink="">
      <xdr:nvSpPr>
        <xdr:cNvPr id="96" name="Shape 96">
          <a:extLst>
            <a:ext uri="{FF2B5EF4-FFF2-40B4-BE49-F238E27FC236}">
              <a16:creationId xmlns:a16="http://schemas.microsoft.com/office/drawing/2014/main" id="{00000000-0008-0000-1300-000060000000}"/>
            </a:ext>
          </a:extLst>
        </xdr:cNvPr>
        <xdr:cNvSpPr/>
      </xdr:nvSpPr>
      <xdr:spPr>
        <a:xfrm>
          <a:off x="4879275" y="3689513"/>
          <a:ext cx="933450" cy="180975"/>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STOC LIMITAT!!</a:t>
          </a:r>
        </a:p>
      </xdr:txBody>
    </xdr:sp>
    <xdr:clientData fLocksWithSheet="0"/>
  </xdr:oneCellAnchor>
  <xdr:oneCellAnchor>
    <xdr:from>
      <xdr:col>0</xdr:col>
      <xdr:colOff>1485900</xdr:colOff>
      <xdr:row>606</xdr:row>
      <xdr:rowOff>0</xdr:rowOff>
    </xdr:from>
    <xdr:ext cx="1943100" cy="142875"/>
    <xdr:sp macro="" textlink="">
      <xdr:nvSpPr>
        <xdr:cNvPr id="97" name="Shape 97">
          <a:extLst>
            <a:ext uri="{FF2B5EF4-FFF2-40B4-BE49-F238E27FC236}">
              <a16:creationId xmlns:a16="http://schemas.microsoft.com/office/drawing/2014/main" id="{00000000-0008-0000-1300-000061000000}"/>
            </a:ext>
          </a:extLst>
        </xdr:cNvPr>
        <xdr:cNvSpPr/>
      </xdr:nvSpPr>
      <xdr:spPr>
        <a:xfrm>
          <a:off x="4379213" y="3713325"/>
          <a:ext cx="1933575" cy="133350"/>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se va inlocuii cu es232-rsttl</a:t>
          </a:r>
        </a:p>
      </xdr:txBody>
    </xdr:sp>
    <xdr:clientData fLocksWithSheet="0"/>
  </xdr:oneCellAnchor>
  <xdr:twoCellAnchor>
    <xdr:from>
      <xdr:col>0</xdr:col>
      <xdr:colOff>266700</xdr:colOff>
      <xdr:row>28</xdr:row>
      <xdr:rowOff>104775</xdr:rowOff>
    </xdr:from>
    <xdr:to>
      <xdr:col>0</xdr:col>
      <xdr:colOff>1219200</xdr:colOff>
      <xdr:row>28</xdr:row>
      <xdr:rowOff>752475</xdr:rowOff>
    </xdr:to>
    <xdr:pic>
      <xdr:nvPicPr>
        <xdr:cNvPr id="2" name="image403.png">
          <a:extLst>
            <a:ext uri="{FF2B5EF4-FFF2-40B4-BE49-F238E27FC236}">
              <a16:creationId xmlns:a16="http://schemas.microsoft.com/office/drawing/2014/main" id="{00000000-0008-0000-1300-000002000000}"/>
            </a:ext>
          </a:extLst>
        </xdr:cNvPr>
        <xdr:cNvPicPr preferRelativeResize="0">
          <a:picLocks noChangeAspect="1"/>
        </xdr:cNvPicPr>
      </xdr:nvPicPr>
      <xdr:blipFill>
        <a:blip xmlns:r="http://schemas.openxmlformats.org/officeDocument/2006/relationships" r:embed="rId1" cstate="print"/>
        <a:stretch>
          <a:fillRect/>
        </a:stretch>
      </xdr:blipFill>
      <xdr:spPr>
        <a:prstGeom prst="rect">
          <a:avLst/>
        </a:prstGeom>
        <a:noFill/>
      </xdr:spPr>
    </xdr:pic>
    <xdr:clientData fLocksWithSheet="0"/>
  </xdr:twoCellAnchor>
  <xdr:twoCellAnchor>
    <xdr:from>
      <xdr:col>0</xdr:col>
      <xdr:colOff>266700</xdr:colOff>
      <xdr:row>112</xdr:row>
      <xdr:rowOff>28575</xdr:rowOff>
    </xdr:from>
    <xdr:to>
      <xdr:col>0</xdr:col>
      <xdr:colOff>1276350</xdr:colOff>
      <xdr:row>112</xdr:row>
      <xdr:rowOff>819150</xdr:rowOff>
    </xdr:to>
    <xdr:pic>
      <xdr:nvPicPr>
        <xdr:cNvPr id="3" name="image392.jpg">
          <a:extLst>
            <a:ext uri="{FF2B5EF4-FFF2-40B4-BE49-F238E27FC236}">
              <a16:creationId xmlns:a16="http://schemas.microsoft.com/office/drawing/2014/main" id="{00000000-0008-0000-1300-000003000000}"/>
            </a:ext>
          </a:extLst>
        </xdr:cNvPr>
        <xdr:cNvPicPr preferRelativeResize="0">
          <a:picLocks noChangeAspect="1"/>
        </xdr:cNvPicPr>
      </xdr:nvPicPr>
      <xdr:blipFill>
        <a:blip xmlns:r="http://schemas.openxmlformats.org/officeDocument/2006/relationships" r:embed="rId2" cstate="print"/>
        <a:stretch>
          <a:fillRect/>
        </a:stretch>
      </xdr:blipFill>
      <xdr:spPr>
        <a:prstGeom prst="rect">
          <a:avLst/>
        </a:prstGeom>
        <a:noFill/>
      </xdr:spPr>
    </xdr:pic>
    <xdr:clientData fLocksWithSheet="0"/>
  </xdr:twoCellAnchor>
  <xdr:twoCellAnchor>
    <xdr:from>
      <xdr:col>0</xdr:col>
      <xdr:colOff>342900</xdr:colOff>
      <xdr:row>118</xdr:row>
      <xdr:rowOff>190500</xdr:rowOff>
    </xdr:from>
    <xdr:to>
      <xdr:col>0</xdr:col>
      <xdr:colOff>1219200</xdr:colOff>
      <xdr:row>118</xdr:row>
      <xdr:rowOff>866775</xdr:rowOff>
    </xdr:to>
    <xdr:pic>
      <xdr:nvPicPr>
        <xdr:cNvPr id="4" name="image378.jpg">
          <a:extLst>
            <a:ext uri="{FF2B5EF4-FFF2-40B4-BE49-F238E27FC236}">
              <a16:creationId xmlns:a16="http://schemas.microsoft.com/office/drawing/2014/main" id="{00000000-0008-0000-1300-000004000000}"/>
            </a:ext>
          </a:extLst>
        </xdr:cNvPr>
        <xdr:cNvPicPr preferRelativeResize="0">
          <a:picLocks noChangeAspect="1"/>
        </xdr:cNvPicPr>
      </xdr:nvPicPr>
      <xdr:blipFill>
        <a:blip xmlns:r="http://schemas.openxmlformats.org/officeDocument/2006/relationships" r:embed="rId3" cstate="print"/>
        <a:stretch>
          <a:fillRect/>
        </a:stretch>
      </xdr:blipFill>
      <xdr:spPr>
        <a:prstGeom prst="rect">
          <a:avLst/>
        </a:prstGeom>
        <a:noFill/>
      </xdr:spPr>
    </xdr:pic>
    <xdr:clientData fLocksWithSheet="0"/>
  </xdr:twoCellAnchor>
  <xdr:twoCellAnchor>
    <xdr:from>
      <xdr:col>1</xdr:col>
      <xdr:colOff>38100</xdr:colOff>
      <xdr:row>28</xdr:row>
      <xdr:rowOff>561975</xdr:rowOff>
    </xdr:from>
    <xdr:to>
      <xdr:col>1</xdr:col>
      <xdr:colOff>762000</xdr:colOff>
      <xdr:row>28</xdr:row>
      <xdr:rowOff>742950</xdr:rowOff>
    </xdr:to>
    <xdr:pic>
      <xdr:nvPicPr>
        <xdr:cNvPr id="5" name="image388.png">
          <a:extLst>
            <a:ext uri="{FF2B5EF4-FFF2-40B4-BE49-F238E27FC236}">
              <a16:creationId xmlns:a16="http://schemas.microsoft.com/office/drawing/2014/main" id="{00000000-0008-0000-1300-000005000000}"/>
            </a:ext>
          </a:extLst>
        </xdr:cNvPr>
        <xdr:cNvPicPr preferRelativeResize="0">
          <a:picLocks noChangeAspect="1"/>
        </xdr:cNvPicPr>
      </xdr:nvPicPr>
      <xdr:blipFill>
        <a:blip xmlns:r="http://schemas.openxmlformats.org/officeDocument/2006/relationships" r:embed="rId4" cstate="print"/>
        <a:stretch>
          <a:fillRect/>
        </a:stretch>
      </xdr:blipFill>
      <xdr:spPr>
        <a:prstGeom prst="rect">
          <a:avLst/>
        </a:prstGeom>
        <a:noFill/>
      </xdr:spPr>
    </xdr:pic>
    <xdr:clientData fLocksWithSheet="0"/>
  </xdr:twoCellAnchor>
  <xdr:twoCellAnchor>
    <xdr:from>
      <xdr:col>0</xdr:col>
      <xdr:colOff>361950</xdr:colOff>
      <xdr:row>417</xdr:row>
      <xdr:rowOff>180975</xdr:rowOff>
    </xdr:from>
    <xdr:to>
      <xdr:col>0</xdr:col>
      <xdr:colOff>1181100</xdr:colOff>
      <xdr:row>417</xdr:row>
      <xdr:rowOff>1123950</xdr:rowOff>
    </xdr:to>
    <xdr:pic>
      <xdr:nvPicPr>
        <xdr:cNvPr id="6" name="image380.png">
          <a:extLst>
            <a:ext uri="{FF2B5EF4-FFF2-40B4-BE49-F238E27FC236}">
              <a16:creationId xmlns:a16="http://schemas.microsoft.com/office/drawing/2014/main" id="{00000000-0008-0000-1300-000006000000}"/>
            </a:ext>
          </a:extLst>
        </xdr:cNvPr>
        <xdr:cNvPicPr preferRelativeResize="0">
          <a:picLocks noChangeAspect="1"/>
        </xdr:cNvPicPr>
      </xdr:nvPicPr>
      <xdr:blipFill>
        <a:blip xmlns:r="http://schemas.openxmlformats.org/officeDocument/2006/relationships" r:embed="rId5" cstate="print"/>
        <a:stretch>
          <a:fillRect/>
        </a:stretch>
      </xdr:blipFill>
      <xdr:spPr>
        <a:prstGeom prst="rect">
          <a:avLst/>
        </a:prstGeom>
        <a:noFill/>
      </xdr:spPr>
    </xdr:pic>
    <xdr:clientData fLocksWithSheet="0"/>
  </xdr:twoCellAnchor>
  <xdr:twoCellAnchor>
    <xdr:from>
      <xdr:col>1</xdr:col>
      <xdr:colOff>38100</xdr:colOff>
      <xdr:row>417</xdr:row>
      <xdr:rowOff>76200</xdr:rowOff>
    </xdr:from>
    <xdr:to>
      <xdr:col>1</xdr:col>
      <xdr:colOff>876300</xdr:colOff>
      <xdr:row>417</xdr:row>
      <xdr:rowOff>295275</xdr:rowOff>
    </xdr:to>
    <xdr:pic>
      <xdr:nvPicPr>
        <xdr:cNvPr id="7" name="image399.png">
          <a:extLst>
            <a:ext uri="{FF2B5EF4-FFF2-40B4-BE49-F238E27FC236}">
              <a16:creationId xmlns:a16="http://schemas.microsoft.com/office/drawing/2014/main" id="{00000000-0008-0000-1300-000007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428625</xdr:colOff>
      <xdr:row>246</xdr:row>
      <xdr:rowOff>171450</xdr:rowOff>
    </xdr:from>
    <xdr:to>
      <xdr:col>0</xdr:col>
      <xdr:colOff>1209675</xdr:colOff>
      <xdr:row>246</xdr:row>
      <xdr:rowOff>704850</xdr:rowOff>
    </xdr:to>
    <xdr:pic>
      <xdr:nvPicPr>
        <xdr:cNvPr id="8" name="image396.jpg">
          <a:extLst>
            <a:ext uri="{FF2B5EF4-FFF2-40B4-BE49-F238E27FC236}">
              <a16:creationId xmlns:a16="http://schemas.microsoft.com/office/drawing/2014/main" id="{00000000-0008-0000-1300-000008000000}"/>
            </a:ext>
          </a:extLst>
        </xdr:cNvPr>
        <xdr:cNvPicPr preferRelativeResize="0">
          <a:picLocks noChangeAspect="1"/>
        </xdr:cNvPicPr>
      </xdr:nvPicPr>
      <xdr:blipFill>
        <a:blip xmlns:r="http://schemas.openxmlformats.org/officeDocument/2006/relationships" r:embed="rId7" cstate="print"/>
        <a:stretch>
          <a:fillRect/>
        </a:stretch>
      </xdr:blipFill>
      <xdr:spPr>
        <a:prstGeom prst="rect">
          <a:avLst/>
        </a:prstGeom>
        <a:noFill/>
      </xdr:spPr>
    </xdr:pic>
    <xdr:clientData fLocksWithSheet="0"/>
  </xdr:twoCellAnchor>
  <xdr:twoCellAnchor>
    <xdr:from>
      <xdr:col>0</xdr:col>
      <xdr:colOff>304800</xdr:colOff>
      <xdr:row>594</xdr:row>
      <xdr:rowOff>142875</xdr:rowOff>
    </xdr:from>
    <xdr:to>
      <xdr:col>0</xdr:col>
      <xdr:colOff>1285875</xdr:colOff>
      <xdr:row>594</xdr:row>
      <xdr:rowOff>1362075</xdr:rowOff>
    </xdr:to>
    <xdr:pic>
      <xdr:nvPicPr>
        <xdr:cNvPr id="9" name="image397.png">
          <a:extLst>
            <a:ext uri="{FF2B5EF4-FFF2-40B4-BE49-F238E27FC236}">
              <a16:creationId xmlns:a16="http://schemas.microsoft.com/office/drawing/2014/main" id="{00000000-0008-0000-1300-000009000000}"/>
            </a:ext>
          </a:extLst>
        </xdr:cNvPr>
        <xdr:cNvPicPr preferRelativeResize="0">
          <a:picLocks noChangeAspect="1"/>
        </xdr:cNvPicPr>
      </xdr:nvPicPr>
      <xdr:blipFill>
        <a:blip xmlns:r="http://schemas.openxmlformats.org/officeDocument/2006/relationships" r:embed="rId8" cstate="print"/>
        <a:stretch>
          <a:fillRect/>
        </a:stretch>
      </xdr:blipFill>
      <xdr:spPr>
        <a:prstGeom prst="rect">
          <a:avLst/>
        </a:prstGeom>
        <a:noFill/>
      </xdr:spPr>
    </xdr:pic>
    <xdr:clientData fLocksWithSheet="0"/>
  </xdr:twoCellAnchor>
  <xdr:twoCellAnchor>
    <xdr:from>
      <xdr:col>0</xdr:col>
      <xdr:colOff>190500</xdr:colOff>
      <xdr:row>696</xdr:row>
      <xdr:rowOff>266700</xdr:rowOff>
    </xdr:from>
    <xdr:to>
      <xdr:col>0</xdr:col>
      <xdr:colOff>1371600</xdr:colOff>
      <xdr:row>696</xdr:row>
      <xdr:rowOff>1028700</xdr:rowOff>
    </xdr:to>
    <xdr:pic>
      <xdr:nvPicPr>
        <xdr:cNvPr id="10" name="image391.png">
          <a:extLst>
            <a:ext uri="{FF2B5EF4-FFF2-40B4-BE49-F238E27FC236}">
              <a16:creationId xmlns:a16="http://schemas.microsoft.com/office/drawing/2014/main" id="{00000000-0008-0000-1300-00000A000000}"/>
            </a:ext>
          </a:extLst>
        </xdr:cNvPr>
        <xdr:cNvPicPr preferRelativeResize="0">
          <a:picLocks noChangeAspect="1"/>
        </xdr:cNvPicPr>
      </xdr:nvPicPr>
      <xdr:blipFill>
        <a:blip xmlns:r="http://schemas.openxmlformats.org/officeDocument/2006/relationships" r:embed="rId9" cstate="print"/>
        <a:stretch>
          <a:fillRect/>
        </a:stretch>
      </xdr:blipFill>
      <xdr:spPr>
        <a:prstGeom prst="rect">
          <a:avLst/>
        </a:prstGeom>
        <a:noFill/>
      </xdr:spPr>
    </xdr:pic>
    <xdr:clientData fLocksWithSheet="0"/>
  </xdr:twoCellAnchor>
  <xdr:twoCellAnchor>
    <xdr:from>
      <xdr:col>0</xdr:col>
      <xdr:colOff>381000</xdr:colOff>
      <xdr:row>621</xdr:row>
      <xdr:rowOff>190500</xdr:rowOff>
    </xdr:from>
    <xdr:to>
      <xdr:col>0</xdr:col>
      <xdr:colOff>1190625</xdr:colOff>
      <xdr:row>621</xdr:row>
      <xdr:rowOff>1066800</xdr:rowOff>
    </xdr:to>
    <xdr:pic>
      <xdr:nvPicPr>
        <xdr:cNvPr id="11" name="image393.png">
          <a:extLst>
            <a:ext uri="{FF2B5EF4-FFF2-40B4-BE49-F238E27FC236}">
              <a16:creationId xmlns:a16="http://schemas.microsoft.com/office/drawing/2014/main" id="{00000000-0008-0000-1300-00000B000000}"/>
            </a:ext>
          </a:extLst>
        </xdr:cNvPr>
        <xdr:cNvPicPr preferRelativeResize="0">
          <a:picLocks noChangeAspect="1"/>
        </xdr:cNvPicPr>
      </xdr:nvPicPr>
      <xdr:blipFill>
        <a:blip xmlns:r="http://schemas.openxmlformats.org/officeDocument/2006/relationships" r:embed="rId10" cstate="print"/>
        <a:stretch>
          <a:fillRect/>
        </a:stretch>
      </xdr:blipFill>
      <xdr:spPr>
        <a:prstGeom prst="rect">
          <a:avLst/>
        </a:prstGeom>
        <a:noFill/>
      </xdr:spPr>
    </xdr:pic>
    <xdr:clientData fLocksWithSheet="0"/>
  </xdr:twoCellAnchor>
  <xdr:twoCellAnchor>
    <xdr:from>
      <xdr:col>0</xdr:col>
      <xdr:colOff>266700</xdr:colOff>
      <xdr:row>659</xdr:row>
      <xdr:rowOff>76200</xdr:rowOff>
    </xdr:from>
    <xdr:to>
      <xdr:col>0</xdr:col>
      <xdr:colOff>1190625</xdr:colOff>
      <xdr:row>659</xdr:row>
      <xdr:rowOff>1066800</xdr:rowOff>
    </xdr:to>
    <xdr:pic>
      <xdr:nvPicPr>
        <xdr:cNvPr id="12" name="image398.png">
          <a:extLst>
            <a:ext uri="{FF2B5EF4-FFF2-40B4-BE49-F238E27FC236}">
              <a16:creationId xmlns:a16="http://schemas.microsoft.com/office/drawing/2014/main" id="{00000000-0008-0000-1300-00000C000000}"/>
            </a:ext>
          </a:extLst>
        </xdr:cNvPr>
        <xdr:cNvPicPr preferRelativeResize="0">
          <a:picLocks noChangeAspect="1"/>
        </xdr:cNvPicPr>
      </xdr:nvPicPr>
      <xdr:blipFill>
        <a:blip xmlns:r="http://schemas.openxmlformats.org/officeDocument/2006/relationships" r:embed="rId11" cstate="print"/>
        <a:stretch>
          <a:fillRect/>
        </a:stretch>
      </xdr:blipFill>
      <xdr:spPr>
        <a:prstGeom prst="rect">
          <a:avLst/>
        </a:prstGeom>
        <a:noFill/>
      </xdr:spPr>
    </xdr:pic>
    <xdr:clientData fLocksWithSheet="0"/>
  </xdr:twoCellAnchor>
  <xdr:twoCellAnchor>
    <xdr:from>
      <xdr:col>0</xdr:col>
      <xdr:colOff>304800</xdr:colOff>
      <xdr:row>585</xdr:row>
      <xdr:rowOff>200025</xdr:rowOff>
    </xdr:from>
    <xdr:to>
      <xdr:col>0</xdr:col>
      <xdr:colOff>1409700</xdr:colOff>
      <xdr:row>585</xdr:row>
      <xdr:rowOff>1257300</xdr:rowOff>
    </xdr:to>
    <xdr:pic>
      <xdr:nvPicPr>
        <xdr:cNvPr id="13" name="image400.png">
          <a:extLst>
            <a:ext uri="{FF2B5EF4-FFF2-40B4-BE49-F238E27FC236}">
              <a16:creationId xmlns:a16="http://schemas.microsoft.com/office/drawing/2014/main" id="{00000000-0008-0000-1300-00000D000000}"/>
            </a:ext>
          </a:extLst>
        </xdr:cNvPr>
        <xdr:cNvPicPr preferRelativeResize="0">
          <a:picLocks noChangeAspect="1"/>
        </xdr:cNvPicPr>
      </xdr:nvPicPr>
      <xdr:blipFill>
        <a:blip xmlns:r="http://schemas.openxmlformats.org/officeDocument/2006/relationships" r:embed="rId12" cstate="print"/>
        <a:stretch>
          <a:fillRect/>
        </a:stretch>
      </xdr:blipFill>
      <xdr:spPr>
        <a:prstGeom prst="rect">
          <a:avLst/>
        </a:prstGeom>
        <a:noFill/>
      </xdr:spPr>
    </xdr:pic>
    <xdr:clientData fLocksWithSheet="0"/>
  </xdr:twoCellAnchor>
  <xdr:twoCellAnchor>
    <xdr:from>
      <xdr:col>0</xdr:col>
      <xdr:colOff>419100</xdr:colOff>
      <xdr:row>586</xdr:row>
      <xdr:rowOff>57150</xdr:rowOff>
    </xdr:from>
    <xdr:to>
      <xdr:col>0</xdr:col>
      <xdr:colOff>1362075</xdr:colOff>
      <xdr:row>586</xdr:row>
      <xdr:rowOff>1228725</xdr:rowOff>
    </xdr:to>
    <xdr:pic>
      <xdr:nvPicPr>
        <xdr:cNvPr id="14" name="image397.png">
          <a:extLst>
            <a:ext uri="{FF2B5EF4-FFF2-40B4-BE49-F238E27FC236}">
              <a16:creationId xmlns:a16="http://schemas.microsoft.com/office/drawing/2014/main" id="{00000000-0008-0000-1300-00000E000000}"/>
            </a:ext>
          </a:extLst>
        </xdr:cNvPr>
        <xdr:cNvPicPr preferRelativeResize="0">
          <a:picLocks noChangeAspect="1"/>
        </xdr:cNvPicPr>
      </xdr:nvPicPr>
      <xdr:blipFill>
        <a:blip xmlns:r="http://schemas.openxmlformats.org/officeDocument/2006/relationships" r:embed="rId8" cstate="print"/>
        <a:stretch>
          <a:fillRect/>
        </a:stretch>
      </xdr:blipFill>
      <xdr:spPr>
        <a:prstGeom prst="rect">
          <a:avLst/>
        </a:prstGeom>
        <a:noFill/>
      </xdr:spPr>
    </xdr:pic>
    <xdr:clientData fLocksWithSheet="0"/>
  </xdr:twoCellAnchor>
  <xdr:twoCellAnchor>
    <xdr:from>
      <xdr:col>1</xdr:col>
      <xdr:colOff>38100</xdr:colOff>
      <xdr:row>326</xdr:row>
      <xdr:rowOff>76200</xdr:rowOff>
    </xdr:from>
    <xdr:to>
      <xdr:col>1</xdr:col>
      <xdr:colOff>876300</xdr:colOff>
      <xdr:row>326</xdr:row>
      <xdr:rowOff>276225</xdr:rowOff>
    </xdr:to>
    <xdr:pic>
      <xdr:nvPicPr>
        <xdr:cNvPr id="15" name="image399.png">
          <a:extLst>
            <a:ext uri="{FF2B5EF4-FFF2-40B4-BE49-F238E27FC236}">
              <a16:creationId xmlns:a16="http://schemas.microsoft.com/office/drawing/2014/main" id="{00000000-0008-0000-1300-00000F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1</xdr:col>
      <xdr:colOff>38100</xdr:colOff>
      <xdr:row>112</xdr:row>
      <xdr:rowOff>76200</xdr:rowOff>
    </xdr:from>
    <xdr:to>
      <xdr:col>1</xdr:col>
      <xdr:colOff>876300</xdr:colOff>
      <xdr:row>112</xdr:row>
      <xdr:rowOff>295275</xdr:rowOff>
    </xdr:to>
    <xdr:pic>
      <xdr:nvPicPr>
        <xdr:cNvPr id="16" name="image399.png">
          <a:extLst>
            <a:ext uri="{FF2B5EF4-FFF2-40B4-BE49-F238E27FC236}">
              <a16:creationId xmlns:a16="http://schemas.microsoft.com/office/drawing/2014/main" id="{00000000-0008-0000-1300-000010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1</xdr:col>
      <xdr:colOff>38100</xdr:colOff>
      <xdr:row>118</xdr:row>
      <xdr:rowOff>76200</xdr:rowOff>
    </xdr:from>
    <xdr:to>
      <xdr:col>1</xdr:col>
      <xdr:colOff>876300</xdr:colOff>
      <xdr:row>118</xdr:row>
      <xdr:rowOff>276225</xdr:rowOff>
    </xdr:to>
    <xdr:pic>
      <xdr:nvPicPr>
        <xdr:cNvPr id="17" name="image399.png">
          <a:extLst>
            <a:ext uri="{FF2B5EF4-FFF2-40B4-BE49-F238E27FC236}">
              <a16:creationId xmlns:a16="http://schemas.microsoft.com/office/drawing/2014/main" id="{00000000-0008-0000-1300-000011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1</xdr:col>
      <xdr:colOff>38100</xdr:colOff>
      <xdr:row>246</xdr:row>
      <xdr:rowOff>76200</xdr:rowOff>
    </xdr:from>
    <xdr:to>
      <xdr:col>1</xdr:col>
      <xdr:colOff>876300</xdr:colOff>
      <xdr:row>246</xdr:row>
      <xdr:rowOff>285750</xdr:rowOff>
    </xdr:to>
    <xdr:pic>
      <xdr:nvPicPr>
        <xdr:cNvPr id="18" name="image399.png">
          <a:extLst>
            <a:ext uri="{FF2B5EF4-FFF2-40B4-BE49-F238E27FC236}">
              <a16:creationId xmlns:a16="http://schemas.microsoft.com/office/drawing/2014/main" id="{00000000-0008-0000-1300-000012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1</xdr:col>
      <xdr:colOff>38100</xdr:colOff>
      <xdr:row>585</xdr:row>
      <xdr:rowOff>76200</xdr:rowOff>
    </xdr:from>
    <xdr:to>
      <xdr:col>1</xdr:col>
      <xdr:colOff>876300</xdr:colOff>
      <xdr:row>585</xdr:row>
      <xdr:rowOff>276225</xdr:rowOff>
    </xdr:to>
    <xdr:pic>
      <xdr:nvPicPr>
        <xdr:cNvPr id="19" name="image399.png">
          <a:extLst>
            <a:ext uri="{FF2B5EF4-FFF2-40B4-BE49-F238E27FC236}">
              <a16:creationId xmlns:a16="http://schemas.microsoft.com/office/drawing/2014/main" id="{00000000-0008-0000-1300-000013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1</xdr:col>
      <xdr:colOff>38100</xdr:colOff>
      <xdr:row>586</xdr:row>
      <xdr:rowOff>76200</xdr:rowOff>
    </xdr:from>
    <xdr:to>
      <xdr:col>1</xdr:col>
      <xdr:colOff>876300</xdr:colOff>
      <xdr:row>586</xdr:row>
      <xdr:rowOff>276225</xdr:rowOff>
    </xdr:to>
    <xdr:pic>
      <xdr:nvPicPr>
        <xdr:cNvPr id="20" name="image399.png">
          <a:extLst>
            <a:ext uri="{FF2B5EF4-FFF2-40B4-BE49-F238E27FC236}">
              <a16:creationId xmlns:a16="http://schemas.microsoft.com/office/drawing/2014/main" id="{00000000-0008-0000-1300-000014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1</xdr:col>
      <xdr:colOff>38100</xdr:colOff>
      <xdr:row>614</xdr:row>
      <xdr:rowOff>76200</xdr:rowOff>
    </xdr:from>
    <xdr:to>
      <xdr:col>1</xdr:col>
      <xdr:colOff>876300</xdr:colOff>
      <xdr:row>614</xdr:row>
      <xdr:rowOff>295275</xdr:rowOff>
    </xdr:to>
    <xdr:pic>
      <xdr:nvPicPr>
        <xdr:cNvPr id="21" name="image399.png">
          <a:extLst>
            <a:ext uri="{FF2B5EF4-FFF2-40B4-BE49-F238E27FC236}">
              <a16:creationId xmlns:a16="http://schemas.microsoft.com/office/drawing/2014/main" id="{00000000-0008-0000-1300-000015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1</xdr:col>
      <xdr:colOff>38100</xdr:colOff>
      <xdr:row>621</xdr:row>
      <xdr:rowOff>76200</xdr:rowOff>
    </xdr:from>
    <xdr:to>
      <xdr:col>1</xdr:col>
      <xdr:colOff>876300</xdr:colOff>
      <xdr:row>621</xdr:row>
      <xdr:rowOff>295275</xdr:rowOff>
    </xdr:to>
    <xdr:pic>
      <xdr:nvPicPr>
        <xdr:cNvPr id="22" name="image399.png">
          <a:extLst>
            <a:ext uri="{FF2B5EF4-FFF2-40B4-BE49-F238E27FC236}">
              <a16:creationId xmlns:a16="http://schemas.microsoft.com/office/drawing/2014/main" id="{00000000-0008-0000-1300-000016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1</xdr:col>
      <xdr:colOff>38100</xdr:colOff>
      <xdr:row>659</xdr:row>
      <xdr:rowOff>76200</xdr:rowOff>
    </xdr:from>
    <xdr:to>
      <xdr:col>1</xdr:col>
      <xdr:colOff>876300</xdr:colOff>
      <xdr:row>659</xdr:row>
      <xdr:rowOff>295275</xdr:rowOff>
    </xdr:to>
    <xdr:pic>
      <xdr:nvPicPr>
        <xdr:cNvPr id="23" name="image399.png">
          <a:extLst>
            <a:ext uri="{FF2B5EF4-FFF2-40B4-BE49-F238E27FC236}">
              <a16:creationId xmlns:a16="http://schemas.microsoft.com/office/drawing/2014/main" id="{00000000-0008-0000-1300-000017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1</xdr:col>
      <xdr:colOff>38100</xdr:colOff>
      <xdr:row>694</xdr:row>
      <xdr:rowOff>76200</xdr:rowOff>
    </xdr:from>
    <xdr:to>
      <xdr:col>1</xdr:col>
      <xdr:colOff>876300</xdr:colOff>
      <xdr:row>694</xdr:row>
      <xdr:rowOff>295275</xdr:rowOff>
    </xdr:to>
    <xdr:pic>
      <xdr:nvPicPr>
        <xdr:cNvPr id="24" name="image399.png">
          <a:extLst>
            <a:ext uri="{FF2B5EF4-FFF2-40B4-BE49-F238E27FC236}">
              <a16:creationId xmlns:a16="http://schemas.microsoft.com/office/drawing/2014/main" id="{00000000-0008-0000-1300-000018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1</xdr:col>
      <xdr:colOff>38100</xdr:colOff>
      <xdr:row>696</xdr:row>
      <xdr:rowOff>76200</xdr:rowOff>
    </xdr:from>
    <xdr:to>
      <xdr:col>1</xdr:col>
      <xdr:colOff>876300</xdr:colOff>
      <xdr:row>696</xdr:row>
      <xdr:rowOff>295275</xdr:rowOff>
    </xdr:to>
    <xdr:pic>
      <xdr:nvPicPr>
        <xdr:cNvPr id="25" name="image399.png">
          <a:extLst>
            <a:ext uri="{FF2B5EF4-FFF2-40B4-BE49-F238E27FC236}">
              <a16:creationId xmlns:a16="http://schemas.microsoft.com/office/drawing/2014/main" id="{00000000-0008-0000-1300-000019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1</xdr:col>
      <xdr:colOff>38100</xdr:colOff>
      <xdr:row>697</xdr:row>
      <xdr:rowOff>76200</xdr:rowOff>
    </xdr:from>
    <xdr:to>
      <xdr:col>1</xdr:col>
      <xdr:colOff>876300</xdr:colOff>
      <xdr:row>697</xdr:row>
      <xdr:rowOff>295275</xdr:rowOff>
    </xdr:to>
    <xdr:pic>
      <xdr:nvPicPr>
        <xdr:cNvPr id="26" name="image399.png">
          <a:extLst>
            <a:ext uri="{FF2B5EF4-FFF2-40B4-BE49-F238E27FC236}">
              <a16:creationId xmlns:a16="http://schemas.microsoft.com/office/drawing/2014/main" id="{00000000-0008-0000-1300-00001A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809625</xdr:colOff>
      <xdr:row>22</xdr:row>
      <xdr:rowOff>95250</xdr:rowOff>
    </xdr:from>
    <xdr:to>
      <xdr:col>0</xdr:col>
      <xdr:colOff>1476375</xdr:colOff>
      <xdr:row>22</xdr:row>
      <xdr:rowOff>609600</xdr:rowOff>
    </xdr:to>
    <xdr:pic>
      <xdr:nvPicPr>
        <xdr:cNvPr id="27" name="image406.jpg">
          <a:extLst>
            <a:ext uri="{FF2B5EF4-FFF2-40B4-BE49-F238E27FC236}">
              <a16:creationId xmlns:a16="http://schemas.microsoft.com/office/drawing/2014/main" id="{00000000-0008-0000-1300-00001B000000}"/>
            </a:ext>
          </a:extLst>
        </xdr:cNvPr>
        <xdr:cNvPicPr preferRelativeResize="0">
          <a:picLocks noChangeAspect="1"/>
        </xdr:cNvPicPr>
      </xdr:nvPicPr>
      <xdr:blipFill>
        <a:blip xmlns:r="http://schemas.openxmlformats.org/officeDocument/2006/relationships" r:embed="rId13" cstate="print"/>
        <a:stretch>
          <a:fillRect/>
        </a:stretch>
      </xdr:blipFill>
      <xdr:spPr>
        <a:prstGeom prst="rect">
          <a:avLst/>
        </a:prstGeom>
        <a:noFill/>
      </xdr:spPr>
    </xdr:pic>
    <xdr:clientData fLocksWithSheet="0"/>
  </xdr:twoCellAnchor>
  <xdr:twoCellAnchor>
    <xdr:from>
      <xdr:col>1</xdr:col>
      <xdr:colOff>76200</xdr:colOff>
      <xdr:row>22</xdr:row>
      <xdr:rowOff>266700</xdr:rowOff>
    </xdr:from>
    <xdr:to>
      <xdr:col>1</xdr:col>
      <xdr:colOff>800100</xdr:colOff>
      <xdr:row>22</xdr:row>
      <xdr:rowOff>447675</xdr:rowOff>
    </xdr:to>
    <xdr:pic>
      <xdr:nvPicPr>
        <xdr:cNvPr id="28" name="image388.png">
          <a:extLst>
            <a:ext uri="{FF2B5EF4-FFF2-40B4-BE49-F238E27FC236}">
              <a16:creationId xmlns:a16="http://schemas.microsoft.com/office/drawing/2014/main" id="{00000000-0008-0000-1300-00001C000000}"/>
            </a:ext>
          </a:extLst>
        </xdr:cNvPr>
        <xdr:cNvPicPr preferRelativeResize="0">
          <a:picLocks noChangeAspect="1"/>
        </xdr:cNvPicPr>
      </xdr:nvPicPr>
      <xdr:blipFill>
        <a:blip xmlns:r="http://schemas.openxmlformats.org/officeDocument/2006/relationships" r:embed="rId4" cstate="print"/>
        <a:stretch>
          <a:fillRect/>
        </a:stretch>
      </xdr:blipFill>
      <xdr:spPr>
        <a:prstGeom prst="rect">
          <a:avLst/>
        </a:prstGeom>
        <a:noFill/>
      </xdr:spPr>
    </xdr:pic>
    <xdr:clientData fLocksWithSheet="0"/>
  </xdr:twoCellAnchor>
  <xdr:twoCellAnchor>
    <xdr:from>
      <xdr:col>1</xdr:col>
      <xdr:colOff>38100</xdr:colOff>
      <xdr:row>125</xdr:row>
      <xdr:rowOff>76200</xdr:rowOff>
    </xdr:from>
    <xdr:to>
      <xdr:col>1</xdr:col>
      <xdr:colOff>876300</xdr:colOff>
      <xdr:row>125</xdr:row>
      <xdr:rowOff>276225</xdr:rowOff>
    </xdr:to>
    <xdr:pic>
      <xdr:nvPicPr>
        <xdr:cNvPr id="29" name="image399.png">
          <a:extLst>
            <a:ext uri="{FF2B5EF4-FFF2-40B4-BE49-F238E27FC236}">
              <a16:creationId xmlns:a16="http://schemas.microsoft.com/office/drawing/2014/main" id="{00000000-0008-0000-1300-00001D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171450</xdr:colOff>
      <xdr:row>141</xdr:row>
      <xdr:rowOff>152400</xdr:rowOff>
    </xdr:from>
    <xdr:to>
      <xdr:col>0</xdr:col>
      <xdr:colOff>1457325</xdr:colOff>
      <xdr:row>141</xdr:row>
      <xdr:rowOff>971550</xdr:rowOff>
    </xdr:to>
    <xdr:pic>
      <xdr:nvPicPr>
        <xdr:cNvPr id="30" name="image416.png">
          <a:extLst>
            <a:ext uri="{FF2B5EF4-FFF2-40B4-BE49-F238E27FC236}">
              <a16:creationId xmlns:a16="http://schemas.microsoft.com/office/drawing/2014/main" id="{00000000-0008-0000-1300-00001E000000}"/>
            </a:ext>
          </a:extLst>
        </xdr:cNvPr>
        <xdr:cNvPicPr preferRelativeResize="0">
          <a:picLocks noChangeAspect="1"/>
        </xdr:cNvPicPr>
      </xdr:nvPicPr>
      <xdr:blipFill>
        <a:blip xmlns:r="http://schemas.openxmlformats.org/officeDocument/2006/relationships" r:embed="rId14" cstate="print"/>
        <a:stretch>
          <a:fillRect/>
        </a:stretch>
      </xdr:blipFill>
      <xdr:spPr>
        <a:prstGeom prst="rect">
          <a:avLst/>
        </a:prstGeom>
        <a:noFill/>
      </xdr:spPr>
    </xdr:pic>
    <xdr:clientData fLocksWithSheet="0"/>
  </xdr:twoCellAnchor>
  <xdr:twoCellAnchor>
    <xdr:from>
      <xdr:col>0</xdr:col>
      <xdr:colOff>123825</xdr:colOff>
      <xdr:row>125</xdr:row>
      <xdr:rowOff>266700</xdr:rowOff>
    </xdr:from>
    <xdr:to>
      <xdr:col>0</xdr:col>
      <xdr:colOff>1457325</xdr:colOff>
      <xdr:row>125</xdr:row>
      <xdr:rowOff>1133475</xdr:rowOff>
    </xdr:to>
    <xdr:pic>
      <xdr:nvPicPr>
        <xdr:cNvPr id="31" name="image404.png">
          <a:extLst>
            <a:ext uri="{FF2B5EF4-FFF2-40B4-BE49-F238E27FC236}">
              <a16:creationId xmlns:a16="http://schemas.microsoft.com/office/drawing/2014/main" id="{00000000-0008-0000-1300-00001F000000}"/>
            </a:ext>
          </a:extLst>
        </xdr:cNvPr>
        <xdr:cNvPicPr preferRelativeResize="0">
          <a:picLocks noChangeAspect="1"/>
        </xdr:cNvPicPr>
      </xdr:nvPicPr>
      <xdr:blipFill>
        <a:blip xmlns:r="http://schemas.openxmlformats.org/officeDocument/2006/relationships" r:embed="rId15" cstate="print"/>
        <a:stretch>
          <a:fillRect/>
        </a:stretch>
      </xdr:blipFill>
      <xdr:spPr>
        <a:prstGeom prst="rect">
          <a:avLst/>
        </a:prstGeom>
        <a:noFill/>
      </xdr:spPr>
    </xdr:pic>
    <xdr:clientData fLocksWithSheet="0"/>
  </xdr:twoCellAnchor>
  <xdr:twoCellAnchor>
    <xdr:from>
      <xdr:col>1</xdr:col>
      <xdr:colOff>38100</xdr:colOff>
      <xdr:row>611</xdr:row>
      <xdr:rowOff>76200</xdr:rowOff>
    </xdr:from>
    <xdr:to>
      <xdr:col>1</xdr:col>
      <xdr:colOff>876300</xdr:colOff>
      <xdr:row>611</xdr:row>
      <xdr:rowOff>295275</xdr:rowOff>
    </xdr:to>
    <xdr:pic>
      <xdr:nvPicPr>
        <xdr:cNvPr id="32" name="image399.png">
          <a:extLst>
            <a:ext uri="{FF2B5EF4-FFF2-40B4-BE49-F238E27FC236}">
              <a16:creationId xmlns:a16="http://schemas.microsoft.com/office/drawing/2014/main" id="{00000000-0008-0000-1300-000020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1</xdr:col>
      <xdr:colOff>38100</xdr:colOff>
      <xdr:row>332</xdr:row>
      <xdr:rowOff>76200</xdr:rowOff>
    </xdr:from>
    <xdr:to>
      <xdr:col>1</xdr:col>
      <xdr:colOff>876300</xdr:colOff>
      <xdr:row>332</xdr:row>
      <xdr:rowOff>295275</xdr:rowOff>
    </xdr:to>
    <xdr:pic>
      <xdr:nvPicPr>
        <xdr:cNvPr id="33" name="image399.png">
          <a:extLst>
            <a:ext uri="{FF2B5EF4-FFF2-40B4-BE49-F238E27FC236}">
              <a16:creationId xmlns:a16="http://schemas.microsoft.com/office/drawing/2014/main" id="{00000000-0008-0000-1300-000021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304800</xdr:colOff>
      <xdr:row>332</xdr:row>
      <xdr:rowOff>76200</xdr:rowOff>
    </xdr:from>
    <xdr:to>
      <xdr:col>0</xdr:col>
      <xdr:colOff>1285875</xdr:colOff>
      <xdr:row>332</xdr:row>
      <xdr:rowOff>876300</xdr:rowOff>
    </xdr:to>
    <xdr:pic>
      <xdr:nvPicPr>
        <xdr:cNvPr id="34" name="image417.png">
          <a:extLst>
            <a:ext uri="{FF2B5EF4-FFF2-40B4-BE49-F238E27FC236}">
              <a16:creationId xmlns:a16="http://schemas.microsoft.com/office/drawing/2014/main" id="{00000000-0008-0000-1300-000022000000}"/>
            </a:ext>
          </a:extLst>
        </xdr:cNvPr>
        <xdr:cNvPicPr preferRelativeResize="0">
          <a:picLocks noChangeAspect="1"/>
        </xdr:cNvPicPr>
      </xdr:nvPicPr>
      <xdr:blipFill>
        <a:blip xmlns:r="http://schemas.openxmlformats.org/officeDocument/2006/relationships" r:embed="rId16" cstate="print"/>
        <a:stretch>
          <a:fillRect/>
        </a:stretch>
      </xdr:blipFill>
      <xdr:spPr>
        <a:prstGeom prst="rect">
          <a:avLst/>
        </a:prstGeom>
        <a:noFill/>
      </xdr:spPr>
    </xdr:pic>
    <xdr:clientData fLocksWithSheet="0"/>
  </xdr:twoCellAnchor>
  <xdr:twoCellAnchor>
    <xdr:from>
      <xdr:col>1</xdr:col>
      <xdr:colOff>38100</xdr:colOff>
      <xdr:row>338</xdr:row>
      <xdr:rowOff>0</xdr:rowOff>
    </xdr:from>
    <xdr:to>
      <xdr:col>1</xdr:col>
      <xdr:colOff>876300</xdr:colOff>
      <xdr:row>338</xdr:row>
      <xdr:rowOff>219075</xdr:rowOff>
    </xdr:to>
    <xdr:pic>
      <xdr:nvPicPr>
        <xdr:cNvPr id="35" name="image399.png">
          <a:extLst>
            <a:ext uri="{FF2B5EF4-FFF2-40B4-BE49-F238E27FC236}">
              <a16:creationId xmlns:a16="http://schemas.microsoft.com/office/drawing/2014/main" id="{00000000-0008-0000-1300-000023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295275</xdr:colOff>
      <xdr:row>338</xdr:row>
      <xdr:rowOff>66675</xdr:rowOff>
    </xdr:from>
    <xdr:to>
      <xdr:col>0</xdr:col>
      <xdr:colOff>1095375</xdr:colOff>
      <xdr:row>338</xdr:row>
      <xdr:rowOff>866775</xdr:rowOff>
    </xdr:to>
    <xdr:pic>
      <xdr:nvPicPr>
        <xdr:cNvPr id="36" name="image405.jpg">
          <a:extLst>
            <a:ext uri="{FF2B5EF4-FFF2-40B4-BE49-F238E27FC236}">
              <a16:creationId xmlns:a16="http://schemas.microsoft.com/office/drawing/2014/main" id="{00000000-0008-0000-1300-000024000000}"/>
            </a:ext>
          </a:extLst>
        </xdr:cNvPr>
        <xdr:cNvPicPr preferRelativeResize="0">
          <a:picLocks noChangeAspect="1"/>
        </xdr:cNvPicPr>
      </xdr:nvPicPr>
      <xdr:blipFill>
        <a:blip xmlns:r="http://schemas.openxmlformats.org/officeDocument/2006/relationships" r:embed="rId17" cstate="print"/>
        <a:stretch>
          <a:fillRect/>
        </a:stretch>
      </xdr:blipFill>
      <xdr:spPr>
        <a:prstGeom prst="rect">
          <a:avLst/>
        </a:prstGeom>
        <a:noFill/>
      </xdr:spPr>
    </xdr:pic>
    <xdr:clientData fLocksWithSheet="0"/>
  </xdr:twoCellAnchor>
  <xdr:twoCellAnchor>
    <xdr:from>
      <xdr:col>1</xdr:col>
      <xdr:colOff>38100</xdr:colOff>
      <xdr:row>346</xdr:row>
      <xdr:rowOff>76200</xdr:rowOff>
    </xdr:from>
    <xdr:to>
      <xdr:col>1</xdr:col>
      <xdr:colOff>876300</xdr:colOff>
      <xdr:row>346</xdr:row>
      <xdr:rowOff>295275</xdr:rowOff>
    </xdr:to>
    <xdr:pic>
      <xdr:nvPicPr>
        <xdr:cNvPr id="37" name="image399.png">
          <a:extLst>
            <a:ext uri="{FF2B5EF4-FFF2-40B4-BE49-F238E27FC236}">
              <a16:creationId xmlns:a16="http://schemas.microsoft.com/office/drawing/2014/main" id="{00000000-0008-0000-1300-000025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409575</xdr:colOff>
      <xdr:row>346</xdr:row>
      <xdr:rowOff>28575</xdr:rowOff>
    </xdr:from>
    <xdr:to>
      <xdr:col>0</xdr:col>
      <xdr:colOff>1181100</xdr:colOff>
      <xdr:row>346</xdr:row>
      <xdr:rowOff>828675</xdr:rowOff>
    </xdr:to>
    <xdr:pic>
      <xdr:nvPicPr>
        <xdr:cNvPr id="38" name="image419.jpg">
          <a:extLst>
            <a:ext uri="{FF2B5EF4-FFF2-40B4-BE49-F238E27FC236}">
              <a16:creationId xmlns:a16="http://schemas.microsoft.com/office/drawing/2014/main" id="{00000000-0008-0000-1300-000026000000}"/>
            </a:ext>
          </a:extLst>
        </xdr:cNvPr>
        <xdr:cNvPicPr preferRelativeResize="0">
          <a:picLocks noChangeAspect="1"/>
        </xdr:cNvPicPr>
      </xdr:nvPicPr>
      <xdr:blipFill>
        <a:blip xmlns:r="http://schemas.openxmlformats.org/officeDocument/2006/relationships" r:embed="rId18" cstate="print"/>
        <a:stretch>
          <a:fillRect/>
        </a:stretch>
      </xdr:blipFill>
      <xdr:spPr>
        <a:prstGeom prst="rect">
          <a:avLst/>
        </a:prstGeom>
        <a:noFill/>
      </xdr:spPr>
    </xdr:pic>
    <xdr:clientData fLocksWithSheet="0"/>
  </xdr:twoCellAnchor>
  <xdr:twoCellAnchor>
    <xdr:from>
      <xdr:col>0</xdr:col>
      <xdr:colOff>485775</xdr:colOff>
      <xdr:row>375</xdr:row>
      <xdr:rowOff>85725</xdr:rowOff>
    </xdr:from>
    <xdr:to>
      <xdr:col>0</xdr:col>
      <xdr:colOff>1276350</xdr:colOff>
      <xdr:row>375</xdr:row>
      <xdr:rowOff>1152525</xdr:rowOff>
    </xdr:to>
    <xdr:pic>
      <xdr:nvPicPr>
        <xdr:cNvPr id="39" name="image427.png">
          <a:extLst>
            <a:ext uri="{FF2B5EF4-FFF2-40B4-BE49-F238E27FC236}">
              <a16:creationId xmlns:a16="http://schemas.microsoft.com/office/drawing/2014/main" id="{00000000-0008-0000-1300-000027000000}"/>
            </a:ext>
          </a:extLst>
        </xdr:cNvPr>
        <xdr:cNvPicPr preferRelativeResize="0">
          <a:picLocks noChangeAspect="1"/>
        </xdr:cNvPicPr>
      </xdr:nvPicPr>
      <xdr:blipFill>
        <a:blip xmlns:r="http://schemas.openxmlformats.org/officeDocument/2006/relationships" r:embed="rId19" cstate="print"/>
        <a:stretch>
          <a:fillRect/>
        </a:stretch>
      </xdr:blipFill>
      <xdr:spPr>
        <a:prstGeom prst="rect">
          <a:avLst/>
        </a:prstGeom>
        <a:noFill/>
      </xdr:spPr>
    </xdr:pic>
    <xdr:clientData fLocksWithSheet="0"/>
  </xdr:twoCellAnchor>
  <xdr:twoCellAnchor>
    <xdr:from>
      <xdr:col>1</xdr:col>
      <xdr:colOff>38100</xdr:colOff>
      <xdr:row>375</xdr:row>
      <xdr:rowOff>85725</xdr:rowOff>
    </xdr:from>
    <xdr:to>
      <xdr:col>1</xdr:col>
      <xdr:colOff>876300</xdr:colOff>
      <xdr:row>375</xdr:row>
      <xdr:rowOff>276225</xdr:rowOff>
    </xdr:to>
    <xdr:pic>
      <xdr:nvPicPr>
        <xdr:cNvPr id="40" name="image399.png">
          <a:extLst>
            <a:ext uri="{FF2B5EF4-FFF2-40B4-BE49-F238E27FC236}">
              <a16:creationId xmlns:a16="http://schemas.microsoft.com/office/drawing/2014/main" id="{00000000-0008-0000-1300-000028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571500</xdr:colOff>
      <xdr:row>381</xdr:row>
      <xdr:rowOff>114300</xdr:rowOff>
    </xdr:from>
    <xdr:to>
      <xdr:col>0</xdr:col>
      <xdr:colOff>1104900</xdr:colOff>
      <xdr:row>381</xdr:row>
      <xdr:rowOff>1371600</xdr:rowOff>
    </xdr:to>
    <xdr:pic>
      <xdr:nvPicPr>
        <xdr:cNvPr id="41" name="image407.jpg">
          <a:extLst>
            <a:ext uri="{FF2B5EF4-FFF2-40B4-BE49-F238E27FC236}">
              <a16:creationId xmlns:a16="http://schemas.microsoft.com/office/drawing/2014/main" id="{00000000-0008-0000-1300-000029000000}"/>
            </a:ext>
          </a:extLst>
        </xdr:cNvPr>
        <xdr:cNvPicPr preferRelativeResize="0">
          <a:picLocks noChangeAspect="1"/>
        </xdr:cNvPicPr>
      </xdr:nvPicPr>
      <xdr:blipFill>
        <a:blip xmlns:r="http://schemas.openxmlformats.org/officeDocument/2006/relationships" r:embed="rId20" cstate="print"/>
        <a:stretch>
          <a:fillRect/>
        </a:stretch>
      </xdr:blipFill>
      <xdr:spPr>
        <a:prstGeom prst="rect">
          <a:avLst/>
        </a:prstGeom>
        <a:noFill/>
      </xdr:spPr>
    </xdr:pic>
    <xdr:clientData fLocksWithSheet="0"/>
  </xdr:twoCellAnchor>
  <xdr:twoCellAnchor>
    <xdr:from>
      <xdr:col>1</xdr:col>
      <xdr:colOff>38100</xdr:colOff>
      <xdr:row>381</xdr:row>
      <xdr:rowOff>85725</xdr:rowOff>
    </xdr:from>
    <xdr:to>
      <xdr:col>1</xdr:col>
      <xdr:colOff>876300</xdr:colOff>
      <xdr:row>381</xdr:row>
      <xdr:rowOff>276225</xdr:rowOff>
    </xdr:to>
    <xdr:pic>
      <xdr:nvPicPr>
        <xdr:cNvPr id="42" name="image399.png">
          <a:extLst>
            <a:ext uri="{FF2B5EF4-FFF2-40B4-BE49-F238E27FC236}">
              <a16:creationId xmlns:a16="http://schemas.microsoft.com/office/drawing/2014/main" id="{00000000-0008-0000-1300-00002A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1</xdr:col>
      <xdr:colOff>38100</xdr:colOff>
      <xdr:row>354</xdr:row>
      <xdr:rowOff>104775</xdr:rowOff>
    </xdr:from>
    <xdr:to>
      <xdr:col>1</xdr:col>
      <xdr:colOff>876300</xdr:colOff>
      <xdr:row>354</xdr:row>
      <xdr:rowOff>323850</xdr:rowOff>
    </xdr:to>
    <xdr:pic>
      <xdr:nvPicPr>
        <xdr:cNvPr id="43" name="image399.png">
          <a:extLst>
            <a:ext uri="{FF2B5EF4-FFF2-40B4-BE49-F238E27FC236}">
              <a16:creationId xmlns:a16="http://schemas.microsoft.com/office/drawing/2014/main" id="{00000000-0008-0000-1300-00002B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304800</xdr:colOff>
      <xdr:row>354</xdr:row>
      <xdr:rowOff>152400</xdr:rowOff>
    </xdr:from>
    <xdr:to>
      <xdr:col>0</xdr:col>
      <xdr:colOff>1295400</xdr:colOff>
      <xdr:row>354</xdr:row>
      <xdr:rowOff>952500</xdr:rowOff>
    </xdr:to>
    <xdr:pic>
      <xdr:nvPicPr>
        <xdr:cNvPr id="44" name="image418.png">
          <a:extLst>
            <a:ext uri="{FF2B5EF4-FFF2-40B4-BE49-F238E27FC236}">
              <a16:creationId xmlns:a16="http://schemas.microsoft.com/office/drawing/2014/main" id="{00000000-0008-0000-1300-00002C000000}"/>
            </a:ext>
          </a:extLst>
        </xdr:cNvPr>
        <xdr:cNvPicPr preferRelativeResize="0">
          <a:picLocks noChangeAspect="1"/>
        </xdr:cNvPicPr>
      </xdr:nvPicPr>
      <xdr:blipFill>
        <a:blip xmlns:r="http://schemas.openxmlformats.org/officeDocument/2006/relationships" r:embed="rId21" cstate="print"/>
        <a:stretch>
          <a:fillRect/>
        </a:stretch>
      </xdr:blipFill>
      <xdr:spPr>
        <a:prstGeom prst="rect">
          <a:avLst/>
        </a:prstGeom>
        <a:noFill/>
      </xdr:spPr>
    </xdr:pic>
    <xdr:clientData fLocksWithSheet="0"/>
  </xdr:twoCellAnchor>
  <xdr:twoCellAnchor>
    <xdr:from>
      <xdr:col>1</xdr:col>
      <xdr:colOff>38100</xdr:colOff>
      <xdr:row>361</xdr:row>
      <xdr:rowOff>85725</xdr:rowOff>
    </xdr:from>
    <xdr:to>
      <xdr:col>1</xdr:col>
      <xdr:colOff>876300</xdr:colOff>
      <xdr:row>361</xdr:row>
      <xdr:rowOff>276225</xdr:rowOff>
    </xdr:to>
    <xdr:pic>
      <xdr:nvPicPr>
        <xdr:cNvPr id="45" name="image399.png">
          <a:extLst>
            <a:ext uri="{FF2B5EF4-FFF2-40B4-BE49-F238E27FC236}">
              <a16:creationId xmlns:a16="http://schemas.microsoft.com/office/drawing/2014/main" id="{00000000-0008-0000-1300-00002D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85725</xdr:colOff>
      <xdr:row>361</xdr:row>
      <xdr:rowOff>295275</xdr:rowOff>
    </xdr:from>
    <xdr:to>
      <xdr:col>0</xdr:col>
      <xdr:colOff>1400175</xdr:colOff>
      <xdr:row>361</xdr:row>
      <xdr:rowOff>1209675</xdr:rowOff>
    </xdr:to>
    <xdr:pic>
      <xdr:nvPicPr>
        <xdr:cNvPr id="46" name="image414.jpg">
          <a:extLst>
            <a:ext uri="{FF2B5EF4-FFF2-40B4-BE49-F238E27FC236}">
              <a16:creationId xmlns:a16="http://schemas.microsoft.com/office/drawing/2014/main" id="{00000000-0008-0000-1300-00002E000000}"/>
            </a:ext>
          </a:extLst>
        </xdr:cNvPr>
        <xdr:cNvPicPr preferRelativeResize="0">
          <a:picLocks noChangeAspect="1"/>
        </xdr:cNvPicPr>
      </xdr:nvPicPr>
      <xdr:blipFill>
        <a:blip xmlns:r="http://schemas.openxmlformats.org/officeDocument/2006/relationships" r:embed="rId22" cstate="print"/>
        <a:stretch>
          <a:fillRect/>
        </a:stretch>
      </xdr:blipFill>
      <xdr:spPr>
        <a:prstGeom prst="rect">
          <a:avLst/>
        </a:prstGeom>
        <a:noFill/>
      </xdr:spPr>
    </xdr:pic>
    <xdr:clientData fLocksWithSheet="0"/>
  </xdr:twoCellAnchor>
  <xdr:twoCellAnchor>
    <xdr:from>
      <xdr:col>0</xdr:col>
      <xdr:colOff>333375</xdr:colOff>
      <xdr:row>694</xdr:row>
      <xdr:rowOff>142875</xdr:rowOff>
    </xdr:from>
    <xdr:to>
      <xdr:col>0</xdr:col>
      <xdr:colOff>1314450</xdr:colOff>
      <xdr:row>694</xdr:row>
      <xdr:rowOff>1057275</xdr:rowOff>
    </xdr:to>
    <xdr:pic>
      <xdr:nvPicPr>
        <xdr:cNvPr id="47" name="image401.png">
          <a:extLst>
            <a:ext uri="{FF2B5EF4-FFF2-40B4-BE49-F238E27FC236}">
              <a16:creationId xmlns:a16="http://schemas.microsoft.com/office/drawing/2014/main" id="{00000000-0008-0000-1300-00002F000000}"/>
            </a:ext>
          </a:extLst>
        </xdr:cNvPr>
        <xdr:cNvPicPr preferRelativeResize="0">
          <a:picLocks noChangeAspect="1"/>
        </xdr:cNvPicPr>
      </xdr:nvPicPr>
      <xdr:blipFill>
        <a:blip xmlns:r="http://schemas.openxmlformats.org/officeDocument/2006/relationships" r:embed="rId23" cstate="print"/>
        <a:stretch>
          <a:fillRect/>
        </a:stretch>
      </xdr:blipFill>
      <xdr:spPr>
        <a:prstGeom prst="rect">
          <a:avLst/>
        </a:prstGeom>
        <a:noFill/>
      </xdr:spPr>
    </xdr:pic>
    <xdr:clientData fLocksWithSheet="0"/>
  </xdr:twoCellAnchor>
  <xdr:twoCellAnchor>
    <xdr:from>
      <xdr:col>0</xdr:col>
      <xdr:colOff>38100</xdr:colOff>
      <xdr:row>537</xdr:row>
      <xdr:rowOff>409575</xdr:rowOff>
    </xdr:from>
    <xdr:to>
      <xdr:col>0</xdr:col>
      <xdr:colOff>1428750</xdr:colOff>
      <xdr:row>537</xdr:row>
      <xdr:rowOff>1009650</xdr:rowOff>
    </xdr:to>
    <xdr:pic>
      <xdr:nvPicPr>
        <xdr:cNvPr id="48" name="image415.png">
          <a:extLst>
            <a:ext uri="{FF2B5EF4-FFF2-40B4-BE49-F238E27FC236}">
              <a16:creationId xmlns:a16="http://schemas.microsoft.com/office/drawing/2014/main" id="{00000000-0008-0000-1300-000030000000}"/>
            </a:ext>
          </a:extLst>
        </xdr:cNvPr>
        <xdr:cNvPicPr preferRelativeResize="0">
          <a:picLocks noChangeAspect="1"/>
        </xdr:cNvPicPr>
      </xdr:nvPicPr>
      <xdr:blipFill>
        <a:blip xmlns:r="http://schemas.openxmlformats.org/officeDocument/2006/relationships" r:embed="rId24" cstate="print"/>
        <a:stretch>
          <a:fillRect/>
        </a:stretch>
      </xdr:blipFill>
      <xdr:spPr>
        <a:prstGeom prst="rect">
          <a:avLst/>
        </a:prstGeom>
        <a:noFill/>
      </xdr:spPr>
    </xdr:pic>
    <xdr:clientData fLocksWithSheet="0"/>
  </xdr:twoCellAnchor>
  <xdr:twoCellAnchor>
    <xdr:from>
      <xdr:col>1</xdr:col>
      <xdr:colOff>38100</xdr:colOff>
      <xdr:row>537</xdr:row>
      <xdr:rowOff>76200</xdr:rowOff>
    </xdr:from>
    <xdr:to>
      <xdr:col>1</xdr:col>
      <xdr:colOff>876300</xdr:colOff>
      <xdr:row>537</xdr:row>
      <xdr:rowOff>295275</xdr:rowOff>
    </xdr:to>
    <xdr:pic>
      <xdr:nvPicPr>
        <xdr:cNvPr id="49" name="image399.png">
          <a:extLst>
            <a:ext uri="{FF2B5EF4-FFF2-40B4-BE49-F238E27FC236}">
              <a16:creationId xmlns:a16="http://schemas.microsoft.com/office/drawing/2014/main" id="{00000000-0008-0000-1300-000031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1</xdr:col>
      <xdr:colOff>38100</xdr:colOff>
      <xdr:row>540</xdr:row>
      <xdr:rowOff>76200</xdr:rowOff>
    </xdr:from>
    <xdr:to>
      <xdr:col>1</xdr:col>
      <xdr:colOff>876300</xdr:colOff>
      <xdr:row>540</xdr:row>
      <xdr:rowOff>285750</xdr:rowOff>
    </xdr:to>
    <xdr:pic>
      <xdr:nvPicPr>
        <xdr:cNvPr id="50" name="image399.png">
          <a:extLst>
            <a:ext uri="{FF2B5EF4-FFF2-40B4-BE49-F238E27FC236}">
              <a16:creationId xmlns:a16="http://schemas.microsoft.com/office/drawing/2014/main" id="{00000000-0008-0000-1300-000032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171450</xdr:colOff>
      <xdr:row>540</xdr:row>
      <xdr:rowOff>419100</xdr:rowOff>
    </xdr:from>
    <xdr:to>
      <xdr:col>0</xdr:col>
      <xdr:colOff>1457325</xdr:colOff>
      <xdr:row>540</xdr:row>
      <xdr:rowOff>952500</xdr:rowOff>
    </xdr:to>
    <xdr:pic>
      <xdr:nvPicPr>
        <xdr:cNvPr id="51" name="image421.png">
          <a:extLst>
            <a:ext uri="{FF2B5EF4-FFF2-40B4-BE49-F238E27FC236}">
              <a16:creationId xmlns:a16="http://schemas.microsoft.com/office/drawing/2014/main" id="{00000000-0008-0000-1300-000033000000}"/>
            </a:ext>
          </a:extLst>
        </xdr:cNvPr>
        <xdr:cNvPicPr preferRelativeResize="0">
          <a:picLocks noChangeAspect="1"/>
        </xdr:cNvPicPr>
      </xdr:nvPicPr>
      <xdr:blipFill>
        <a:blip xmlns:r="http://schemas.openxmlformats.org/officeDocument/2006/relationships" r:embed="rId25" cstate="print"/>
        <a:stretch>
          <a:fillRect/>
        </a:stretch>
      </xdr:blipFill>
      <xdr:spPr>
        <a:prstGeom prst="rect">
          <a:avLst/>
        </a:prstGeom>
        <a:noFill/>
      </xdr:spPr>
    </xdr:pic>
    <xdr:clientData fLocksWithSheet="0"/>
  </xdr:twoCellAnchor>
  <xdr:twoCellAnchor>
    <xdr:from>
      <xdr:col>0</xdr:col>
      <xdr:colOff>304800</xdr:colOff>
      <xdr:row>467</xdr:row>
      <xdr:rowOff>76200</xdr:rowOff>
    </xdr:from>
    <xdr:to>
      <xdr:col>0</xdr:col>
      <xdr:colOff>1285875</xdr:colOff>
      <xdr:row>467</xdr:row>
      <xdr:rowOff>1104900</xdr:rowOff>
    </xdr:to>
    <xdr:pic>
      <xdr:nvPicPr>
        <xdr:cNvPr id="52" name="image423.png">
          <a:extLst>
            <a:ext uri="{FF2B5EF4-FFF2-40B4-BE49-F238E27FC236}">
              <a16:creationId xmlns:a16="http://schemas.microsoft.com/office/drawing/2014/main" id="{00000000-0008-0000-1300-000034000000}"/>
            </a:ext>
          </a:extLst>
        </xdr:cNvPr>
        <xdr:cNvPicPr preferRelativeResize="0">
          <a:picLocks noChangeAspect="1"/>
        </xdr:cNvPicPr>
      </xdr:nvPicPr>
      <xdr:blipFill>
        <a:blip xmlns:r="http://schemas.openxmlformats.org/officeDocument/2006/relationships" r:embed="rId26" cstate="print"/>
        <a:stretch>
          <a:fillRect/>
        </a:stretch>
      </xdr:blipFill>
      <xdr:spPr>
        <a:prstGeom prst="rect">
          <a:avLst/>
        </a:prstGeom>
        <a:noFill/>
      </xdr:spPr>
    </xdr:pic>
    <xdr:clientData fLocksWithSheet="0"/>
  </xdr:twoCellAnchor>
  <xdr:twoCellAnchor>
    <xdr:from>
      <xdr:col>1</xdr:col>
      <xdr:colOff>38100</xdr:colOff>
      <xdr:row>467</xdr:row>
      <xdr:rowOff>76200</xdr:rowOff>
    </xdr:from>
    <xdr:to>
      <xdr:col>1</xdr:col>
      <xdr:colOff>876300</xdr:colOff>
      <xdr:row>467</xdr:row>
      <xdr:rowOff>276225</xdr:rowOff>
    </xdr:to>
    <xdr:pic>
      <xdr:nvPicPr>
        <xdr:cNvPr id="53" name="image399.png">
          <a:extLst>
            <a:ext uri="{FF2B5EF4-FFF2-40B4-BE49-F238E27FC236}">
              <a16:creationId xmlns:a16="http://schemas.microsoft.com/office/drawing/2014/main" id="{00000000-0008-0000-1300-000035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1</xdr:col>
      <xdr:colOff>38100</xdr:colOff>
      <xdr:row>705</xdr:row>
      <xdr:rowOff>76200</xdr:rowOff>
    </xdr:from>
    <xdr:to>
      <xdr:col>1</xdr:col>
      <xdr:colOff>876300</xdr:colOff>
      <xdr:row>705</xdr:row>
      <xdr:rowOff>266700</xdr:rowOff>
    </xdr:to>
    <xdr:pic>
      <xdr:nvPicPr>
        <xdr:cNvPr id="54" name="image399.png">
          <a:extLst>
            <a:ext uri="{FF2B5EF4-FFF2-40B4-BE49-F238E27FC236}">
              <a16:creationId xmlns:a16="http://schemas.microsoft.com/office/drawing/2014/main" id="{00000000-0008-0000-1300-000036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390525</xdr:colOff>
      <xdr:row>705</xdr:row>
      <xdr:rowOff>47625</xdr:rowOff>
    </xdr:from>
    <xdr:to>
      <xdr:col>0</xdr:col>
      <xdr:colOff>1276350</xdr:colOff>
      <xdr:row>705</xdr:row>
      <xdr:rowOff>1190625</xdr:rowOff>
    </xdr:to>
    <xdr:pic>
      <xdr:nvPicPr>
        <xdr:cNvPr id="55" name="image449.png">
          <a:extLst>
            <a:ext uri="{FF2B5EF4-FFF2-40B4-BE49-F238E27FC236}">
              <a16:creationId xmlns:a16="http://schemas.microsoft.com/office/drawing/2014/main" id="{00000000-0008-0000-1300-000037000000}"/>
            </a:ext>
          </a:extLst>
        </xdr:cNvPr>
        <xdr:cNvPicPr preferRelativeResize="0">
          <a:picLocks noChangeAspect="1"/>
        </xdr:cNvPicPr>
      </xdr:nvPicPr>
      <xdr:blipFill>
        <a:blip xmlns:r="http://schemas.openxmlformats.org/officeDocument/2006/relationships" r:embed="rId27" cstate="print"/>
        <a:stretch>
          <a:fillRect/>
        </a:stretch>
      </xdr:blipFill>
      <xdr:spPr>
        <a:prstGeom prst="rect">
          <a:avLst/>
        </a:prstGeom>
        <a:noFill/>
      </xdr:spPr>
    </xdr:pic>
    <xdr:clientData fLocksWithSheet="0"/>
  </xdr:twoCellAnchor>
  <xdr:twoCellAnchor>
    <xdr:from>
      <xdr:col>1</xdr:col>
      <xdr:colOff>38100</xdr:colOff>
      <xdr:row>708</xdr:row>
      <xdr:rowOff>76200</xdr:rowOff>
    </xdr:from>
    <xdr:to>
      <xdr:col>1</xdr:col>
      <xdr:colOff>876300</xdr:colOff>
      <xdr:row>708</xdr:row>
      <xdr:rowOff>295275</xdr:rowOff>
    </xdr:to>
    <xdr:pic>
      <xdr:nvPicPr>
        <xdr:cNvPr id="56" name="image399.png">
          <a:extLst>
            <a:ext uri="{FF2B5EF4-FFF2-40B4-BE49-F238E27FC236}">
              <a16:creationId xmlns:a16="http://schemas.microsoft.com/office/drawing/2014/main" id="{00000000-0008-0000-1300-000038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609600</xdr:colOff>
      <xdr:row>708</xdr:row>
      <xdr:rowOff>104775</xdr:rowOff>
    </xdr:from>
    <xdr:to>
      <xdr:col>0</xdr:col>
      <xdr:colOff>1028700</xdr:colOff>
      <xdr:row>708</xdr:row>
      <xdr:rowOff>1123950</xdr:rowOff>
    </xdr:to>
    <xdr:pic>
      <xdr:nvPicPr>
        <xdr:cNvPr id="57" name="image408.png">
          <a:extLst>
            <a:ext uri="{FF2B5EF4-FFF2-40B4-BE49-F238E27FC236}">
              <a16:creationId xmlns:a16="http://schemas.microsoft.com/office/drawing/2014/main" id="{00000000-0008-0000-1300-000039000000}"/>
            </a:ext>
          </a:extLst>
        </xdr:cNvPr>
        <xdr:cNvPicPr preferRelativeResize="0">
          <a:picLocks noChangeAspect="1"/>
        </xdr:cNvPicPr>
      </xdr:nvPicPr>
      <xdr:blipFill>
        <a:blip xmlns:r="http://schemas.openxmlformats.org/officeDocument/2006/relationships" r:embed="rId28" cstate="print"/>
        <a:stretch>
          <a:fillRect/>
        </a:stretch>
      </xdr:blipFill>
      <xdr:spPr>
        <a:prstGeom prst="rect">
          <a:avLst/>
        </a:prstGeom>
        <a:noFill/>
      </xdr:spPr>
    </xdr:pic>
    <xdr:clientData fLocksWithSheet="0"/>
  </xdr:twoCellAnchor>
  <xdr:twoCellAnchor>
    <xdr:from>
      <xdr:col>1</xdr:col>
      <xdr:colOff>38100</xdr:colOff>
      <xdr:row>563</xdr:row>
      <xdr:rowOff>95250</xdr:rowOff>
    </xdr:from>
    <xdr:to>
      <xdr:col>1</xdr:col>
      <xdr:colOff>876300</xdr:colOff>
      <xdr:row>563</xdr:row>
      <xdr:rowOff>314325</xdr:rowOff>
    </xdr:to>
    <xdr:pic>
      <xdr:nvPicPr>
        <xdr:cNvPr id="58" name="image399.png">
          <a:extLst>
            <a:ext uri="{FF2B5EF4-FFF2-40B4-BE49-F238E27FC236}">
              <a16:creationId xmlns:a16="http://schemas.microsoft.com/office/drawing/2014/main" id="{00000000-0008-0000-1300-00003A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161925</xdr:colOff>
      <xdr:row>699</xdr:row>
      <xdr:rowOff>228600</xdr:rowOff>
    </xdr:from>
    <xdr:to>
      <xdr:col>0</xdr:col>
      <xdr:colOff>1485900</xdr:colOff>
      <xdr:row>699</xdr:row>
      <xdr:rowOff>1028700</xdr:rowOff>
    </xdr:to>
    <xdr:pic>
      <xdr:nvPicPr>
        <xdr:cNvPr id="59" name="image409.png">
          <a:extLst>
            <a:ext uri="{FF2B5EF4-FFF2-40B4-BE49-F238E27FC236}">
              <a16:creationId xmlns:a16="http://schemas.microsoft.com/office/drawing/2014/main" id="{00000000-0008-0000-1300-00003B000000}"/>
            </a:ext>
          </a:extLst>
        </xdr:cNvPr>
        <xdr:cNvPicPr preferRelativeResize="0">
          <a:picLocks noChangeAspect="1"/>
        </xdr:cNvPicPr>
      </xdr:nvPicPr>
      <xdr:blipFill>
        <a:blip xmlns:r="http://schemas.openxmlformats.org/officeDocument/2006/relationships" r:embed="rId29" cstate="print"/>
        <a:stretch>
          <a:fillRect/>
        </a:stretch>
      </xdr:blipFill>
      <xdr:spPr>
        <a:prstGeom prst="rect">
          <a:avLst/>
        </a:prstGeom>
        <a:noFill/>
      </xdr:spPr>
    </xdr:pic>
    <xdr:clientData fLocksWithSheet="0"/>
  </xdr:twoCellAnchor>
  <xdr:twoCellAnchor>
    <xdr:from>
      <xdr:col>1</xdr:col>
      <xdr:colOff>38100</xdr:colOff>
      <xdr:row>699</xdr:row>
      <xdr:rowOff>76200</xdr:rowOff>
    </xdr:from>
    <xdr:to>
      <xdr:col>1</xdr:col>
      <xdr:colOff>876300</xdr:colOff>
      <xdr:row>699</xdr:row>
      <xdr:rowOff>295275</xdr:rowOff>
    </xdr:to>
    <xdr:pic>
      <xdr:nvPicPr>
        <xdr:cNvPr id="60" name="image399.png">
          <a:extLst>
            <a:ext uri="{FF2B5EF4-FFF2-40B4-BE49-F238E27FC236}">
              <a16:creationId xmlns:a16="http://schemas.microsoft.com/office/drawing/2014/main" id="{00000000-0008-0000-1300-00003C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438150</xdr:colOff>
      <xdr:row>713</xdr:row>
      <xdr:rowOff>104775</xdr:rowOff>
    </xdr:from>
    <xdr:to>
      <xdr:col>0</xdr:col>
      <xdr:colOff>1152525</xdr:colOff>
      <xdr:row>713</xdr:row>
      <xdr:rowOff>1085850</xdr:rowOff>
    </xdr:to>
    <xdr:pic>
      <xdr:nvPicPr>
        <xdr:cNvPr id="61" name="image427.png">
          <a:extLst>
            <a:ext uri="{FF2B5EF4-FFF2-40B4-BE49-F238E27FC236}">
              <a16:creationId xmlns:a16="http://schemas.microsoft.com/office/drawing/2014/main" id="{00000000-0008-0000-1300-00003D000000}"/>
            </a:ext>
          </a:extLst>
        </xdr:cNvPr>
        <xdr:cNvPicPr preferRelativeResize="0">
          <a:picLocks noChangeAspect="1"/>
        </xdr:cNvPicPr>
      </xdr:nvPicPr>
      <xdr:blipFill>
        <a:blip xmlns:r="http://schemas.openxmlformats.org/officeDocument/2006/relationships" r:embed="rId19" cstate="print"/>
        <a:stretch>
          <a:fillRect/>
        </a:stretch>
      </xdr:blipFill>
      <xdr:spPr>
        <a:prstGeom prst="rect">
          <a:avLst/>
        </a:prstGeom>
        <a:noFill/>
      </xdr:spPr>
    </xdr:pic>
    <xdr:clientData fLocksWithSheet="0"/>
  </xdr:twoCellAnchor>
  <xdr:twoCellAnchor>
    <xdr:from>
      <xdr:col>1</xdr:col>
      <xdr:colOff>38100</xdr:colOff>
      <xdr:row>713</xdr:row>
      <xdr:rowOff>76200</xdr:rowOff>
    </xdr:from>
    <xdr:to>
      <xdr:col>1</xdr:col>
      <xdr:colOff>876300</xdr:colOff>
      <xdr:row>713</xdr:row>
      <xdr:rowOff>295275</xdr:rowOff>
    </xdr:to>
    <xdr:pic>
      <xdr:nvPicPr>
        <xdr:cNvPr id="62" name="image399.png">
          <a:extLst>
            <a:ext uri="{FF2B5EF4-FFF2-40B4-BE49-F238E27FC236}">
              <a16:creationId xmlns:a16="http://schemas.microsoft.com/office/drawing/2014/main" id="{00000000-0008-0000-1300-00003E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1</xdr:col>
      <xdr:colOff>38100</xdr:colOff>
      <xdr:row>719</xdr:row>
      <xdr:rowOff>76200</xdr:rowOff>
    </xdr:from>
    <xdr:to>
      <xdr:col>1</xdr:col>
      <xdr:colOff>876300</xdr:colOff>
      <xdr:row>719</xdr:row>
      <xdr:rowOff>285750</xdr:rowOff>
    </xdr:to>
    <xdr:pic>
      <xdr:nvPicPr>
        <xdr:cNvPr id="63" name="image399.png">
          <a:extLst>
            <a:ext uri="{FF2B5EF4-FFF2-40B4-BE49-F238E27FC236}">
              <a16:creationId xmlns:a16="http://schemas.microsoft.com/office/drawing/2014/main" id="{00000000-0008-0000-1300-00003F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228600</xdr:colOff>
      <xdr:row>719</xdr:row>
      <xdr:rowOff>114300</xdr:rowOff>
    </xdr:from>
    <xdr:to>
      <xdr:col>0</xdr:col>
      <xdr:colOff>1409700</xdr:colOff>
      <xdr:row>719</xdr:row>
      <xdr:rowOff>990600</xdr:rowOff>
    </xdr:to>
    <xdr:pic>
      <xdr:nvPicPr>
        <xdr:cNvPr id="64" name="image410.png">
          <a:extLst>
            <a:ext uri="{FF2B5EF4-FFF2-40B4-BE49-F238E27FC236}">
              <a16:creationId xmlns:a16="http://schemas.microsoft.com/office/drawing/2014/main" id="{00000000-0008-0000-1300-000040000000}"/>
            </a:ext>
          </a:extLst>
        </xdr:cNvPr>
        <xdr:cNvPicPr preferRelativeResize="0">
          <a:picLocks noChangeAspect="1"/>
        </xdr:cNvPicPr>
      </xdr:nvPicPr>
      <xdr:blipFill>
        <a:blip xmlns:r="http://schemas.openxmlformats.org/officeDocument/2006/relationships" r:embed="rId30" cstate="print"/>
        <a:stretch>
          <a:fillRect/>
        </a:stretch>
      </xdr:blipFill>
      <xdr:spPr>
        <a:prstGeom prst="rect">
          <a:avLst/>
        </a:prstGeom>
        <a:noFill/>
      </xdr:spPr>
    </xdr:pic>
    <xdr:clientData fLocksWithSheet="0"/>
  </xdr:twoCellAnchor>
  <xdr:twoCellAnchor>
    <xdr:from>
      <xdr:col>1</xdr:col>
      <xdr:colOff>38100</xdr:colOff>
      <xdr:row>720</xdr:row>
      <xdr:rowOff>76200</xdr:rowOff>
    </xdr:from>
    <xdr:to>
      <xdr:col>1</xdr:col>
      <xdr:colOff>876300</xdr:colOff>
      <xdr:row>720</xdr:row>
      <xdr:rowOff>285750</xdr:rowOff>
    </xdr:to>
    <xdr:pic>
      <xdr:nvPicPr>
        <xdr:cNvPr id="65" name="image399.png">
          <a:extLst>
            <a:ext uri="{FF2B5EF4-FFF2-40B4-BE49-F238E27FC236}">
              <a16:creationId xmlns:a16="http://schemas.microsoft.com/office/drawing/2014/main" id="{00000000-0008-0000-1300-000041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228600</xdr:colOff>
      <xdr:row>720</xdr:row>
      <xdr:rowOff>180975</xdr:rowOff>
    </xdr:from>
    <xdr:to>
      <xdr:col>0</xdr:col>
      <xdr:colOff>1409700</xdr:colOff>
      <xdr:row>720</xdr:row>
      <xdr:rowOff>866775</xdr:rowOff>
    </xdr:to>
    <xdr:pic>
      <xdr:nvPicPr>
        <xdr:cNvPr id="66" name="image424.png">
          <a:extLst>
            <a:ext uri="{FF2B5EF4-FFF2-40B4-BE49-F238E27FC236}">
              <a16:creationId xmlns:a16="http://schemas.microsoft.com/office/drawing/2014/main" id="{00000000-0008-0000-1300-000042000000}"/>
            </a:ext>
          </a:extLst>
        </xdr:cNvPr>
        <xdr:cNvPicPr preferRelativeResize="0">
          <a:picLocks noChangeAspect="1"/>
        </xdr:cNvPicPr>
      </xdr:nvPicPr>
      <xdr:blipFill>
        <a:blip xmlns:r="http://schemas.openxmlformats.org/officeDocument/2006/relationships" r:embed="rId31" cstate="print"/>
        <a:stretch>
          <a:fillRect/>
        </a:stretch>
      </xdr:blipFill>
      <xdr:spPr>
        <a:prstGeom prst="rect">
          <a:avLst/>
        </a:prstGeom>
        <a:noFill/>
      </xdr:spPr>
    </xdr:pic>
    <xdr:clientData fLocksWithSheet="0"/>
  </xdr:twoCellAnchor>
  <xdr:twoCellAnchor>
    <xdr:from>
      <xdr:col>0</xdr:col>
      <xdr:colOff>142875</xdr:colOff>
      <xdr:row>575</xdr:row>
      <xdr:rowOff>180975</xdr:rowOff>
    </xdr:from>
    <xdr:to>
      <xdr:col>0</xdr:col>
      <xdr:colOff>1438275</xdr:colOff>
      <xdr:row>575</xdr:row>
      <xdr:rowOff>1057275</xdr:rowOff>
    </xdr:to>
    <xdr:pic>
      <xdr:nvPicPr>
        <xdr:cNvPr id="67" name="image413.png">
          <a:extLst>
            <a:ext uri="{FF2B5EF4-FFF2-40B4-BE49-F238E27FC236}">
              <a16:creationId xmlns:a16="http://schemas.microsoft.com/office/drawing/2014/main" id="{00000000-0008-0000-1300-000043000000}"/>
            </a:ext>
          </a:extLst>
        </xdr:cNvPr>
        <xdr:cNvPicPr preferRelativeResize="0">
          <a:picLocks noChangeAspect="1"/>
        </xdr:cNvPicPr>
      </xdr:nvPicPr>
      <xdr:blipFill>
        <a:blip xmlns:r="http://schemas.openxmlformats.org/officeDocument/2006/relationships" r:embed="rId32" cstate="print"/>
        <a:stretch>
          <a:fillRect/>
        </a:stretch>
      </xdr:blipFill>
      <xdr:spPr>
        <a:prstGeom prst="rect">
          <a:avLst/>
        </a:prstGeom>
        <a:noFill/>
      </xdr:spPr>
    </xdr:pic>
    <xdr:clientData fLocksWithSheet="0"/>
  </xdr:twoCellAnchor>
  <xdr:twoCellAnchor>
    <xdr:from>
      <xdr:col>0</xdr:col>
      <xdr:colOff>247650</xdr:colOff>
      <xdr:row>546</xdr:row>
      <xdr:rowOff>257175</xdr:rowOff>
    </xdr:from>
    <xdr:to>
      <xdr:col>0</xdr:col>
      <xdr:colOff>1333500</xdr:colOff>
      <xdr:row>546</xdr:row>
      <xdr:rowOff>1162050</xdr:rowOff>
    </xdr:to>
    <xdr:pic>
      <xdr:nvPicPr>
        <xdr:cNvPr id="68" name="image412.png">
          <a:extLst>
            <a:ext uri="{FF2B5EF4-FFF2-40B4-BE49-F238E27FC236}">
              <a16:creationId xmlns:a16="http://schemas.microsoft.com/office/drawing/2014/main" id="{00000000-0008-0000-1300-000044000000}"/>
            </a:ext>
          </a:extLst>
        </xdr:cNvPr>
        <xdr:cNvPicPr preferRelativeResize="0">
          <a:picLocks noChangeAspect="1"/>
        </xdr:cNvPicPr>
      </xdr:nvPicPr>
      <xdr:blipFill>
        <a:blip xmlns:r="http://schemas.openxmlformats.org/officeDocument/2006/relationships" r:embed="rId33" cstate="print"/>
        <a:stretch>
          <a:fillRect/>
        </a:stretch>
      </xdr:blipFill>
      <xdr:spPr>
        <a:prstGeom prst="rect">
          <a:avLst/>
        </a:prstGeom>
        <a:noFill/>
      </xdr:spPr>
    </xdr:pic>
    <xdr:clientData fLocksWithSheet="0"/>
  </xdr:twoCellAnchor>
  <xdr:twoCellAnchor>
    <xdr:from>
      <xdr:col>1</xdr:col>
      <xdr:colOff>38100</xdr:colOff>
      <xdr:row>546</xdr:row>
      <xdr:rowOff>76200</xdr:rowOff>
    </xdr:from>
    <xdr:to>
      <xdr:col>1</xdr:col>
      <xdr:colOff>876300</xdr:colOff>
      <xdr:row>546</xdr:row>
      <xdr:rowOff>295275</xdr:rowOff>
    </xdr:to>
    <xdr:pic>
      <xdr:nvPicPr>
        <xdr:cNvPr id="69" name="image399.png">
          <a:extLst>
            <a:ext uri="{FF2B5EF4-FFF2-40B4-BE49-F238E27FC236}">
              <a16:creationId xmlns:a16="http://schemas.microsoft.com/office/drawing/2014/main" id="{00000000-0008-0000-1300-000045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1</xdr:col>
      <xdr:colOff>38100</xdr:colOff>
      <xdr:row>575</xdr:row>
      <xdr:rowOff>76200</xdr:rowOff>
    </xdr:from>
    <xdr:to>
      <xdr:col>1</xdr:col>
      <xdr:colOff>876300</xdr:colOff>
      <xdr:row>575</xdr:row>
      <xdr:rowOff>295275</xdr:rowOff>
    </xdr:to>
    <xdr:pic>
      <xdr:nvPicPr>
        <xdr:cNvPr id="70" name="image399.png">
          <a:extLst>
            <a:ext uri="{FF2B5EF4-FFF2-40B4-BE49-F238E27FC236}">
              <a16:creationId xmlns:a16="http://schemas.microsoft.com/office/drawing/2014/main" id="{00000000-0008-0000-1300-000046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1</xdr:col>
      <xdr:colOff>38100</xdr:colOff>
      <xdr:row>548</xdr:row>
      <xdr:rowOff>76200</xdr:rowOff>
    </xdr:from>
    <xdr:to>
      <xdr:col>1</xdr:col>
      <xdr:colOff>876300</xdr:colOff>
      <xdr:row>548</xdr:row>
      <xdr:rowOff>295275</xdr:rowOff>
    </xdr:to>
    <xdr:pic>
      <xdr:nvPicPr>
        <xdr:cNvPr id="71" name="image399.png">
          <a:extLst>
            <a:ext uri="{FF2B5EF4-FFF2-40B4-BE49-F238E27FC236}">
              <a16:creationId xmlns:a16="http://schemas.microsoft.com/office/drawing/2014/main" id="{00000000-0008-0000-1300-000047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314325</xdr:colOff>
      <xdr:row>548</xdr:row>
      <xdr:rowOff>66675</xdr:rowOff>
    </xdr:from>
    <xdr:to>
      <xdr:col>0</xdr:col>
      <xdr:colOff>1381125</xdr:colOff>
      <xdr:row>548</xdr:row>
      <xdr:rowOff>923925</xdr:rowOff>
    </xdr:to>
    <xdr:pic>
      <xdr:nvPicPr>
        <xdr:cNvPr id="72" name="image425.png">
          <a:extLst>
            <a:ext uri="{FF2B5EF4-FFF2-40B4-BE49-F238E27FC236}">
              <a16:creationId xmlns:a16="http://schemas.microsoft.com/office/drawing/2014/main" id="{00000000-0008-0000-1300-000048000000}"/>
            </a:ext>
          </a:extLst>
        </xdr:cNvPr>
        <xdr:cNvPicPr preferRelativeResize="0">
          <a:picLocks noChangeAspect="1"/>
        </xdr:cNvPicPr>
      </xdr:nvPicPr>
      <xdr:blipFill>
        <a:blip xmlns:r="http://schemas.openxmlformats.org/officeDocument/2006/relationships" r:embed="rId34" cstate="print"/>
        <a:stretch>
          <a:fillRect/>
        </a:stretch>
      </xdr:blipFill>
      <xdr:spPr>
        <a:prstGeom prst="rect">
          <a:avLst/>
        </a:prstGeom>
        <a:noFill/>
      </xdr:spPr>
    </xdr:pic>
    <xdr:clientData fLocksWithSheet="0"/>
  </xdr:twoCellAnchor>
  <xdr:twoCellAnchor>
    <xdr:from>
      <xdr:col>0</xdr:col>
      <xdr:colOff>228600</xdr:colOff>
      <xdr:row>567</xdr:row>
      <xdr:rowOff>190500</xdr:rowOff>
    </xdr:from>
    <xdr:to>
      <xdr:col>0</xdr:col>
      <xdr:colOff>1476375</xdr:colOff>
      <xdr:row>567</xdr:row>
      <xdr:rowOff>1019175</xdr:rowOff>
    </xdr:to>
    <xdr:pic>
      <xdr:nvPicPr>
        <xdr:cNvPr id="73" name="image411.png">
          <a:extLst>
            <a:ext uri="{FF2B5EF4-FFF2-40B4-BE49-F238E27FC236}">
              <a16:creationId xmlns:a16="http://schemas.microsoft.com/office/drawing/2014/main" id="{00000000-0008-0000-1300-000049000000}"/>
            </a:ext>
          </a:extLst>
        </xdr:cNvPr>
        <xdr:cNvPicPr preferRelativeResize="0">
          <a:picLocks noChangeAspect="1"/>
        </xdr:cNvPicPr>
      </xdr:nvPicPr>
      <xdr:blipFill>
        <a:blip xmlns:r="http://schemas.openxmlformats.org/officeDocument/2006/relationships" r:embed="rId35" cstate="print"/>
        <a:stretch>
          <a:fillRect/>
        </a:stretch>
      </xdr:blipFill>
      <xdr:spPr>
        <a:prstGeom prst="rect">
          <a:avLst/>
        </a:prstGeom>
        <a:noFill/>
      </xdr:spPr>
    </xdr:pic>
    <xdr:clientData fLocksWithSheet="0"/>
  </xdr:twoCellAnchor>
  <xdr:twoCellAnchor>
    <xdr:from>
      <xdr:col>1</xdr:col>
      <xdr:colOff>38100</xdr:colOff>
      <xdr:row>567</xdr:row>
      <xdr:rowOff>76200</xdr:rowOff>
    </xdr:from>
    <xdr:to>
      <xdr:col>1</xdr:col>
      <xdr:colOff>876300</xdr:colOff>
      <xdr:row>567</xdr:row>
      <xdr:rowOff>295275</xdr:rowOff>
    </xdr:to>
    <xdr:pic>
      <xdr:nvPicPr>
        <xdr:cNvPr id="74" name="image399.png">
          <a:extLst>
            <a:ext uri="{FF2B5EF4-FFF2-40B4-BE49-F238E27FC236}">
              <a16:creationId xmlns:a16="http://schemas.microsoft.com/office/drawing/2014/main" id="{00000000-0008-0000-1300-00004A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638175</xdr:colOff>
      <xdr:row>563</xdr:row>
      <xdr:rowOff>28575</xdr:rowOff>
    </xdr:from>
    <xdr:to>
      <xdr:col>0</xdr:col>
      <xdr:colOff>1057275</xdr:colOff>
      <xdr:row>563</xdr:row>
      <xdr:rowOff>1171575</xdr:rowOff>
    </xdr:to>
    <xdr:pic>
      <xdr:nvPicPr>
        <xdr:cNvPr id="75" name="image426.png">
          <a:extLst>
            <a:ext uri="{FF2B5EF4-FFF2-40B4-BE49-F238E27FC236}">
              <a16:creationId xmlns:a16="http://schemas.microsoft.com/office/drawing/2014/main" id="{00000000-0008-0000-1300-00004B000000}"/>
            </a:ext>
          </a:extLst>
        </xdr:cNvPr>
        <xdr:cNvPicPr preferRelativeResize="0">
          <a:picLocks noChangeAspect="1"/>
        </xdr:cNvPicPr>
      </xdr:nvPicPr>
      <xdr:blipFill>
        <a:blip xmlns:r="http://schemas.openxmlformats.org/officeDocument/2006/relationships" r:embed="rId36" cstate="print"/>
        <a:stretch>
          <a:fillRect/>
        </a:stretch>
      </xdr:blipFill>
      <xdr:spPr>
        <a:prstGeom prst="rect">
          <a:avLst/>
        </a:prstGeom>
        <a:noFill/>
      </xdr:spPr>
    </xdr:pic>
    <xdr:clientData fLocksWithSheet="0"/>
  </xdr:twoCellAnchor>
  <xdr:twoCellAnchor>
    <xdr:from>
      <xdr:col>1</xdr:col>
      <xdr:colOff>38100</xdr:colOff>
      <xdr:row>605</xdr:row>
      <xdr:rowOff>76200</xdr:rowOff>
    </xdr:from>
    <xdr:to>
      <xdr:col>1</xdr:col>
      <xdr:colOff>876300</xdr:colOff>
      <xdr:row>605</xdr:row>
      <xdr:rowOff>276225</xdr:rowOff>
    </xdr:to>
    <xdr:pic>
      <xdr:nvPicPr>
        <xdr:cNvPr id="76" name="image399.png">
          <a:extLst>
            <a:ext uri="{FF2B5EF4-FFF2-40B4-BE49-F238E27FC236}">
              <a16:creationId xmlns:a16="http://schemas.microsoft.com/office/drawing/2014/main" id="{00000000-0008-0000-1300-00004C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133350</xdr:colOff>
      <xdr:row>25</xdr:row>
      <xdr:rowOff>257175</xdr:rowOff>
    </xdr:from>
    <xdr:to>
      <xdr:col>0</xdr:col>
      <xdr:colOff>714375</xdr:colOff>
      <xdr:row>25</xdr:row>
      <xdr:rowOff>647700</xdr:rowOff>
    </xdr:to>
    <xdr:pic>
      <xdr:nvPicPr>
        <xdr:cNvPr id="77" name="image422.jpg">
          <a:extLst>
            <a:ext uri="{FF2B5EF4-FFF2-40B4-BE49-F238E27FC236}">
              <a16:creationId xmlns:a16="http://schemas.microsoft.com/office/drawing/2014/main" id="{00000000-0008-0000-1300-00004D000000}"/>
            </a:ext>
          </a:extLst>
        </xdr:cNvPr>
        <xdr:cNvPicPr preferRelativeResize="0">
          <a:picLocks noChangeAspect="1"/>
        </xdr:cNvPicPr>
      </xdr:nvPicPr>
      <xdr:blipFill>
        <a:blip xmlns:r="http://schemas.openxmlformats.org/officeDocument/2006/relationships" r:embed="rId37" cstate="print"/>
        <a:stretch>
          <a:fillRect/>
        </a:stretch>
      </xdr:blipFill>
      <xdr:spPr>
        <a:prstGeom prst="rect">
          <a:avLst/>
        </a:prstGeom>
        <a:noFill/>
      </xdr:spPr>
    </xdr:pic>
    <xdr:clientData fLocksWithSheet="0"/>
  </xdr:twoCellAnchor>
  <xdr:twoCellAnchor>
    <xdr:from>
      <xdr:col>0</xdr:col>
      <xdr:colOff>809625</xdr:colOff>
      <xdr:row>25</xdr:row>
      <xdr:rowOff>133350</xdr:rowOff>
    </xdr:from>
    <xdr:to>
      <xdr:col>0</xdr:col>
      <xdr:colOff>1476375</xdr:colOff>
      <xdr:row>25</xdr:row>
      <xdr:rowOff>647700</xdr:rowOff>
    </xdr:to>
    <xdr:pic>
      <xdr:nvPicPr>
        <xdr:cNvPr id="78" name="image406.jpg">
          <a:extLst>
            <a:ext uri="{FF2B5EF4-FFF2-40B4-BE49-F238E27FC236}">
              <a16:creationId xmlns:a16="http://schemas.microsoft.com/office/drawing/2014/main" id="{00000000-0008-0000-1300-00004E000000}"/>
            </a:ext>
          </a:extLst>
        </xdr:cNvPr>
        <xdr:cNvPicPr preferRelativeResize="0">
          <a:picLocks noChangeAspect="1"/>
        </xdr:cNvPicPr>
      </xdr:nvPicPr>
      <xdr:blipFill>
        <a:blip xmlns:r="http://schemas.openxmlformats.org/officeDocument/2006/relationships" r:embed="rId13" cstate="print"/>
        <a:stretch>
          <a:fillRect/>
        </a:stretch>
      </xdr:blipFill>
      <xdr:spPr>
        <a:prstGeom prst="rect">
          <a:avLst/>
        </a:prstGeom>
        <a:noFill/>
      </xdr:spPr>
    </xdr:pic>
    <xdr:clientData fLocksWithSheet="0"/>
  </xdr:twoCellAnchor>
  <xdr:twoCellAnchor>
    <xdr:from>
      <xdr:col>1</xdr:col>
      <xdr:colOff>85725</xdr:colOff>
      <xdr:row>25</xdr:row>
      <xdr:rowOff>114300</xdr:rowOff>
    </xdr:from>
    <xdr:to>
      <xdr:col>1</xdr:col>
      <xdr:colOff>809625</xdr:colOff>
      <xdr:row>25</xdr:row>
      <xdr:rowOff>295275</xdr:rowOff>
    </xdr:to>
    <xdr:pic>
      <xdr:nvPicPr>
        <xdr:cNvPr id="79" name="image388.png">
          <a:extLst>
            <a:ext uri="{FF2B5EF4-FFF2-40B4-BE49-F238E27FC236}">
              <a16:creationId xmlns:a16="http://schemas.microsoft.com/office/drawing/2014/main" id="{00000000-0008-0000-1300-00004F000000}"/>
            </a:ext>
          </a:extLst>
        </xdr:cNvPr>
        <xdr:cNvPicPr preferRelativeResize="0">
          <a:picLocks noChangeAspect="1"/>
        </xdr:cNvPicPr>
      </xdr:nvPicPr>
      <xdr:blipFill>
        <a:blip xmlns:r="http://schemas.openxmlformats.org/officeDocument/2006/relationships" r:embed="rId4" cstate="print"/>
        <a:stretch>
          <a:fillRect/>
        </a:stretch>
      </xdr:blipFill>
      <xdr:spPr>
        <a:prstGeom prst="rect">
          <a:avLst/>
        </a:prstGeom>
        <a:noFill/>
      </xdr:spPr>
    </xdr:pic>
    <xdr:clientData fLocksWithSheet="0"/>
  </xdr:twoCellAnchor>
  <xdr:twoCellAnchor>
    <xdr:from>
      <xdr:col>1</xdr:col>
      <xdr:colOff>38100</xdr:colOff>
      <xdr:row>695</xdr:row>
      <xdr:rowOff>76200</xdr:rowOff>
    </xdr:from>
    <xdr:to>
      <xdr:col>1</xdr:col>
      <xdr:colOff>876300</xdr:colOff>
      <xdr:row>695</xdr:row>
      <xdr:rowOff>295275</xdr:rowOff>
    </xdr:to>
    <xdr:pic>
      <xdr:nvPicPr>
        <xdr:cNvPr id="80" name="image399.png">
          <a:extLst>
            <a:ext uri="{FF2B5EF4-FFF2-40B4-BE49-F238E27FC236}">
              <a16:creationId xmlns:a16="http://schemas.microsoft.com/office/drawing/2014/main" id="{00000000-0008-0000-1300-000050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333375</xdr:colOff>
      <xdr:row>695</xdr:row>
      <xdr:rowOff>76200</xdr:rowOff>
    </xdr:from>
    <xdr:to>
      <xdr:col>0</xdr:col>
      <xdr:colOff>1371600</xdr:colOff>
      <xdr:row>696</xdr:row>
      <xdr:rowOff>0</xdr:rowOff>
    </xdr:to>
    <xdr:pic>
      <xdr:nvPicPr>
        <xdr:cNvPr id="81" name="image429.png">
          <a:extLst>
            <a:ext uri="{FF2B5EF4-FFF2-40B4-BE49-F238E27FC236}">
              <a16:creationId xmlns:a16="http://schemas.microsoft.com/office/drawing/2014/main" id="{00000000-0008-0000-1300-000051000000}"/>
            </a:ext>
          </a:extLst>
        </xdr:cNvPr>
        <xdr:cNvPicPr preferRelativeResize="0">
          <a:picLocks noChangeAspect="1"/>
        </xdr:cNvPicPr>
      </xdr:nvPicPr>
      <xdr:blipFill>
        <a:blip xmlns:r="http://schemas.openxmlformats.org/officeDocument/2006/relationships" r:embed="rId38" cstate="print"/>
        <a:stretch>
          <a:fillRect/>
        </a:stretch>
      </xdr:blipFill>
      <xdr:spPr>
        <a:prstGeom prst="rect">
          <a:avLst/>
        </a:prstGeom>
        <a:noFill/>
      </xdr:spPr>
    </xdr:pic>
    <xdr:clientData fLocksWithSheet="0"/>
  </xdr:twoCellAnchor>
  <xdr:twoCellAnchor>
    <xdr:from>
      <xdr:col>0</xdr:col>
      <xdr:colOff>314325</xdr:colOff>
      <xdr:row>505</xdr:row>
      <xdr:rowOff>228600</xdr:rowOff>
    </xdr:from>
    <xdr:to>
      <xdr:col>0</xdr:col>
      <xdr:colOff>1123950</xdr:colOff>
      <xdr:row>505</xdr:row>
      <xdr:rowOff>866775</xdr:rowOff>
    </xdr:to>
    <xdr:pic>
      <xdr:nvPicPr>
        <xdr:cNvPr id="82" name="image431.png">
          <a:extLst>
            <a:ext uri="{FF2B5EF4-FFF2-40B4-BE49-F238E27FC236}">
              <a16:creationId xmlns:a16="http://schemas.microsoft.com/office/drawing/2014/main" id="{00000000-0008-0000-1300-000052000000}"/>
            </a:ext>
          </a:extLst>
        </xdr:cNvPr>
        <xdr:cNvPicPr preferRelativeResize="0">
          <a:picLocks noChangeAspect="1"/>
        </xdr:cNvPicPr>
      </xdr:nvPicPr>
      <xdr:blipFill>
        <a:blip xmlns:r="http://schemas.openxmlformats.org/officeDocument/2006/relationships" r:embed="rId39" cstate="print"/>
        <a:stretch>
          <a:fillRect/>
        </a:stretch>
      </xdr:blipFill>
      <xdr:spPr>
        <a:prstGeom prst="rect">
          <a:avLst/>
        </a:prstGeom>
        <a:noFill/>
      </xdr:spPr>
    </xdr:pic>
    <xdr:clientData fLocksWithSheet="0"/>
  </xdr:twoCellAnchor>
  <xdr:twoCellAnchor>
    <xdr:from>
      <xdr:col>1</xdr:col>
      <xdr:colOff>38100</xdr:colOff>
      <xdr:row>505</xdr:row>
      <xdr:rowOff>76200</xdr:rowOff>
    </xdr:from>
    <xdr:to>
      <xdr:col>1</xdr:col>
      <xdr:colOff>876300</xdr:colOff>
      <xdr:row>505</xdr:row>
      <xdr:rowOff>295275</xdr:rowOff>
    </xdr:to>
    <xdr:pic>
      <xdr:nvPicPr>
        <xdr:cNvPr id="83" name="image399.png">
          <a:extLst>
            <a:ext uri="{FF2B5EF4-FFF2-40B4-BE49-F238E27FC236}">
              <a16:creationId xmlns:a16="http://schemas.microsoft.com/office/drawing/2014/main" id="{00000000-0008-0000-1300-000053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1</xdr:col>
      <xdr:colOff>38100</xdr:colOff>
      <xdr:row>506</xdr:row>
      <xdr:rowOff>76200</xdr:rowOff>
    </xdr:from>
    <xdr:to>
      <xdr:col>1</xdr:col>
      <xdr:colOff>876300</xdr:colOff>
      <xdr:row>506</xdr:row>
      <xdr:rowOff>295275</xdr:rowOff>
    </xdr:to>
    <xdr:pic>
      <xdr:nvPicPr>
        <xdr:cNvPr id="84" name="image399.png">
          <a:extLst>
            <a:ext uri="{FF2B5EF4-FFF2-40B4-BE49-F238E27FC236}">
              <a16:creationId xmlns:a16="http://schemas.microsoft.com/office/drawing/2014/main" id="{00000000-0008-0000-1300-000054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333375</xdr:colOff>
      <xdr:row>506</xdr:row>
      <xdr:rowOff>142875</xdr:rowOff>
    </xdr:from>
    <xdr:to>
      <xdr:col>0</xdr:col>
      <xdr:colOff>1247775</xdr:colOff>
      <xdr:row>506</xdr:row>
      <xdr:rowOff>1123950</xdr:rowOff>
    </xdr:to>
    <xdr:pic>
      <xdr:nvPicPr>
        <xdr:cNvPr id="85" name="image428.png">
          <a:extLst>
            <a:ext uri="{FF2B5EF4-FFF2-40B4-BE49-F238E27FC236}">
              <a16:creationId xmlns:a16="http://schemas.microsoft.com/office/drawing/2014/main" id="{00000000-0008-0000-1300-000055000000}"/>
            </a:ext>
          </a:extLst>
        </xdr:cNvPr>
        <xdr:cNvPicPr preferRelativeResize="0">
          <a:picLocks noChangeAspect="1"/>
        </xdr:cNvPicPr>
      </xdr:nvPicPr>
      <xdr:blipFill>
        <a:blip xmlns:r="http://schemas.openxmlformats.org/officeDocument/2006/relationships" r:embed="rId40" cstate="print"/>
        <a:stretch>
          <a:fillRect/>
        </a:stretch>
      </xdr:blipFill>
      <xdr:spPr>
        <a:prstGeom prst="rect">
          <a:avLst/>
        </a:prstGeom>
        <a:noFill/>
      </xdr:spPr>
    </xdr:pic>
    <xdr:clientData fLocksWithSheet="0"/>
  </xdr:twoCellAnchor>
  <xdr:twoCellAnchor>
    <xdr:from>
      <xdr:col>1</xdr:col>
      <xdr:colOff>38100</xdr:colOff>
      <xdr:row>516</xdr:row>
      <xdr:rowOff>76200</xdr:rowOff>
    </xdr:from>
    <xdr:to>
      <xdr:col>1</xdr:col>
      <xdr:colOff>876300</xdr:colOff>
      <xdr:row>516</xdr:row>
      <xdr:rowOff>276225</xdr:rowOff>
    </xdr:to>
    <xdr:pic>
      <xdr:nvPicPr>
        <xdr:cNvPr id="86" name="image399.png">
          <a:extLst>
            <a:ext uri="{FF2B5EF4-FFF2-40B4-BE49-F238E27FC236}">
              <a16:creationId xmlns:a16="http://schemas.microsoft.com/office/drawing/2014/main" id="{00000000-0008-0000-1300-000056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457200</xdr:colOff>
      <xdr:row>516</xdr:row>
      <xdr:rowOff>152400</xdr:rowOff>
    </xdr:from>
    <xdr:to>
      <xdr:col>0</xdr:col>
      <xdr:colOff>1190625</xdr:colOff>
      <xdr:row>516</xdr:row>
      <xdr:rowOff>990600</xdr:rowOff>
    </xdr:to>
    <xdr:pic>
      <xdr:nvPicPr>
        <xdr:cNvPr id="87" name="image434.png">
          <a:extLst>
            <a:ext uri="{FF2B5EF4-FFF2-40B4-BE49-F238E27FC236}">
              <a16:creationId xmlns:a16="http://schemas.microsoft.com/office/drawing/2014/main" id="{00000000-0008-0000-1300-000057000000}"/>
            </a:ext>
          </a:extLst>
        </xdr:cNvPr>
        <xdr:cNvPicPr preferRelativeResize="0">
          <a:picLocks noChangeAspect="1"/>
        </xdr:cNvPicPr>
      </xdr:nvPicPr>
      <xdr:blipFill>
        <a:blip xmlns:r="http://schemas.openxmlformats.org/officeDocument/2006/relationships" r:embed="rId41" cstate="print"/>
        <a:stretch>
          <a:fillRect/>
        </a:stretch>
      </xdr:blipFill>
      <xdr:spPr>
        <a:prstGeom prst="rect">
          <a:avLst/>
        </a:prstGeom>
        <a:noFill/>
      </xdr:spPr>
    </xdr:pic>
    <xdr:clientData fLocksWithSheet="0"/>
  </xdr:twoCellAnchor>
  <xdr:twoCellAnchor>
    <xdr:from>
      <xdr:col>0</xdr:col>
      <xdr:colOff>390525</xdr:colOff>
      <xdr:row>523</xdr:row>
      <xdr:rowOff>66675</xdr:rowOff>
    </xdr:from>
    <xdr:to>
      <xdr:col>0</xdr:col>
      <xdr:colOff>1209675</xdr:colOff>
      <xdr:row>523</xdr:row>
      <xdr:rowOff>1123950</xdr:rowOff>
    </xdr:to>
    <xdr:pic>
      <xdr:nvPicPr>
        <xdr:cNvPr id="88" name="image420.png">
          <a:extLst>
            <a:ext uri="{FF2B5EF4-FFF2-40B4-BE49-F238E27FC236}">
              <a16:creationId xmlns:a16="http://schemas.microsoft.com/office/drawing/2014/main" id="{00000000-0008-0000-1300-000058000000}"/>
            </a:ext>
          </a:extLst>
        </xdr:cNvPr>
        <xdr:cNvPicPr preferRelativeResize="0">
          <a:picLocks noChangeAspect="1"/>
        </xdr:cNvPicPr>
      </xdr:nvPicPr>
      <xdr:blipFill>
        <a:blip xmlns:r="http://schemas.openxmlformats.org/officeDocument/2006/relationships" r:embed="rId42" cstate="print"/>
        <a:stretch>
          <a:fillRect/>
        </a:stretch>
      </xdr:blipFill>
      <xdr:spPr>
        <a:prstGeom prst="rect">
          <a:avLst/>
        </a:prstGeom>
        <a:noFill/>
      </xdr:spPr>
    </xdr:pic>
    <xdr:clientData fLocksWithSheet="0"/>
  </xdr:twoCellAnchor>
  <xdr:twoCellAnchor>
    <xdr:from>
      <xdr:col>1</xdr:col>
      <xdr:colOff>38100</xdr:colOff>
      <xdr:row>523</xdr:row>
      <xdr:rowOff>76200</xdr:rowOff>
    </xdr:from>
    <xdr:to>
      <xdr:col>1</xdr:col>
      <xdr:colOff>876300</xdr:colOff>
      <xdr:row>523</xdr:row>
      <xdr:rowOff>276225</xdr:rowOff>
    </xdr:to>
    <xdr:pic>
      <xdr:nvPicPr>
        <xdr:cNvPr id="89" name="image399.png">
          <a:extLst>
            <a:ext uri="{FF2B5EF4-FFF2-40B4-BE49-F238E27FC236}">
              <a16:creationId xmlns:a16="http://schemas.microsoft.com/office/drawing/2014/main" id="{00000000-0008-0000-1300-000059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381000</xdr:colOff>
      <xdr:row>532</xdr:row>
      <xdr:rowOff>142875</xdr:rowOff>
    </xdr:from>
    <xdr:to>
      <xdr:col>0</xdr:col>
      <xdr:colOff>1114425</xdr:colOff>
      <xdr:row>532</xdr:row>
      <xdr:rowOff>1123950</xdr:rowOff>
    </xdr:to>
    <xdr:pic>
      <xdr:nvPicPr>
        <xdr:cNvPr id="90" name="image432.png">
          <a:extLst>
            <a:ext uri="{FF2B5EF4-FFF2-40B4-BE49-F238E27FC236}">
              <a16:creationId xmlns:a16="http://schemas.microsoft.com/office/drawing/2014/main" id="{00000000-0008-0000-1300-00005A000000}"/>
            </a:ext>
          </a:extLst>
        </xdr:cNvPr>
        <xdr:cNvPicPr preferRelativeResize="0">
          <a:picLocks noChangeAspect="1"/>
        </xdr:cNvPicPr>
      </xdr:nvPicPr>
      <xdr:blipFill>
        <a:blip xmlns:r="http://schemas.openxmlformats.org/officeDocument/2006/relationships" r:embed="rId43" cstate="print"/>
        <a:stretch>
          <a:fillRect/>
        </a:stretch>
      </xdr:blipFill>
      <xdr:spPr>
        <a:prstGeom prst="rect">
          <a:avLst/>
        </a:prstGeom>
        <a:noFill/>
      </xdr:spPr>
    </xdr:pic>
    <xdr:clientData fLocksWithSheet="0"/>
  </xdr:twoCellAnchor>
  <xdr:twoCellAnchor>
    <xdr:from>
      <xdr:col>1</xdr:col>
      <xdr:colOff>38100</xdr:colOff>
      <xdr:row>532</xdr:row>
      <xdr:rowOff>76200</xdr:rowOff>
    </xdr:from>
    <xdr:to>
      <xdr:col>1</xdr:col>
      <xdr:colOff>876300</xdr:colOff>
      <xdr:row>532</xdr:row>
      <xdr:rowOff>295275</xdr:rowOff>
    </xdr:to>
    <xdr:pic>
      <xdr:nvPicPr>
        <xdr:cNvPr id="98" name="image399.png">
          <a:extLst>
            <a:ext uri="{FF2B5EF4-FFF2-40B4-BE49-F238E27FC236}">
              <a16:creationId xmlns:a16="http://schemas.microsoft.com/office/drawing/2014/main" id="{00000000-0008-0000-1300-000062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1</xdr:col>
      <xdr:colOff>38100</xdr:colOff>
      <xdr:row>259</xdr:row>
      <xdr:rowOff>76200</xdr:rowOff>
    </xdr:from>
    <xdr:to>
      <xdr:col>1</xdr:col>
      <xdr:colOff>876300</xdr:colOff>
      <xdr:row>259</xdr:row>
      <xdr:rowOff>276225</xdr:rowOff>
    </xdr:to>
    <xdr:pic>
      <xdr:nvPicPr>
        <xdr:cNvPr id="99" name="image399.png">
          <a:extLst>
            <a:ext uri="{FF2B5EF4-FFF2-40B4-BE49-F238E27FC236}">
              <a16:creationId xmlns:a16="http://schemas.microsoft.com/office/drawing/2014/main" id="{00000000-0008-0000-1300-000063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1</xdr:col>
      <xdr:colOff>38100</xdr:colOff>
      <xdr:row>272</xdr:row>
      <xdr:rowOff>76200</xdr:rowOff>
    </xdr:from>
    <xdr:to>
      <xdr:col>1</xdr:col>
      <xdr:colOff>876300</xdr:colOff>
      <xdr:row>272</xdr:row>
      <xdr:rowOff>276225</xdr:rowOff>
    </xdr:to>
    <xdr:pic>
      <xdr:nvPicPr>
        <xdr:cNvPr id="100" name="image399.png">
          <a:extLst>
            <a:ext uri="{FF2B5EF4-FFF2-40B4-BE49-F238E27FC236}">
              <a16:creationId xmlns:a16="http://schemas.microsoft.com/office/drawing/2014/main" id="{00000000-0008-0000-1300-000064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333375</xdr:colOff>
      <xdr:row>272</xdr:row>
      <xdr:rowOff>323850</xdr:rowOff>
    </xdr:from>
    <xdr:to>
      <xdr:col>0</xdr:col>
      <xdr:colOff>1295400</xdr:colOff>
      <xdr:row>273</xdr:row>
      <xdr:rowOff>19050</xdr:rowOff>
    </xdr:to>
    <xdr:pic>
      <xdr:nvPicPr>
        <xdr:cNvPr id="101" name="image438.jpg">
          <a:extLst>
            <a:ext uri="{FF2B5EF4-FFF2-40B4-BE49-F238E27FC236}">
              <a16:creationId xmlns:a16="http://schemas.microsoft.com/office/drawing/2014/main" id="{00000000-0008-0000-1300-000065000000}"/>
            </a:ext>
          </a:extLst>
        </xdr:cNvPr>
        <xdr:cNvPicPr preferRelativeResize="0">
          <a:picLocks noChangeAspect="1"/>
        </xdr:cNvPicPr>
      </xdr:nvPicPr>
      <xdr:blipFill>
        <a:blip xmlns:r="http://schemas.openxmlformats.org/officeDocument/2006/relationships" r:embed="rId44" cstate="print"/>
        <a:stretch>
          <a:fillRect/>
        </a:stretch>
      </xdr:blipFill>
      <xdr:spPr>
        <a:prstGeom prst="rect">
          <a:avLst/>
        </a:prstGeom>
        <a:noFill/>
      </xdr:spPr>
    </xdr:pic>
    <xdr:clientData fLocksWithSheet="0"/>
  </xdr:twoCellAnchor>
  <xdr:twoCellAnchor>
    <xdr:from>
      <xdr:col>0</xdr:col>
      <xdr:colOff>304800</xdr:colOff>
      <xdr:row>259</xdr:row>
      <xdr:rowOff>104775</xdr:rowOff>
    </xdr:from>
    <xdr:to>
      <xdr:col>0</xdr:col>
      <xdr:colOff>1276350</xdr:colOff>
      <xdr:row>259</xdr:row>
      <xdr:rowOff>819150</xdr:rowOff>
    </xdr:to>
    <xdr:pic>
      <xdr:nvPicPr>
        <xdr:cNvPr id="102" name="image433.jpg">
          <a:extLst>
            <a:ext uri="{FF2B5EF4-FFF2-40B4-BE49-F238E27FC236}">
              <a16:creationId xmlns:a16="http://schemas.microsoft.com/office/drawing/2014/main" id="{00000000-0008-0000-1300-000066000000}"/>
            </a:ext>
          </a:extLst>
        </xdr:cNvPr>
        <xdr:cNvPicPr preferRelativeResize="0">
          <a:picLocks noChangeAspect="1"/>
        </xdr:cNvPicPr>
      </xdr:nvPicPr>
      <xdr:blipFill>
        <a:blip xmlns:r="http://schemas.openxmlformats.org/officeDocument/2006/relationships" r:embed="rId45" cstate="print"/>
        <a:stretch>
          <a:fillRect/>
        </a:stretch>
      </xdr:blipFill>
      <xdr:spPr>
        <a:prstGeom prst="rect">
          <a:avLst/>
        </a:prstGeom>
        <a:noFill/>
      </xdr:spPr>
    </xdr:pic>
    <xdr:clientData fLocksWithSheet="0"/>
  </xdr:twoCellAnchor>
  <xdr:twoCellAnchor>
    <xdr:from>
      <xdr:col>1</xdr:col>
      <xdr:colOff>85725</xdr:colOff>
      <xdr:row>41</xdr:row>
      <xdr:rowOff>114300</xdr:rowOff>
    </xdr:from>
    <xdr:to>
      <xdr:col>1</xdr:col>
      <xdr:colOff>809625</xdr:colOff>
      <xdr:row>41</xdr:row>
      <xdr:rowOff>295275</xdr:rowOff>
    </xdr:to>
    <xdr:pic>
      <xdr:nvPicPr>
        <xdr:cNvPr id="103" name="image388.png">
          <a:extLst>
            <a:ext uri="{FF2B5EF4-FFF2-40B4-BE49-F238E27FC236}">
              <a16:creationId xmlns:a16="http://schemas.microsoft.com/office/drawing/2014/main" id="{00000000-0008-0000-1300-000067000000}"/>
            </a:ext>
          </a:extLst>
        </xdr:cNvPr>
        <xdr:cNvPicPr preferRelativeResize="0">
          <a:picLocks noChangeAspect="1"/>
        </xdr:cNvPicPr>
      </xdr:nvPicPr>
      <xdr:blipFill>
        <a:blip xmlns:r="http://schemas.openxmlformats.org/officeDocument/2006/relationships" r:embed="rId4" cstate="print"/>
        <a:stretch>
          <a:fillRect/>
        </a:stretch>
      </xdr:blipFill>
      <xdr:spPr>
        <a:prstGeom prst="rect">
          <a:avLst/>
        </a:prstGeom>
        <a:noFill/>
      </xdr:spPr>
    </xdr:pic>
    <xdr:clientData fLocksWithSheet="0"/>
  </xdr:twoCellAnchor>
  <xdr:twoCellAnchor>
    <xdr:from>
      <xdr:col>0</xdr:col>
      <xdr:colOff>247650</xdr:colOff>
      <xdr:row>41</xdr:row>
      <xdr:rowOff>38100</xdr:rowOff>
    </xdr:from>
    <xdr:to>
      <xdr:col>0</xdr:col>
      <xdr:colOff>1371600</xdr:colOff>
      <xdr:row>41</xdr:row>
      <xdr:rowOff>781050</xdr:rowOff>
    </xdr:to>
    <xdr:pic>
      <xdr:nvPicPr>
        <xdr:cNvPr id="104" name="image436.png">
          <a:extLst>
            <a:ext uri="{FF2B5EF4-FFF2-40B4-BE49-F238E27FC236}">
              <a16:creationId xmlns:a16="http://schemas.microsoft.com/office/drawing/2014/main" id="{00000000-0008-0000-1300-000068000000}"/>
            </a:ext>
          </a:extLst>
        </xdr:cNvPr>
        <xdr:cNvPicPr preferRelativeResize="0">
          <a:picLocks noChangeAspect="1"/>
        </xdr:cNvPicPr>
      </xdr:nvPicPr>
      <xdr:blipFill>
        <a:blip xmlns:r="http://schemas.openxmlformats.org/officeDocument/2006/relationships" r:embed="rId46" cstate="print"/>
        <a:stretch>
          <a:fillRect/>
        </a:stretch>
      </xdr:blipFill>
      <xdr:spPr>
        <a:prstGeom prst="rect">
          <a:avLst/>
        </a:prstGeom>
        <a:noFill/>
      </xdr:spPr>
    </xdr:pic>
    <xdr:clientData fLocksWithSheet="0"/>
  </xdr:twoCellAnchor>
  <xdr:twoCellAnchor>
    <xdr:from>
      <xdr:col>1</xdr:col>
      <xdr:colOff>85725</xdr:colOff>
      <xdr:row>54</xdr:row>
      <xdr:rowOff>114300</xdr:rowOff>
    </xdr:from>
    <xdr:to>
      <xdr:col>1</xdr:col>
      <xdr:colOff>809625</xdr:colOff>
      <xdr:row>54</xdr:row>
      <xdr:rowOff>295275</xdr:rowOff>
    </xdr:to>
    <xdr:pic>
      <xdr:nvPicPr>
        <xdr:cNvPr id="105" name="image388.png">
          <a:extLst>
            <a:ext uri="{FF2B5EF4-FFF2-40B4-BE49-F238E27FC236}">
              <a16:creationId xmlns:a16="http://schemas.microsoft.com/office/drawing/2014/main" id="{00000000-0008-0000-1300-000069000000}"/>
            </a:ext>
          </a:extLst>
        </xdr:cNvPr>
        <xdr:cNvPicPr preferRelativeResize="0">
          <a:picLocks noChangeAspect="1"/>
        </xdr:cNvPicPr>
      </xdr:nvPicPr>
      <xdr:blipFill>
        <a:blip xmlns:r="http://schemas.openxmlformats.org/officeDocument/2006/relationships" r:embed="rId4" cstate="print"/>
        <a:stretch>
          <a:fillRect/>
        </a:stretch>
      </xdr:blipFill>
      <xdr:spPr>
        <a:prstGeom prst="rect">
          <a:avLst/>
        </a:prstGeom>
        <a:noFill/>
      </xdr:spPr>
    </xdr:pic>
    <xdr:clientData fLocksWithSheet="0"/>
  </xdr:twoCellAnchor>
  <xdr:twoCellAnchor>
    <xdr:from>
      <xdr:col>0</xdr:col>
      <xdr:colOff>209550</xdr:colOff>
      <xdr:row>54</xdr:row>
      <xdr:rowOff>142875</xdr:rowOff>
    </xdr:from>
    <xdr:to>
      <xdr:col>0</xdr:col>
      <xdr:colOff>1323975</xdr:colOff>
      <xdr:row>54</xdr:row>
      <xdr:rowOff>828675</xdr:rowOff>
    </xdr:to>
    <xdr:pic>
      <xdr:nvPicPr>
        <xdr:cNvPr id="106" name="image430.png">
          <a:extLst>
            <a:ext uri="{FF2B5EF4-FFF2-40B4-BE49-F238E27FC236}">
              <a16:creationId xmlns:a16="http://schemas.microsoft.com/office/drawing/2014/main" id="{00000000-0008-0000-1300-00006A000000}"/>
            </a:ext>
          </a:extLst>
        </xdr:cNvPr>
        <xdr:cNvPicPr preferRelativeResize="0">
          <a:picLocks noChangeAspect="1"/>
        </xdr:cNvPicPr>
      </xdr:nvPicPr>
      <xdr:blipFill>
        <a:blip xmlns:r="http://schemas.openxmlformats.org/officeDocument/2006/relationships" r:embed="rId47" cstate="print"/>
        <a:stretch>
          <a:fillRect/>
        </a:stretch>
      </xdr:blipFill>
      <xdr:spPr>
        <a:prstGeom prst="rect">
          <a:avLst/>
        </a:prstGeom>
        <a:noFill/>
      </xdr:spPr>
    </xdr:pic>
    <xdr:clientData fLocksWithSheet="0"/>
  </xdr:twoCellAnchor>
  <xdr:twoCellAnchor>
    <xdr:from>
      <xdr:col>1</xdr:col>
      <xdr:colOff>38100</xdr:colOff>
      <xdr:row>549</xdr:row>
      <xdr:rowOff>76200</xdr:rowOff>
    </xdr:from>
    <xdr:to>
      <xdr:col>1</xdr:col>
      <xdr:colOff>876300</xdr:colOff>
      <xdr:row>549</xdr:row>
      <xdr:rowOff>295275</xdr:rowOff>
    </xdr:to>
    <xdr:pic>
      <xdr:nvPicPr>
        <xdr:cNvPr id="107" name="image399.png">
          <a:extLst>
            <a:ext uri="{FF2B5EF4-FFF2-40B4-BE49-F238E27FC236}">
              <a16:creationId xmlns:a16="http://schemas.microsoft.com/office/drawing/2014/main" id="{00000000-0008-0000-1300-00006B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190500</xdr:colOff>
      <xdr:row>549</xdr:row>
      <xdr:rowOff>152400</xdr:rowOff>
    </xdr:from>
    <xdr:to>
      <xdr:col>0</xdr:col>
      <xdr:colOff>1257300</xdr:colOff>
      <xdr:row>549</xdr:row>
      <xdr:rowOff>1009650</xdr:rowOff>
    </xdr:to>
    <xdr:pic>
      <xdr:nvPicPr>
        <xdr:cNvPr id="108" name="image425.png">
          <a:extLst>
            <a:ext uri="{FF2B5EF4-FFF2-40B4-BE49-F238E27FC236}">
              <a16:creationId xmlns:a16="http://schemas.microsoft.com/office/drawing/2014/main" id="{00000000-0008-0000-1300-00006C000000}"/>
            </a:ext>
          </a:extLst>
        </xdr:cNvPr>
        <xdr:cNvPicPr preferRelativeResize="0">
          <a:picLocks noChangeAspect="1"/>
        </xdr:cNvPicPr>
      </xdr:nvPicPr>
      <xdr:blipFill>
        <a:blip xmlns:r="http://schemas.openxmlformats.org/officeDocument/2006/relationships" r:embed="rId34" cstate="print"/>
        <a:stretch>
          <a:fillRect/>
        </a:stretch>
      </xdr:blipFill>
      <xdr:spPr>
        <a:prstGeom prst="rect">
          <a:avLst/>
        </a:prstGeom>
        <a:noFill/>
      </xdr:spPr>
    </xdr:pic>
    <xdr:clientData fLocksWithSheet="0"/>
  </xdr:twoCellAnchor>
  <xdr:twoCellAnchor>
    <xdr:from>
      <xdr:col>1</xdr:col>
      <xdr:colOff>57150</xdr:colOff>
      <xdr:row>559</xdr:row>
      <xdr:rowOff>76200</xdr:rowOff>
    </xdr:from>
    <xdr:to>
      <xdr:col>1</xdr:col>
      <xdr:colOff>895350</xdr:colOff>
      <xdr:row>559</xdr:row>
      <xdr:rowOff>295275</xdr:rowOff>
    </xdr:to>
    <xdr:pic>
      <xdr:nvPicPr>
        <xdr:cNvPr id="109" name="image399.png">
          <a:extLst>
            <a:ext uri="{FF2B5EF4-FFF2-40B4-BE49-F238E27FC236}">
              <a16:creationId xmlns:a16="http://schemas.microsoft.com/office/drawing/2014/main" id="{00000000-0008-0000-1300-00006D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247650</xdr:colOff>
      <xdr:row>559</xdr:row>
      <xdr:rowOff>266700</xdr:rowOff>
    </xdr:from>
    <xdr:to>
      <xdr:col>0</xdr:col>
      <xdr:colOff>1390650</xdr:colOff>
      <xdr:row>559</xdr:row>
      <xdr:rowOff>981075</xdr:rowOff>
    </xdr:to>
    <xdr:pic>
      <xdr:nvPicPr>
        <xdr:cNvPr id="110" name="image440.png">
          <a:extLst>
            <a:ext uri="{FF2B5EF4-FFF2-40B4-BE49-F238E27FC236}">
              <a16:creationId xmlns:a16="http://schemas.microsoft.com/office/drawing/2014/main" id="{00000000-0008-0000-1300-00006E000000}"/>
            </a:ext>
          </a:extLst>
        </xdr:cNvPr>
        <xdr:cNvPicPr preferRelativeResize="0">
          <a:picLocks noChangeAspect="1"/>
        </xdr:cNvPicPr>
      </xdr:nvPicPr>
      <xdr:blipFill>
        <a:blip xmlns:r="http://schemas.openxmlformats.org/officeDocument/2006/relationships" r:embed="rId48" cstate="print"/>
        <a:stretch>
          <a:fillRect/>
        </a:stretch>
      </xdr:blipFill>
      <xdr:spPr>
        <a:prstGeom prst="rect">
          <a:avLst/>
        </a:prstGeom>
        <a:noFill/>
      </xdr:spPr>
    </xdr:pic>
    <xdr:clientData fLocksWithSheet="0"/>
  </xdr:twoCellAnchor>
  <xdr:twoCellAnchor>
    <xdr:from>
      <xdr:col>1</xdr:col>
      <xdr:colOff>38100</xdr:colOff>
      <xdr:row>410</xdr:row>
      <xdr:rowOff>76200</xdr:rowOff>
    </xdr:from>
    <xdr:to>
      <xdr:col>1</xdr:col>
      <xdr:colOff>876300</xdr:colOff>
      <xdr:row>410</xdr:row>
      <xdr:rowOff>276225</xdr:rowOff>
    </xdr:to>
    <xdr:pic>
      <xdr:nvPicPr>
        <xdr:cNvPr id="111" name="image399.png">
          <a:extLst>
            <a:ext uri="{FF2B5EF4-FFF2-40B4-BE49-F238E27FC236}">
              <a16:creationId xmlns:a16="http://schemas.microsoft.com/office/drawing/2014/main" id="{00000000-0008-0000-1300-00006F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438150</xdr:colOff>
      <xdr:row>410</xdr:row>
      <xdr:rowOff>180975</xdr:rowOff>
    </xdr:from>
    <xdr:to>
      <xdr:col>0</xdr:col>
      <xdr:colOff>1152525</xdr:colOff>
      <xdr:row>410</xdr:row>
      <xdr:rowOff>1114425</xdr:rowOff>
    </xdr:to>
    <xdr:pic>
      <xdr:nvPicPr>
        <xdr:cNvPr id="112" name="image444.png">
          <a:extLst>
            <a:ext uri="{FF2B5EF4-FFF2-40B4-BE49-F238E27FC236}">
              <a16:creationId xmlns:a16="http://schemas.microsoft.com/office/drawing/2014/main" id="{00000000-0008-0000-1300-000070000000}"/>
            </a:ext>
          </a:extLst>
        </xdr:cNvPr>
        <xdr:cNvPicPr preferRelativeResize="0">
          <a:picLocks noChangeAspect="1"/>
        </xdr:cNvPicPr>
      </xdr:nvPicPr>
      <xdr:blipFill>
        <a:blip xmlns:r="http://schemas.openxmlformats.org/officeDocument/2006/relationships" r:embed="rId49" cstate="print"/>
        <a:stretch>
          <a:fillRect/>
        </a:stretch>
      </xdr:blipFill>
      <xdr:spPr>
        <a:prstGeom prst="rect">
          <a:avLst/>
        </a:prstGeom>
        <a:noFill/>
      </xdr:spPr>
    </xdr:pic>
    <xdr:clientData fLocksWithSheet="0"/>
  </xdr:twoCellAnchor>
  <xdr:twoCellAnchor>
    <xdr:from>
      <xdr:col>1</xdr:col>
      <xdr:colOff>38100</xdr:colOff>
      <xdr:row>533</xdr:row>
      <xdr:rowOff>76200</xdr:rowOff>
    </xdr:from>
    <xdr:to>
      <xdr:col>1</xdr:col>
      <xdr:colOff>876300</xdr:colOff>
      <xdr:row>533</xdr:row>
      <xdr:rowOff>295275</xdr:rowOff>
    </xdr:to>
    <xdr:pic>
      <xdr:nvPicPr>
        <xdr:cNvPr id="113" name="image399.png">
          <a:extLst>
            <a:ext uri="{FF2B5EF4-FFF2-40B4-BE49-F238E27FC236}">
              <a16:creationId xmlns:a16="http://schemas.microsoft.com/office/drawing/2014/main" id="{00000000-0008-0000-1300-000071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247650</xdr:colOff>
      <xdr:row>533</xdr:row>
      <xdr:rowOff>180975</xdr:rowOff>
    </xdr:from>
    <xdr:to>
      <xdr:col>0</xdr:col>
      <xdr:colOff>1314450</xdr:colOff>
      <xdr:row>533</xdr:row>
      <xdr:rowOff>1009650</xdr:rowOff>
    </xdr:to>
    <xdr:pic>
      <xdr:nvPicPr>
        <xdr:cNvPr id="114" name="image441.png">
          <a:extLst>
            <a:ext uri="{FF2B5EF4-FFF2-40B4-BE49-F238E27FC236}">
              <a16:creationId xmlns:a16="http://schemas.microsoft.com/office/drawing/2014/main" id="{00000000-0008-0000-1300-000072000000}"/>
            </a:ext>
          </a:extLst>
        </xdr:cNvPr>
        <xdr:cNvPicPr preferRelativeResize="0">
          <a:picLocks noChangeAspect="1"/>
        </xdr:cNvPicPr>
      </xdr:nvPicPr>
      <xdr:blipFill>
        <a:blip xmlns:r="http://schemas.openxmlformats.org/officeDocument/2006/relationships" r:embed="rId50" cstate="print"/>
        <a:stretch>
          <a:fillRect/>
        </a:stretch>
      </xdr:blipFill>
      <xdr:spPr>
        <a:prstGeom prst="rect">
          <a:avLst/>
        </a:prstGeom>
        <a:noFill/>
      </xdr:spPr>
    </xdr:pic>
    <xdr:clientData fLocksWithSheet="0"/>
  </xdr:twoCellAnchor>
  <xdr:twoCellAnchor>
    <xdr:from>
      <xdr:col>1</xdr:col>
      <xdr:colOff>38100</xdr:colOff>
      <xdr:row>530</xdr:row>
      <xdr:rowOff>76200</xdr:rowOff>
    </xdr:from>
    <xdr:to>
      <xdr:col>1</xdr:col>
      <xdr:colOff>876300</xdr:colOff>
      <xdr:row>530</xdr:row>
      <xdr:rowOff>276225</xdr:rowOff>
    </xdr:to>
    <xdr:pic>
      <xdr:nvPicPr>
        <xdr:cNvPr id="115" name="image399.png">
          <a:extLst>
            <a:ext uri="{FF2B5EF4-FFF2-40B4-BE49-F238E27FC236}">
              <a16:creationId xmlns:a16="http://schemas.microsoft.com/office/drawing/2014/main" id="{00000000-0008-0000-1300-000073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438150</xdr:colOff>
      <xdr:row>530</xdr:row>
      <xdr:rowOff>152400</xdr:rowOff>
    </xdr:from>
    <xdr:to>
      <xdr:col>0</xdr:col>
      <xdr:colOff>1200150</xdr:colOff>
      <xdr:row>530</xdr:row>
      <xdr:rowOff>1000125</xdr:rowOff>
    </xdr:to>
    <xdr:pic>
      <xdr:nvPicPr>
        <xdr:cNvPr id="116" name="image439.png">
          <a:extLst>
            <a:ext uri="{FF2B5EF4-FFF2-40B4-BE49-F238E27FC236}">
              <a16:creationId xmlns:a16="http://schemas.microsoft.com/office/drawing/2014/main" id="{00000000-0008-0000-1300-000074000000}"/>
            </a:ext>
          </a:extLst>
        </xdr:cNvPr>
        <xdr:cNvPicPr preferRelativeResize="0">
          <a:picLocks noChangeAspect="1"/>
        </xdr:cNvPicPr>
      </xdr:nvPicPr>
      <xdr:blipFill>
        <a:blip xmlns:r="http://schemas.openxmlformats.org/officeDocument/2006/relationships" r:embed="rId51" cstate="print"/>
        <a:stretch>
          <a:fillRect/>
        </a:stretch>
      </xdr:blipFill>
      <xdr:spPr>
        <a:prstGeom prst="rect">
          <a:avLst/>
        </a:prstGeom>
        <a:noFill/>
      </xdr:spPr>
    </xdr:pic>
    <xdr:clientData fLocksWithSheet="0"/>
  </xdr:twoCellAnchor>
  <xdr:twoCellAnchor>
    <xdr:from>
      <xdr:col>1</xdr:col>
      <xdr:colOff>38100</xdr:colOff>
      <xdr:row>531</xdr:row>
      <xdr:rowOff>76200</xdr:rowOff>
    </xdr:from>
    <xdr:to>
      <xdr:col>1</xdr:col>
      <xdr:colOff>876300</xdr:colOff>
      <xdr:row>531</xdr:row>
      <xdr:rowOff>276225</xdr:rowOff>
    </xdr:to>
    <xdr:pic>
      <xdr:nvPicPr>
        <xdr:cNvPr id="117" name="image399.png">
          <a:extLst>
            <a:ext uri="{FF2B5EF4-FFF2-40B4-BE49-F238E27FC236}">
              <a16:creationId xmlns:a16="http://schemas.microsoft.com/office/drawing/2014/main" id="{00000000-0008-0000-1300-000075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1</xdr:col>
      <xdr:colOff>38100</xdr:colOff>
      <xdr:row>133</xdr:row>
      <xdr:rowOff>85725</xdr:rowOff>
    </xdr:from>
    <xdr:to>
      <xdr:col>1</xdr:col>
      <xdr:colOff>876300</xdr:colOff>
      <xdr:row>133</xdr:row>
      <xdr:rowOff>276225</xdr:rowOff>
    </xdr:to>
    <xdr:pic>
      <xdr:nvPicPr>
        <xdr:cNvPr id="118" name="image399.png">
          <a:extLst>
            <a:ext uri="{FF2B5EF4-FFF2-40B4-BE49-F238E27FC236}">
              <a16:creationId xmlns:a16="http://schemas.microsoft.com/office/drawing/2014/main" id="{00000000-0008-0000-1300-000076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238125</xdr:colOff>
      <xdr:row>133</xdr:row>
      <xdr:rowOff>190500</xdr:rowOff>
    </xdr:from>
    <xdr:to>
      <xdr:col>0</xdr:col>
      <xdr:colOff>1457325</xdr:colOff>
      <xdr:row>133</xdr:row>
      <xdr:rowOff>1152525</xdr:rowOff>
    </xdr:to>
    <xdr:pic>
      <xdr:nvPicPr>
        <xdr:cNvPr id="119" name="image418.png">
          <a:extLst>
            <a:ext uri="{FF2B5EF4-FFF2-40B4-BE49-F238E27FC236}">
              <a16:creationId xmlns:a16="http://schemas.microsoft.com/office/drawing/2014/main" id="{00000000-0008-0000-1300-000077000000}"/>
            </a:ext>
          </a:extLst>
        </xdr:cNvPr>
        <xdr:cNvPicPr preferRelativeResize="0">
          <a:picLocks noChangeAspect="1"/>
        </xdr:cNvPicPr>
      </xdr:nvPicPr>
      <xdr:blipFill>
        <a:blip xmlns:r="http://schemas.openxmlformats.org/officeDocument/2006/relationships" r:embed="rId21" cstate="print"/>
        <a:stretch>
          <a:fillRect/>
        </a:stretch>
      </xdr:blipFill>
      <xdr:spPr>
        <a:prstGeom prst="rect">
          <a:avLst/>
        </a:prstGeom>
        <a:noFill/>
      </xdr:spPr>
    </xdr:pic>
    <xdr:clientData fLocksWithSheet="0"/>
  </xdr:twoCellAnchor>
  <xdr:twoCellAnchor>
    <xdr:from>
      <xdr:col>1</xdr:col>
      <xdr:colOff>85725</xdr:colOff>
      <xdr:row>88</xdr:row>
      <xdr:rowOff>114300</xdr:rowOff>
    </xdr:from>
    <xdr:to>
      <xdr:col>1</xdr:col>
      <xdr:colOff>809625</xdr:colOff>
      <xdr:row>88</xdr:row>
      <xdr:rowOff>295275</xdr:rowOff>
    </xdr:to>
    <xdr:pic>
      <xdr:nvPicPr>
        <xdr:cNvPr id="120" name="image388.png">
          <a:extLst>
            <a:ext uri="{FF2B5EF4-FFF2-40B4-BE49-F238E27FC236}">
              <a16:creationId xmlns:a16="http://schemas.microsoft.com/office/drawing/2014/main" id="{00000000-0008-0000-1300-000078000000}"/>
            </a:ext>
          </a:extLst>
        </xdr:cNvPr>
        <xdr:cNvPicPr preferRelativeResize="0">
          <a:picLocks noChangeAspect="1"/>
        </xdr:cNvPicPr>
      </xdr:nvPicPr>
      <xdr:blipFill>
        <a:blip xmlns:r="http://schemas.openxmlformats.org/officeDocument/2006/relationships" r:embed="rId4" cstate="print"/>
        <a:stretch>
          <a:fillRect/>
        </a:stretch>
      </xdr:blipFill>
      <xdr:spPr>
        <a:prstGeom prst="rect">
          <a:avLst/>
        </a:prstGeom>
        <a:noFill/>
      </xdr:spPr>
    </xdr:pic>
    <xdr:clientData fLocksWithSheet="0"/>
  </xdr:twoCellAnchor>
  <xdr:twoCellAnchor>
    <xdr:from>
      <xdr:col>0</xdr:col>
      <xdr:colOff>295275</xdr:colOff>
      <xdr:row>88</xdr:row>
      <xdr:rowOff>219075</xdr:rowOff>
    </xdr:from>
    <xdr:to>
      <xdr:col>0</xdr:col>
      <xdr:colOff>1085850</xdr:colOff>
      <xdr:row>88</xdr:row>
      <xdr:rowOff>1047750</xdr:rowOff>
    </xdr:to>
    <xdr:pic>
      <xdr:nvPicPr>
        <xdr:cNvPr id="121" name="image437.jpg">
          <a:extLst>
            <a:ext uri="{FF2B5EF4-FFF2-40B4-BE49-F238E27FC236}">
              <a16:creationId xmlns:a16="http://schemas.microsoft.com/office/drawing/2014/main" id="{00000000-0008-0000-1300-000079000000}"/>
            </a:ext>
          </a:extLst>
        </xdr:cNvPr>
        <xdr:cNvPicPr preferRelativeResize="0">
          <a:picLocks noChangeAspect="1"/>
        </xdr:cNvPicPr>
      </xdr:nvPicPr>
      <xdr:blipFill>
        <a:blip xmlns:r="http://schemas.openxmlformats.org/officeDocument/2006/relationships" r:embed="rId52" cstate="print"/>
        <a:stretch>
          <a:fillRect/>
        </a:stretch>
      </xdr:blipFill>
      <xdr:spPr>
        <a:prstGeom prst="rect">
          <a:avLst/>
        </a:prstGeom>
        <a:noFill/>
      </xdr:spPr>
    </xdr:pic>
    <xdr:clientData fLocksWithSheet="0"/>
  </xdr:twoCellAnchor>
  <xdr:twoCellAnchor>
    <xdr:from>
      <xdr:col>0</xdr:col>
      <xdr:colOff>114300</xdr:colOff>
      <xdr:row>22</xdr:row>
      <xdr:rowOff>1009650</xdr:rowOff>
    </xdr:from>
    <xdr:to>
      <xdr:col>0</xdr:col>
      <xdr:colOff>733425</xdr:colOff>
      <xdr:row>22</xdr:row>
      <xdr:rowOff>1438275</xdr:rowOff>
    </xdr:to>
    <xdr:pic>
      <xdr:nvPicPr>
        <xdr:cNvPr id="122" name="image435.jpg">
          <a:extLst>
            <a:ext uri="{FF2B5EF4-FFF2-40B4-BE49-F238E27FC236}">
              <a16:creationId xmlns:a16="http://schemas.microsoft.com/office/drawing/2014/main" id="{00000000-0008-0000-1300-00007A000000}"/>
            </a:ext>
          </a:extLst>
        </xdr:cNvPr>
        <xdr:cNvPicPr preferRelativeResize="0">
          <a:picLocks noChangeAspect="1"/>
        </xdr:cNvPicPr>
      </xdr:nvPicPr>
      <xdr:blipFill>
        <a:blip xmlns:r="http://schemas.openxmlformats.org/officeDocument/2006/relationships" r:embed="rId53" cstate="print"/>
        <a:stretch>
          <a:fillRect/>
        </a:stretch>
      </xdr:blipFill>
      <xdr:spPr>
        <a:prstGeom prst="rect">
          <a:avLst/>
        </a:prstGeom>
        <a:noFill/>
      </xdr:spPr>
    </xdr:pic>
    <xdr:clientData fLocksWithSheet="0"/>
  </xdr:twoCellAnchor>
  <xdr:twoCellAnchor>
    <xdr:from>
      <xdr:col>0</xdr:col>
      <xdr:colOff>504825</xdr:colOff>
      <xdr:row>25</xdr:row>
      <xdr:rowOff>733425</xdr:rowOff>
    </xdr:from>
    <xdr:to>
      <xdr:col>0</xdr:col>
      <xdr:colOff>1457325</xdr:colOff>
      <xdr:row>25</xdr:row>
      <xdr:rowOff>1343025</xdr:rowOff>
    </xdr:to>
    <xdr:pic>
      <xdr:nvPicPr>
        <xdr:cNvPr id="123" name="image451.jpg">
          <a:extLst>
            <a:ext uri="{FF2B5EF4-FFF2-40B4-BE49-F238E27FC236}">
              <a16:creationId xmlns:a16="http://schemas.microsoft.com/office/drawing/2014/main" id="{00000000-0008-0000-1300-00007B000000}"/>
            </a:ext>
          </a:extLst>
        </xdr:cNvPr>
        <xdr:cNvPicPr preferRelativeResize="0">
          <a:picLocks noChangeAspect="1"/>
        </xdr:cNvPicPr>
      </xdr:nvPicPr>
      <xdr:blipFill>
        <a:blip xmlns:r="http://schemas.openxmlformats.org/officeDocument/2006/relationships" r:embed="rId54" cstate="print"/>
        <a:stretch>
          <a:fillRect/>
        </a:stretch>
      </xdr:blipFill>
      <xdr:spPr>
        <a:prstGeom prst="rect">
          <a:avLst/>
        </a:prstGeom>
        <a:noFill/>
      </xdr:spPr>
    </xdr:pic>
    <xdr:clientData fLocksWithSheet="0"/>
  </xdr:twoCellAnchor>
  <xdr:twoCellAnchor>
    <xdr:from>
      <xdr:col>0</xdr:col>
      <xdr:colOff>38100</xdr:colOff>
      <xdr:row>25</xdr:row>
      <xdr:rowOff>762000</xdr:rowOff>
    </xdr:from>
    <xdr:to>
      <xdr:col>0</xdr:col>
      <xdr:colOff>571500</xdr:colOff>
      <xdr:row>25</xdr:row>
      <xdr:rowOff>1333500</xdr:rowOff>
    </xdr:to>
    <xdr:pic>
      <xdr:nvPicPr>
        <xdr:cNvPr id="124" name="image393.png">
          <a:extLst>
            <a:ext uri="{FF2B5EF4-FFF2-40B4-BE49-F238E27FC236}">
              <a16:creationId xmlns:a16="http://schemas.microsoft.com/office/drawing/2014/main" id="{00000000-0008-0000-1300-00007C000000}"/>
            </a:ext>
          </a:extLst>
        </xdr:cNvPr>
        <xdr:cNvPicPr preferRelativeResize="0">
          <a:picLocks noChangeAspect="1"/>
        </xdr:cNvPicPr>
      </xdr:nvPicPr>
      <xdr:blipFill>
        <a:blip xmlns:r="http://schemas.openxmlformats.org/officeDocument/2006/relationships" r:embed="rId10" cstate="print"/>
        <a:stretch>
          <a:fillRect/>
        </a:stretch>
      </xdr:blipFill>
      <xdr:spPr>
        <a:prstGeom prst="rect">
          <a:avLst/>
        </a:prstGeom>
        <a:noFill/>
      </xdr:spPr>
    </xdr:pic>
    <xdr:clientData fLocksWithSheet="0"/>
  </xdr:twoCellAnchor>
  <xdr:twoCellAnchor>
    <xdr:from>
      <xdr:col>1</xdr:col>
      <xdr:colOff>38100</xdr:colOff>
      <xdr:row>620</xdr:row>
      <xdr:rowOff>76200</xdr:rowOff>
    </xdr:from>
    <xdr:to>
      <xdr:col>1</xdr:col>
      <xdr:colOff>876300</xdr:colOff>
      <xdr:row>620</xdr:row>
      <xdr:rowOff>266700</xdr:rowOff>
    </xdr:to>
    <xdr:pic>
      <xdr:nvPicPr>
        <xdr:cNvPr id="125" name="image399.png">
          <a:extLst>
            <a:ext uri="{FF2B5EF4-FFF2-40B4-BE49-F238E27FC236}">
              <a16:creationId xmlns:a16="http://schemas.microsoft.com/office/drawing/2014/main" id="{00000000-0008-0000-1300-00007D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304800</xdr:colOff>
      <xdr:row>620</xdr:row>
      <xdr:rowOff>76200</xdr:rowOff>
    </xdr:from>
    <xdr:to>
      <xdr:col>0</xdr:col>
      <xdr:colOff>1219200</xdr:colOff>
      <xdr:row>620</xdr:row>
      <xdr:rowOff>1066800</xdr:rowOff>
    </xdr:to>
    <xdr:pic>
      <xdr:nvPicPr>
        <xdr:cNvPr id="126" name="image448.png">
          <a:extLst>
            <a:ext uri="{FF2B5EF4-FFF2-40B4-BE49-F238E27FC236}">
              <a16:creationId xmlns:a16="http://schemas.microsoft.com/office/drawing/2014/main" id="{00000000-0008-0000-1300-00007E000000}"/>
            </a:ext>
          </a:extLst>
        </xdr:cNvPr>
        <xdr:cNvPicPr preferRelativeResize="0">
          <a:picLocks noChangeAspect="1"/>
        </xdr:cNvPicPr>
      </xdr:nvPicPr>
      <xdr:blipFill>
        <a:blip xmlns:r="http://schemas.openxmlformats.org/officeDocument/2006/relationships" r:embed="rId55" cstate="print"/>
        <a:stretch>
          <a:fillRect/>
        </a:stretch>
      </xdr:blipFill>
      <xdr:spPr>
        <a:prstGeom prst="rect">
          <a:avLst/>
        </a:prstGeom>
        <a:noFill/>
      </xdr:spPr>
    </xdr:pic>
    <xdr:clientData fLocksWithSheet="0"/>
  </xdr:twoCellAnchor>
  <xdr:twoCellAnchor>
    <xdr:from>
      <xdr:col>1</xdr:col>
      <xdr:colOff>38100</xdr:colOff>
      <xdr:row>665</xdr:row>
      <xdr:rowOff>76200</xdr:rowOff>
    </xdr:from>
    <xdr:to>
      <xdr:col>1</xdr:col>
      <xdr:colOff>876300</xdr:colOff>
      <xdr:row>665</xdr:row>
      <xdr:rowOff>266700</xdr:rowOff>
    </xdr:to>
    <xdr:pic>
      <xdr:nvPicPr>
        <xdr:cNvPr id="127" name="image399.png">
          <a:extLst>
            <a:ext uri="{FF2B5EF4-FFF2-40B4-BE49-F238E27FC236}">
              <a16:creationId xmlns:a16="http://schemas.microsoft.com/office/drawing/2014/main" id="{00000000-0008-0000-1300-00007F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381000</xdr:colOff>
      <xdr:row>665</xdr:row>
      <xdr:rowOff>190500</xdr:rowOff>
    </xdr:from>
    <xdr:to>
      <xdr:col>0</xdr:col>
      <xdr:colOff>1143000</xdr:colOff>
      <xdr:row>665</xdr:row>
      <xdr:rowOff>1143000</xdr:rowOff>
    </xdr:to>
    <xdr:pic>
      <xdr:nvPicPr>
        <xdr:cNvPr id="128" name="image465.jpg">
          <a:extLst>
            <a:ext uri="{FF2B5EF4-FFF2-40B4-BE49-F238E27FC236}">
              <a16:creationId xmlns:a16="http://schemas.microsoft.com/office/drawing/2014/main" id="{00000000-0008-0000-1300-000080000000}"/>
            </a:ext>
          </a:extLst>
        </xdr:cNvPr>
        <xdr:cNvPicPr preferRelativeResize="0">
          <a:picLocks noChangeAspect="1"/>
        </xdr:cNvPicPr>
      </xdr:nvPicPr>
      <xdr:blipFill>
        <a:blip xmlns:r="http://schemas.openxmlformats.org/officeDocument/2006/relationships" r:embed="rId56" cstate="print"/>
        <a:stretch>
          <a:fillRect/>
        </a:stretch>
      </xdr:blipFill>
      <xdr:spPr>
        <a:prstGeom prst="rect">
          <a:avLst/>
        </a:prstGeom>
        <a:noFill/>
      </xdr:spPr>
    </xdr:pic>
    <xdr:clientData fLocksWithSheet="0"/>
  </xdr:twoCellAnchor>
  <xdr:twoCellAnchor>
    <xdr:from>
      <xdr:col>1</xdr:col>
      <xdr:colOff>85725</xdr:colOff>
      <xdr:row>212</xdr:row>
      <xdr:rowOff>114300</xdr:rowOff>
    </xdr:from>
    <xdr:to>
      <xdr:col>1</xdr:col>
      <xdr:colOff>809625</xdr:colOff>
      <xdr:row>212</xdr:row>
      <xdr:rowOff>295275</xdr:rowOff>
    </xdr:to>
    <xdr:pic>
      <xdr:nvPicPr>
        <xdr:cNvPr id="129" name="image388.png">
          <a:extLst>
            <a:ext uri="{FF2B5EF4-FFF2-40B4-BE49-F238E27FC236}">
              <a16:creationId xmlns:a16="http://schemas.microsoft.com/office/drawing/2014/main" id="{00000000-0008-0000-1300-000081000000}"/>
            </a:ext>
          </a:extLst>
        </xdr:cNvPr>
        <xdr:cNvPicPr preferRelativeResize="0">
          <a:picLocks noChangeAspect="1"/>
        </xdr:cNvPicPr>
      </xdr:nvPicPr>
      <xdr:blipFill>
        <a:blip xmlns:r="http://schemas.openxmlformats.org/officeDocument/2006/relationships" r:embed="rId4" cstate="print"/>
        <a:stretch>
          <a:fillRect/>
        </a:stretch>
      </xdr:blipFill>
      <xdr:spPr>
        <a:prstGeom prst="rect">
          <a:avLst/>
        </a:prstGeom>
        <a:noFill/>
      </xdr:spPr>
    </xdr:pic>
    <xdr:clientData fLocksWithSheet="0"/>
  </xdr:twoCellAnchor>
  <xdr:twoCellAnchor>
    <xdr:from>
      <xdr:col>0</xdr:col>
      <xdr:colOff>247650</xdr:colOff>
      <xdr:row>212</xdr:row>
      <xdr:rowOff>228600</xdr:rowOff>
    </xdr:from>
    <xdr:to>
      <xdr:col>0</xdr:col>
      <xdr:colOff>1447800</xdr:colOff>
      <xdr:row>212</xdr:row>
      <xdr:rowOff>1181100</xdr:rowOff>
    </xdr:to>
    <xdr:pic>
      <xdr:nvPicPr>
        <xdr:cNvPr id="130" name="image472.jpg">
          <a:extLst>
            <a:ext uri="{FF2B5EF4-FFF2-40B4-BE49-F238E27FC236}">
              <a16:creationId xmlns:a16="http://schemas.microsoft.com/office/drawing/2014/main" id="{00000000-0008-0000-1300-000082000000}"/>
            </a:ext>
          </a:extLst>
        </xdr:cNvPr>
        <xdr:cNvPicPr preferRelativeResize="0">
          <a:picLocks noChangeAspect="1"/>
        </xdr:cNvPicPr>
      </xdr:nvPicPr>
      <xdr:blipFill>
        <a:blip xmlns:r="http://schemas.openxmlformats.org/officeDocument/2006/relationships" r:embed="rId57" cstate="print"/>
        <a:stretch>
          <a:fillRect/>
        </a:stretch>
      </xdr:blipFill>
      <xdr:spPr>
        <a:prstGeom prst="rect">
          <a:avLst/>
        </a:prstGeom>
        <a:noFill/>
      </xdr:spPr>
    </xdr:pic>
    <xdr:clientData fLocksWithSheet="0"/>
  </xdr:twoCellAnchor>
  <xdr:twoCellAnchor>
    <xdr:from>
      <xdr:col>0</xdr:col>
      <xdr:colOff>323850</xdr:colOff>
      <xdr:row>226</xdr:row>
      <xdr:rowOff>190500</xdr:rowOff>
    </xdr:from>
    <xdr:to>
      <xdr:col>0</xdr:col>
      <xdr:colOff>1133475</xdr:colOff>
      <xdr:row>226</xdr:row>
      <xdr:rowOff>1066800</xdr:rowOff>
    </xdr:to>
    <xdr:pic>
      <xdr:nvPicPr>
        <xdr:cNvPr id="131" name="image393.png">
          <a:extLst>
            <a:ext uri="{FF2B5EF4-FFF2-40B4-BE49-F238E27FC236}">
              <a16:creationId xmlns:a16="http://schemas.microsoft.com/office/drawing/2014/main" id="{00000000-0008-0000-1300-000083000000}"/>
            </a:ext>
          </a:extLst>
        </xdr:cNvPr>
        <xdr:cNvPicPr preferRelativeResize="0">
          <a:picLocks noChangeAspect="1"/>
        </xdr:cNvPicPr>
      </xdr:nvPicPr>
      <xdr:blipFill>
        <a:blip xmlns:r="http://schemas.openxmlformats.org/officeDocument/2006/relationships" r:embed="rId10" cstate="print"/>
        <a:stretch>
          <a:fillRect/>
        </a:stretch>
      </xdr:blipFill>
      <xdr:spPr>
        <a:prstGeom prst="rect">
          <a:avLst/>
        </a:prstGeom>
        <a:noFill/>
      </xdr:spPr>
    </xdr:pic>
    <xdr:clientData fLocksWithSheet="0"/>
  </xdr:twoCellAnchor>
  <xdr:twoCellAnchor>
    <xdr:from>
      <xdr:col>1</xdr:col>
      <xdr:colOff>38100</xdr:colOff>
      <xdr:row>226</xdr:row>
      <xdr:rowOff>0</xdr:rowOff>
    </xdr:from>
    <xdr:to>
      <xdr:col>1</xdr:col>
      <xdr:colOff>876300</xdr:colOff>
      <xdr:row>226</xdr:row>
      <xdr:rowOff>219075</xdr:rowOff>
    </xdr:to>
    <xdr:pic>
      <xdr:nvPicPr>
        <xdr:cNvPr id="132" name="image399.png">
          <a:extLst>
            <a:ext uri="{FF2B5EF4-FFF2-40B4-BE49-F238E27FC236}">
              <a16:creationId xmlns:a16="http://schemas.microsoft.com/office/drawing/2014/main" id="{00000000-0008-0000-1300-000084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1</xdr:col>
      <xdr:colOff>38100</xdr:colOff>
      <xdr:row>221</xdr:row>
      <xdr:rowOff>76200</xdr:rowOff>
    </xdr:from>
    <xdr:to>
      <xdr:col>1</xdr:col>
      <xdr:colOff>876300</xdr:colOff>
      <xdr:row>221</xdr:row>
      <xdr:rowOff>295275</xdr:rowOff>
    </xdr:to>
    <xdr:pic>
      <xdr:nvPicPr>
        <xdr:cNvPr id="133" name="image399.png">
          <a:extLst>
            <a:ext uri="{FF2B5EF4-FFF2-40B4-BE49-F238E27FC236}">
              <a16:creationId xmlns:a16="http://schemas.microsoft.com/office/drawing/2014/main" id="{00000000-0008-0000-1300-000085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38100</xdr:colOff>
      <xdr:row>221</xdr:row>
      <xdr:rowOff>190500</xdr:rowOff>
    </xdr:from>
    <xdr:to>
      <xdr:col>0</xdr:col>
      <xdr:colOff>1514475</xdr:colOff>
      <xdr:row>221</xdr:row>
      <xdr:rowOff>828675</xdr:rowOff>
    </xdr:to>
    <xdr:pic>
      <xdr:nvPicPr>
        <xdr:cNvPr id="134" name="image443.jpg">
          <a:extLst>
            <a:ext uri="{FF2B5EF4-FFF2-40B4-BE49-F238E27FC236}">
              <a16:creationId xmlns:a16="http://schemas.microsoft.com/office/drawing/2014/main" id="{00000000-0008-0000-1300-000086000000}"/>
            </a:ext>
          </a:extLst>
        </xdr:cNvPr>
        <xdr:cNvPicPr preferRelativeResize="0">
          <a:picLocks noChangeAspect="1"/>
        </xdr:cNvPicPr>
      </xdr:nvPicPr>
      <xdr:blipFill>
        <a:blip xmlns:r="http://schemas.openxmlformats.org/officeDocument/2006/relationships" r:embed="rId58" cstate="print"/>
        <a:stretch>
          <a:fillRect/>
        </a:stretch>
      </xdr:blipFill>
      <xdr:spPr>
        <a:prstGeom prst="rect">
          <a:avLst/>
        </a:prstGeom>
        <a:noFill/>
      </xdr:spPr>
    </xdr:pic>
    <xdr:clientData fLocksWithSheet="0"/>
  </xdr:twoCellAnchor>
  <xdr:twoCellAnchor>
    <xdr:from>
      <xdr:col>1</xdr:col>
      <xdr:colOff>38100</xdr:colOff>
      <xdr:row>231</xdr:row>
      <xdr:rowOff>76200</xdr:rowOff>
    </xdr:from>
    <xdr:to>
      <xdr:col>1</xdr:col>
      <xdr:colOff>876300</xdr:colOff>
      <xdr:row>231</xdr:row>
      <xdr:rowOff>295275</xdr:rowOff>
    </xdr:to>
    <xdr:pic>
      <xdr:nvPicPr>
        <xdr:cNvPr id="135" name="image399.png">
          <a:extLst>
            <a:ext uri="{FF2B5EF4-FFF2-40B4-BE49-F238E27FC236}">
              <a16:creationId xmlns:a16="http://schemas.microsoft.com/office/drawing/2014/main" id="{00000000-0008-0000-1300-000087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381000</xdr:colOff>
      <xdr:row>231</xdr:row>
      <xdr:rowOff>190500</xdr:rowOff>
    </xdr:from>
    <xdr:to>
      <xdr:col>0</xdr:col>
      <xdr:colOff>1228725</xdr:colOff>
      <xdr:row>231</xdr:row>
      <xdr:rowOff>1219200</xdr:rowOff>
    </xdr:to>
    <xdr:pic>
      <xdr:nvPicPr>
        <xdr:cNvPr id="136" name="image447.png">
          <a:extLst>
            <a:ext uri="{FF2B5EF4-FFF2-40B4-BE49-F238E27FC236}">
              <a16:creationId xmlns:a16="http://schemas.microsoft.com/office/drawing/2014/main" id="{00000000-0008-0000-1300-000088000000}"/>
            </a:ext>
          </a:extLst>
        </xdr:cNvPr>
        <xdr:cNvPicPr preferRelativeResize="0">
          <a:picLocks noChangeAspect="1"/>
        </xdr:cNvPicPr>
      </xdr:nvPicPr>
      <xdr:blipFill>
        <a:blip xmlns:r="http://schemas.openxmlformats.org/officeDocument/2006/relationships" r:embed="rId59" cstate="print"/>
        <a:stretch>
          <a:fillRect/>
        </a:stretch>
      </xdr:blipFill>
      <xdr:spPr>
        <a:prstGeom prst="rect">
          <a:avLst/>
        </a:prstGeom>
        <a:noFill/>
      </xdr:spPr>
    </xdr:pic>
    <xdr:clientData fLocksWithSheet="0"/>
  </xdr:twoCellAnchor>
  <xdr:twoCellAnchor>
    <xdr:from>
      <xdr:col>1</xdr:col>
      <xdr:colOff>38100</xdr:colOff>
      <xdr:row>236</xdr:row>
      <xdr:rowOff>85725</xdr:rowOff>
    </xdr:from>
    <xdr:to>
      <xdr:col>1</xdr:col>
      <xdr:colOff>876300</xdr:colOff>
      <xdr:row>236</xdr:row>
      <xdr:rowOff>295275</xdr:rowOff>
    </xdr:to>
    <xdr:pic>
      <xdr:nvPicPr>
        <xdr:cNvPr id="137" name="image399.png">
          <a:extLst>
            <a:ext uri="{FF2B5EF4-FFF2-40B4-BE49-F238E27FC236}">
              <a16:creationId xmlns:a16="http://schemas.microsoft.com/office/drawing/2014/main" id="{00000000-0008-0000-1300-000089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390525</xdr:colOff>
      <xdr:row>236</xdr:row>
      <xdr:rowOff>114300</xdr:rowOff>
    </xdr:from>
    <xdr:to>
      <xdr:col>0</xdr:col>
      <xdr:colOff>1190625</xdr:colOff>
      <xdr:row>236</xdr:row>
      <xdr:rowOff>1162050</xdr:rowOff>
    </xdr:to>
    <xdr:pic>
      <xdr:nvPicPr>
        <xdr:cNvPr id="138" name="image458.png">
          <a:extLst>
            <a:ext uri="{FF2B5EF4-FFF2-40B4-BE49-F238E27FC236}">
              <a16:creationId xmlns:a16="http://schemas.microsoft.com/office/drawing/2014/main" id="{00000000-0008-0000-1300-00008A000000}"/>
            </a:ext>
          </a:extLst>
        </xdr:cNvPr>
        <xdr:cNvPicPr preferRelativeResize="0">
          <a:picLocks noChangeAspect="1"/>
        </xdr:cNvPicPr>
      </xdr:nvPicPr>
      <xdr:blipFill>
        <a:blip xmlns:r="http://schemas.openxmlformats.org/officeDocument/2006/relationships" r:embed="rId60" cstate="print"/>
        <a:stretch>
          <a:fillRect/>
        </a:stretch>
      </xdr:blipFill>
      <xdr:spPr>
        <a:prstGeom prst="rect">
          <a:avLst/>
        </a:prstGeom>
        <a:noFill/>
      </xdr:spPr>
    </xdr:pic>
    <xdr:clientData fLocksWithSheet="0"/>
  </xdr:twoCellAnchor>
  <xdr:twoCellAnchor>
    <xdr:from>
      <xdr:col>1</xdr:col>
      <xdr:colOff>38100</xdr:colOff>
      <xdr:row>237</xdr:row>
      <xdr:rowOff>76200</xdr:rowOff>
    </xdr:from>
    <xdr:to>
      <xdr:col>1</xdr:col>
      <xdr:colOff>876300</xdr:colOff>
      <xdr:row>237</xdr:row>
      <xdr:rowOff>295275</xdr:rowOff>
    </xdr:to>
    <xdr:pic>
      <xdr:nvPicPr>
        <xdr:cNvPr id="139" name="image399.png">
          <a:extLst>
            <a:ext uri="{FF2B5EF4-FFF2-40B4-BE49-F238E27FC236}">
              <a16:creationId xmlns:a16="http://schemas.microsoft.com/office/drawing/2014/main" id="{00000000-0008-0000-1300-00008B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590550</xdr:colOff>
      <xdr:row>237</xdr:row>
      <xdr:rowOff>228600</xdr:rowOff>
    </xdr:from>
    <xdr:to>
      <xdr:col>0</xdr:col>
      <xdr:colOff>1438275</xdr:colOff>
      <xdr:row>237</xdr:row>
      <xdr:rowOff>1238250</xdr:rowOff>
    </xdr:to>
    <xdr:pic>
      <xdr:nvPicPr>
        <xdr:cNvPr id="140" name="image442.png">
          <a:extLst>
            <a:ext uri="{FF2B5EF4-FFF2-40B4-BE49-F238E27FC236}">
              <a16:creationId xmlns:a16="http://schemas.microsoft.com/office/drawing/2014/main" id="{00000000-0008-0000-1300-00008C000000}"/>
            </a:ext>
          </a:extLst>
        </xdr:cNvPr>
        <xdr:cNvPicPr preferRelativeResize="0">
          <a:picLocks noChangeAspect="1"/>
        </xdr:cNvPicPr>
      </xdr:nvPicPr>
      <xdr:blipFill>
        <a:blip xmlns:r="http://schemas.openxmlformats.org/officeDocument/2006/relationships" r:embed="rId61" cstate="print"/>
        <a:stretch>
          <a:fillRect/>
        </a:stretch>
      </xdr:blipFill>
      <xdr:spPr>
        <a:prstGeom prst="rect">
          <a:avLst/>
        </a:prstGeom>
        <a:noFill/>
      </xdr:spPr>
    </xdr:pic>
    <xdr:clientData fLocksWithSheet="0"/>
  </xdr:twoCellAnchor>
  <xdr:twoCellAnchor>
    <xdr:from>
      <xdr:col>1</xdr:col>
      <xdr:colOff>38100</xdr:colOff>
      <xdr:row>238</xdr:row>
      <xdr:rowOff>76200</xdr:rowOff>
    </xdr:from>
    <xdr:to>
      <xdr:col>1</xdr:col>
      <xdr:colOff>876300</xdr:colOff>
      <xdr:row>238</xdr:row>
      <xdr:rowOff>276225</xdr:rowOff>
    </xdr:to>
    <xdr:pic>
      <xdr:nvPicPr>
        <xdr:cNvPr id="141" name="image399.png">
          <a:extLst>
            <a:ext uri="{FF2B5EF4-FFF2-40B4-BE49-F238E27FC236}">
              <a16:creationId xmlns:a16="http://schemas.microsoft.com/office/drawing/2014/main" id="{00000000-0008-0000-1300-00008D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361950</xdr:colOff>
      <xdr:row>238</xdr:row>
      <xdr:rowOff>219075</xdr:rowOff>
    </xdr:from>
    <xdr:to>
      <xdr:col>0</xdr:col>
      <xdr:colOff>1123950</xdr:colOff>
      <xdr:row>238</xdr:row>
      <xdr:rowOff>1066800</xdr:rowOff>
    </xdr:to>
    <xdr:pic>
      <xdr:nvPicPr>
        <xdr:cNvPr id="142" name="image439.png">
          <a:extLst>
            <a:ext uri="{FF2B5EF4-FFF2-40B4-BE49-F238E27FC236}">
              <a16:creationId xmlns:a16="http://schemas.microsoft.com/office/drawing/2014/main" id="{00000000-0008-0000-1300-00008E000000}"/>
            </a:ext>
          </a:extLst>
        </xdr:cNvPr>
        <xdr:cNvPicPr preferRelativeResize="0">
          <a:picLocks noChangeAspect="1"/>
        </xdr:cNvPicPr>
      </xdr:nvPicPr>
      <xdr:blipFill>
        <a:blip xmlns:r="http://schemas.openxmlformats.org/officeDocument/2006/relationships" r:embed="rId51" cstate="print"/>
        <a:stretch>
          <a:fillRect/>
        </a:stretch>
      </xdr:blipFill>
      <xdr:spPr>
        <a:prstGeom prst="rect">
          <a:avLst/>
        </a:prstGeom>
        <a:noFill/>
      </xdr:spPr>
    </xdr:pic>
    <xdr:clientData fLocksWithSheet="0"/>
  </xdr:twoCellAnchor>
  <xdr:twoCellAnchor>
    <xdr:from>
      <xdr:col>1</xdr:col>
      <xdr:colOff>38100</xdr:colOff>
      <xdr:row>680</xdr:row>
      <xdr:rowOff>76200</xdr:rowOff>
    </xdr:from>
    <xdr:to>
      <xdr:col>1</xdr:col>
      <xdr:colOff>876300</xdr:colOff>
      <xdr:row>680</xdr:row>
      <xdr:rowOff>295275</xdr:rowOff>
    </xdr:to>
    <xdr:pic>
      <xdr:nvPicPr>
        <xdr:cNvPr id="143" name="image399.png">
          <a:extLst>
            <a:ext uri="{FF2B5EF4-FFF2-40B4-BE49-F238E27FC236}">
              <a16:creationId xmlns:a16="http://schemas.microsoft.com/office/drawing/2014/main" id="{00000000-0008-0000-1300-00008F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276225</xdr:colOff>
      <xdr:row>680</xdr:row>
      <xdr:rowOff>114300</xdr:rowOff>
    </xdr:from>
    <xdr:to>
      <xdr:col>0</xdr:col>
      <xdr:colOff>1257300</xdr:colOff>
      <xdr:row>680</xdr:row>
      <xdr:rowOff>1028700</xdr:rowOff>
    </xdr:to>
    <xdr:pic>
      <xdr:nvPicPr>
        <xdr:cNvPr id="144" name="image401.png">
          <a:extLst>
            <a:ext uri="{FF2B5EF4-FFF2-40B4-BE49-F238E27FC236}">
              <a16:creationId xmlns:a16="http://schemas.microsoft.com/office/drawing/2014/main" id="{00000000-0008-0000-1300-000090000000}"/>
            </a:ext>
          </a:extLst>
        </xdr:cNvPr>
        <xdr:cNvPicPr preferRelativeResize="0">
          <a:picLocks noChangeAspect="1"/>
        </xdr:cNvPicPr>
      </xdr:nvPicPr>
      <xdr:blipFill>
        <a:blip xmlns:r="http://schemas.openxmlformats.org/officeDocument/2006/relationships" r:embed="rId23" cstate="print"/>
        <a:stretch>
          <a:fillRect/>
        </a:stretch>
      </xdr:blipFill>
      <xdr:spPr>
        <a:prstGeom prst="rect">
          <a:avLst/>
        </a:prstGeom>
        <a:noFill/>
      </xdr:spPr>
    </xdr:pic>
    <xdr:clientData fLocksWithSheet="0"/>
  </xdr:twoCellAnchor>
  <xdr:twoCellAnchor>
    <xdr:from>
      <xdr:col>1</xdr:col>
      <xdr:colOff>38100</xdr:colOff>
      <xdr:row>603</xdr:row>
      <xdr:rowOff>76200</xdr:rowOff>
    </xdr:from>
    <xdr:to>
      <xdr:col>1</xdr:col>
      <xdr:colOff>876300</xdr:colOff>
      <xdr:row>603</xdr:row>
      <xdr:rowOff>295275</xdr:rowOff>
    </xdr:to>
    <xdr:pic>
      <xdr:nvPicPr>
        <xdr:cNvPr id="145" name="image399.png">
          <a:extLst>
            <a:ext uri="{FF2B5EF4-FFF2-40B4-BE49-F238E27FC236}">
              <a16:creationId xmlns:a16="http://schemas.microsoft.com/office/drawing/2014/main" id="{00000000-0008-0000-1300-000091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1</xdr:col>
      <xdr:colOff>38100</xdr:colOff>
      <xdr:row>604</xdr:row>
      <xdr:rowOff>76200</xdr:rowOff>
    </xdr:from>
    <xdr:to>
      <xdr:col>1</xdr:col>
      <xdr:colOff>876300</xdr:colOff>
      <xdr:row>604</xdr:row>
      <xdr:rowOff>295275</xdr:rowOff>
    </xdr:to>
    <xdr:pic>
      <xdr:nvPicPr>
        <xdr:cNvPr id="146" name="image399.png">
          <a:extLst>
            <a:ext uri="{FF2B5EF4-FFF2-40B4-BE49-F238E27FC236}">
              <a16:creationId xmlns:a16="http://schemas.microsoft.com/office/drawing/2014/main" id="{00000000-0008-0000-1300-000092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485775</xdr:colOff>
      <xdr:row>603</xdr:row>
      <xdr:rowOff>409575</xdr:rowOff>
    </xdr:from>
    <xdr:to>
      <xdr:col>0</xdr:col>
      <xdr:colOff>1257300</xdr:colOff>
      <xdr:row>603</xdr:row>
      <xdr:rowOff>1171575</xdr:rowOff>
    </xdr:to>
    <xdr:pic>
      <xdr:nvPicPr>
        <xdr:cNvPr id="147" name="image452.png">
          <a:extLst>
            <a:ext uri="{FF2B5EF4-FFF2-40B4-BE49-F238E27FC236}">
              <a16:creationId xmlns:a16="http://schemas.microsoft.com/office/drawing/2014/main" id="{00000000-0008-0000-1300-000093000000}"/>
            </a:ext>
          </a:extLst>
        </xdr:cNvPr>
        <xdr:cNvPicPr preferRelativeResize="0">
          <a:picLocks noChangeAspect="1"/>
        </xdr:cNvPicPr>
      </xdr:nvPicPr>
      <xdr:blipFill>
        <a:blip xmlns:r="http://schemas.openxmlformats.org/officeDocument/2006/relationships" r:embed="rId62" cstate="print"/>
        <a:stretch>
          <a:fillRect/>
        </a:stretch>
      </xdr:blipFill>
      <xdr:spPr>
        <a:prstGeom prst="rect">
          <a:avLst/>
        </a:prstGeom>
        <a:noFill/>
      </xdr:spPr>
    </xdr:pic>
    <xdr:clientData fLocksWithSheet="0"/>
  </xdr:twoCellAnchor>
  <xdr:twoCellAnchor>
    <xdr:from>
      <xdr:col>0</xdr:col>
      <xdr:colOff>457200</xdr:colOff>
      <xdr:row>604</xdr:row>
      <xdr:rowOff>228600</xdr:rowOff>
    </xdr:from>
    <xdr:to>
      <xdr:col>0</xdr:col>
      <xdr:colOff>1228725</xdr:colOff>
      <xdr:row>604</xdr:row>
      <xdr:rowOff>990600</xdr:rowOff>
    </xdr:to>
    <xdr:pic>
      <xdr:nvPicPr>
        <xdr:cNvPr id="148" name="image452.png">
          <a:extLst>
            <a:ext uri="{FF2B5EF4-FFF2-40B4-BE49-F238E27FC236}">
              <a16:creationId xmlns:a16="http://schemas.microsoft.com/office/drawing/2014/main" id="{00000000-0008-0000-1300-000094000000}"/>
            </a:ext>
          </a:extLst>
        </xdr:cNvPr>
        <xdr:cNvPicPr preferRelativeResize="0">
          <a:picLocks noChangeAspect="1"/>
        </xdr:cNvPicPr>
      </xdr:nvPicPr>
      <xdr:blipFill>
        <a:blip xmlns:r="http://schemas.openxmlformats.org/officeDocument/2006/relationships" r:embed="rId62" cstate="print"/>
        <a:stretch>
          <a:fillRect/>
        </a:stretch>
      </xdr:blipFill>
      <xdr:spPr>
        <a:prstGeom prst="rect">
          <a:avLst/>
        </a:prstGeom>
        <a:noFill/>
      </xdr:spPr>
    </xdr:pic>
    <xdr:clientData fLocksWithSheet="0"/>
  </xdr:twoCellAnchor>
  <xdr:twoCellAnchor>
    <xdr:from>
      <xdr:col>0</xdr:col>
      <xdr:colOff>38100</xdr:colOff>
      <xdr:row>24</xdr:row>
      <xdr:rowOff>152400</xdr:rowOff>
    </xdr:from>
    <xdr:to>
      <xdr:col>0</xdr:col>
      <xdr:colOff>731874</xdr:colOff>
      <xdr:row>24</xdr:row>
      <xdr:rowOff>704850</xdr:rowOff>
    </xdr:to>
    <xdr:pic>
      <xdr:nvPicPr>
        <xdr:cNvPr id="149" name="image464.jpg">
          <a:extLst>
            <a:ext uri="{FF2B5EF4-FFF2-40B4-BE49-F238E27FC236}">
              <a16:creationId xmlns:a16="http://schemas.microsoft.com/office/drawing/2014/main" id="{00000000-0008-0000-1300-000095000000}"/>
            </a:ext>
          </a:extLst>
        </xdr:cNvPr>
        <xdr:cNvPicPr preferRelativeResize="0">
          <a:picLocks noChangeAspect="1"/>
        </xdr:cNvPicPr>
      </xdr:nvPicPr>
      <xdr:blipFill>
        <a:blip xmlns:r="http://schemas.openxmlformats.org/officeDocument/2006/relationships" r:embed="rId63" cstate="print"/>
        <a:stretch>
          <a:fillRect/>
        </a:stretch>
      </xdr:blipFill>
      <xdr:spPr>
        <a:xfrm>
          <a:off x="38100" y="7972425"/>
          <a:ext cx="693774" cy="552450"/>
        </a:xfrm>
        <a:prstGeom prst="rect">
          <a:avLst/>
        </a:prstGeom>
        <a:noFill/>
      </xdr:spPr>
    </xdr:pic>
    <xdr:clientData fLocksWithSheet="0"/>
  </xdr:twoCellAnchor>
  <xdr:twoCellAnchor>
    <xdr:from>
      <xdr:col>0</xdr:col>
      <xdr:colOff>47625</xdr:colOff>
      <xdr:row>24</xdr:row>
      <xdr:rowOff>962026</xdr:rowOff>
    </xdr:from>
    <xdr:to>
      <xdr:col>0</xdr:col>
      <xdr:colOff>1047750</xdr:colOff>
      <xdr:row>24</xdr:row>
      <xdr:rowOff>1393898</xdr:rowOff>
    </xdr:to>
    <xdr:pic>
      <xdr:nvPicPr>
        <xdr:cNvPr id="150" name="image446.jpg">
          <a:extLst>
            <a:ext uri="{FF2B5EF4-FFF2-40B4-BE49-F238E27FC236}">
              <a16:creationId xmlns:a16="http://schemas.microsoft.com/office/drawing/2014/main" id="{00000000-0008-0000-1300-000096000000}"/>
            </a:ext>
          </a:extLst>
        </xdr:cNvPr>
        <xdr:cNvPicPr preferRelativeResize="0">
          <a:picLocks noChangeAspect="1"/>
        </xdr:cNvPicPr>
      </xdr:nvPicPr>
      <xdr:blipFill>
        <a:blip xmlns:r="http://schemas.openxmlformats.org/officeDocument/2006/relationships" r:embed="rId64" cstate="print"/>
        <a:stretch>
          <a:fillRect/>
        </a:stretch>
      </xdr:blipFill>
      <xdr:spPr>
        <a:xfrm>
          <a:off x="47625" y="8782051"/>
          <a:ext cx="1000125" cy="431872"/>
        </a:xfrm>
        <a:prstGeom prst="rect">
          <a:avLst/>
        </a:prstGeom>
        <a:noFill/>
      </xdr:spPr>
    </xdr:pic>
    <xdr:clientData fLocksWithSheet="0"/>
  </xdr:twoCellAnchor>
  <xdr:twoCellAnchor>
    <xdr:from>
      <xdr:col>0</xdr:col>
      <xdr:colOff>714376</xdr:colOff>
      <xdr:row>24</xdr:row>
      <xdr:rowOff>514350</xdr:rowOff>
    </xdr:from>
    <xdr:to>
      <xdr:col>0</xdr:col>
      <xdr:colOff>1297782</xdr:colOff>
      <xdr:row>24</xdr:row>
      <xdr:rowOff>981075</xdr:rowOff>
    </xdr:to>
    <xdr:pic>
      <xdr:nvPicPr>
        <xdr:cNvPr id="151" name="image453.jpg">
          <a:extLst>
            <a:ext uri="{FF2B5EF4-FFF2-40B4-BE49-F238E27FC236}">
              <a16:creationId xmlns:a16="http://schemas.microsoft.com/office/drawing/2014/main" id="{00000000-0008-0000-1300-000097000000}"/>
            </a:ext>
          </a:extLst>
        </xdr:cNvPr>
        <xdr:cNvPicPr preferRelativeResize="0">
          <a:picLocks noChangeAspect="1"/>
        </xdr:cNvPicPr>
      </xdr:nvPicPr>
      <xdr:blipFill>
        <a:blip xmlns:r="http://schemas.openxmlformats.org/officeDocument/2006/relationships" r:embed="rId65" cstate="print"/>
        <a:stretch>
          <a:fillRect/>
        </a:stretch>
      </xdr:blipFill>
      <xdr:spPr>
        <a:xfrm>
          <a:off x="714376" y="8334375"/>
          <a:ext cx="583406" cy="466725"/>
        </a:xfrm>
        <a:prstGeom prst="rect">
          <a:avLst/>
        </a:prstGeom>
        <a:noFill/>
      </xdr:spPr>
    </xdr:pic>
    <xdr:clientData fLocksWithSheet="0"/>
  </xdr:twoCellAnchor>
  <xdr:twoCellAnchor>
    <xdr:from>
      <xdr:col>0</xdr:col>
      <xdr:colOff>0</xdr:colOff>
      <xdr:row>605</xdr:row>
      <xdr:rowOff>314325</xdr:rowOff>
    </xdr:from>
    <xdr:to>
      <xdr:col>0</xdr:col>
      <xdr:colOff>1419225</xdr:colOff>
      <xdr:row>605</xdr:row>
      <xdr:rowOff>1190625</xdr:rowOff>
    </xdr:to>
    <xdr:pic>
      <xdr:nvPicPr>
        <xdr:cNvPr id="152" name="image445.png">
          <a:extLst>
            <a:ext uri="{FF2B5EF4-FFF2-40B4-BE49-F238E27FC236}">
              <a16:creationId xmlns:a16="http://schemas.microsoft.com/office/drawing/2014/main" id="{00000000-0008-0000-1300-000098000000}"/>
            </a:ext>
          </a:extLst>
        </xdr:cNvPr>
        <xdr:cNvPicPr preferRelativeResize="0">
          <a:picLocks noChangeAspect="1"/>
        </xdr:cNvPicPr>
      </xdr:nvPicPr>
      <xdr:blipFill>
        <a:blip xmlns:r="http://schemas.openxmlformats.org/officeDocument/2006/relationships" r:embed="rId66" cstate="print"/>
        <a:stretch>
          <a:fillRect/>
        </a:stretch>
      </xdr:blipFill>
      <xdr:spPr>
        <a:prstGeom prst="rect">
          <a:avLst/>
        </a:prstGeom>
        <a:noFill/>
      </xdr:spPr>
    </xdr:pic>
    <xdr:clientData fLocksWithSheet="0"/>
  </xdr:twoCellAnchor>
  <xdr:twoCellAnchor>
    <xdr:from>
      <xdr:col>0</xdr:col>
      <xdr:colOff>85725</xdr:colOff>
      <xdr:row>606</xdr:row>
      <xdr:rowOff>381000</xdr:rowOff>
    </xdr:from>
    <xdr:to>
      <xdr:col>0</xdr:col>
      <xdr:colOff>1314450</xdr:colOff>
      <xdr:row>606</xdr:row>
      <xdr:rowOff>1019175</xdr:rowOff>
    </xdr:to>
    <xdr:pic>
      <xdr:nvPicPr>
        <xdr:cNvPr id="153" name="image456.png">
          <a:extLst>
            <a:ext uri="{FF2B5EF4-FFF2-40B4-BE49-F238E27FC236}">
              <a16:creationId xmlns:a16="http://schemas.microsoft.com/office/drawing/2014/main" id="{00000000-0008-0000-1300-000099000000}"/>
            </a:ext>
          </a:extLst>
        </xdr:cNvPr>
        <xdr:cNvPicPr preferRelativeResize="0">
          <a:picLocks noChangeAspect="1"/>
        </xdr:cNvPicPr>
      </xdr:nvPicPr>
      <xdr:blipFill>
        <a:blip xmlns:r="http://schemas.openxmlformats.org/officeDocument/2006/relationships" r:embed="rId67" cstate="print"/>
        <a:stretch>
          <a:fillRect/>
        </a:stretch>
      </xdr:blipFill>
      <xdr:spPr>
        <a:prstGeom prst="rect">
          <a:avLst/>
        </a:prstGeom>
        <a:noFill/>
      </xdr:spPr>
    </xdr:pic>
    <xdr:clientData fLocksWithSheet="0"/>
  </xdr:twoCellAnchor>
  <xdr:twoCellAnchor>
    <xdr:from>
      <xdr:col>0</xdr:col>
      <xdr:colOff>228600</xdr:colOff>
      <xdr:row>608</xdr:row>
      <xdr:rowOff>257175</xdr:rowOff>
    </xdr:from>
    <xdr:to>
      <xdr:col>0</xdr:col>
      <xdr:colOff>1257300</xdr:colOff>
      <xdr:row>608</xdr:row>
      <xdr:rowOff>1085850</xdr:rowOff>
    </xdr:to>
    <xdr:pic>
      <xdr:nvPicPr>
        <xdr:cNvPr id="154" name="image454.png">
          <a:extLst>
            <a:ext uri="{FF2B5EF4-FFF2-40B4-BE49-F238E27FC236}">
              <a16:creationId xmlns:a16="http://schemas.microsoft.com/office/drawing/2014/main" id="{00000000-0008-0000-1300-00009A000000}"/>
            </a:ext>
          </a:extLst>
        </xdr:cNvPr>
        <xdr:cNvPicPr preferRelativeResize="0">
          <a:picLocks noChangeAspect="1"/>
        </xdr:cNvPicPr>
      </xdr:nvPicPr>
      <xdr:blipFill>
        <a:blip xmlns:r="http://schemas.openxmlformats.org/officeDocument/2006/relationships" r:embed="rId68" cstate="print"/>
        <a:stretch>
          <a:fillRect/>
        </a:stretch>
      </xdr:blipFill>
      <xdr:spPr>
        <a:prstGeom prst="rect">
          <a:avLst/>
        </a:prstGeom>
        <a:noFill/>
      </xdr:spPr>
    </xdr:pic>
    <xdr:clientData fLocksWithSheet="0"/>
  </xdr:twoCellAnchor>
  <xdr:twoCellAnchor>
    <xdr:from>
      <xdr:col>0</xdr:col>
      <xdr:colOff>371475</xdr:colOff>
      <xdr:row>609</xdr:row>
      <xdr:rowOff>142875</xdr:rowOff>
    </xdr:from>
    <xdr:to>
      <xdr:col>0</xdr:col>
      <xdr:colOff>1285875</xdr:colOff>
      <xdr:row>609</xdr:row>
      <xdr:rowOff>933450</xdr:rowOff>
    </xdr:to>
    <xdr:pic>
      <xdr:nvPicPr>
        <xdr:cNvPr id="155" name="image457.png">
          <a:extLst>
            <a:ext uri="{FF2B5EF4-FFF2-40B4-BE49-F238E27FC236}">
              <a16:creationId xmlns:a16="http://schemas.microsoft.com/office/drawing/2014/main" id="{00000000-0008-0000-1300-00009B000000}"/>
            </a:ext>
          </a:extLst>
        </xdr:cNvPr>
        <xdr:cNvPicPr preferRelativeResize="0">
          <a:picLocks noChangeAspect="1"/>
        </xdr:cNvPicPr>
      </xdr:nvPicPr>
      <xdr:blipFill>
        <a:blip xmlns:r="http://schemas.openxmlformats.org/officeDocument/2006/relationships" r:embed="rId69" cstate="print"/>
        <a:stretch>
          <a:fillRect/>
        </a:stretch>
      </xdr:blipFill>
      <xdr:spPr>
        <a:prstGeom prst="rect">
          <a:avLst/>
        </a:prstGeom>
        <a:noFill/>
      </xdr:spPr>
    </xdr:pic>
    <xdr:clientData fLocksWithSheet="0"/>
  </xdr:twoCellAnchor>
  <xdr:twoCellAnchor>
    <xdr:from>
      <xdr:col>0</xdr:col>
      <xdr:colOff>304800</xdr:colOff>
      <xdr:row>326</xdr:row>
      <xdr:rowOff>76200</xdr:rowOff>
    </xdr:from>
    <xdr:to>
      <xdr:col>0</xdr:col>
      <xdr:colOff>1257300</xdr:colOff>
      <xdr:row>326</xdr:row>
      <xdr:rowOff>904875</xdr:rowOff>
    </xdr:to>
    <xdr:pic>
      <xdr:nvPicPr>
        <xdr:cNvPr id="156" name="image450.jpg">
          <a:extLst>
            <a:ext uri="{FF2B5EF4-FFF2-40B4-BE49-F238E27FC236}">
              <a16:creationId xmlns:a16="http://schemas.microsoft.com/office/drawing/2014/main" id="{00000000-0008-0000-1300-00009C000000}"/>
            </a:ext>
          </a:extLst>
        </xdr:cNvPr>
        <xdr:cNvPicPr preferRelativeResize="0">
          <a:picLocks noChangeAspect="1"/>
        </xdr:cNvPicPr>
      </xdr:nvPicPr>
      <xdr:blipFill>
        <a:blip xmlns:r="http://schemas.openxmlformats.org/officeDocument/2006/relationships" r:embed="rId70" cstate="print"/>
        <a:stretch>
          <a:fillRect/>
        </a:stretch>
      </xdr:blipFill>
      <xdr:spPr>
        <a:prstGeom prst="rect">
          <a:avLst/>
        </a:prstGeom>
        <a:noFill/>
      </xdr:spPr>
    </xdr:pic>
    <xdr:clientData fLocksWithSheet="0"/>
  </xdr:twoCellAnchor>
  <xdr:twoCellAnchor>
    <xdr:from>
      <xdr:col>0</xdr:col>
      <xdr:colOff>400050</xdr:colOff>
      <xdr:row>427</xdr:row>
      <xdr:rowOff>28575</xdr:rowOff>
    </xdr:from>
    <xdr:to>
      <xdr:col>0</xdr:col>
      <xdr:colOff>1200150</xdr:colOff>
      <xdr:row>427</xdr:row>
      <xdr:rowOff>895350</xdr:rowOff>
    </xdr:to>
    <xdr:pic>
      <xdr:nvPicPr>
        <xdr:cNvPr id="157" name="image455.png">
          <a:extLst>
            <a:ext uri="{FF2B5EF4-FFF2-40B4-BE49-F238E27FC236}">
              <a16:creationId xmlns:a16="http://schemas.microsoft.com/office/drawing/2014/main" id="{00000000-0008-0000-1300-00009D000000}"/>
            </a:ext>
          </a:extLst>
        </xdr:cNvPr>
        <xdr:cNvPicPr preferRelativeResize="0">
          <a:picLocks noChangeAspect="1"/>
        </xdr:cNvPicPr>
      </xdr:nvPicPr>
      <xdr:blipFill>
        <a:blip xmlns:r="http://schemas.openxmlformats.org/officeDocument/2006/relationships" r:embed="rId71" cstate="print"/>
        <a:stretch>
          <a:fillRect/>
        </a:stretch>
      </xdr:blipFill>
      <xdr:spPr>
        <a:prstGeom prst="rect">
          <a:avLst/>
        </a:prstGeom>
        <a:noFill/>
      </xdr:spPr>
    </xdr:pic>
    <xdr:clientData fLocksWithSheet="0"/>
  </xdr:twoCellAnchor>
  <xdr:twoCellAnchor>
    <xdr:from>
      <xdr:col>1</xdr:col>
      <xdr:colOff>38100</xdr:colOff>
      <xdr:row>427</xdr:row>
      <xdr:rowOff>76200</xdr:rowOff>
    </xdr:from>
    <xdr:to>
      <xdr:col>1</xdr:col>
      <xdr:colOff>876300</xdr:colOff>
      <xdr:row>427</xdr:row>
      <xdr:rowOff>295275</xdr:rowOff>
    </xdr:to>
    <xdr:pic>
      <xdr:nvPicPr>
        <xdr:cNvPr id="158" name="image399.png">
          <a:extLst>
            <a:ext uri="{FF2B5EF4-FFF2-40B4-BE49-F238E27FC236}">
              <a16:creationId xmlns:a16="http://schemas.microsoft.com/office/drawing/2014/main" id="{00000000-0008-0000-1300-00009E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314325</xdr:colOff>
      <xdr:row>582</xdr:row>
      <xdr:rowOff>200025</xdr:rowOff>
    </xdr:from>
    <xdr:to>
      <xdr:col>0</xdr:col>
      <xdr:colOff>1238250</xdr:colOff>
      <xdr:row>582</xdr:row>
      <xdr:rowOff>1152525</xdr:rowOff>
    </xdr:to>
    <xdr:pic>
      <xdr:nvPicPr>
        <xdr:cNvPr id="159" name="image477.png">
          <a:extLst>
            <a:ext uri="{FF2B5EF4-FFF2-40B4-BE49-F238E27FC236}">
              <a16:creationId xmlns:a16="http://schemas.microsoft.com/office/drawing/2014/main" id="{00000000-0008-0000-1300-00009F000000}"/>
            </a:ext>
          </a:extLst>
        </xdr:cNvPr>
        <xdr:cNvPicPr preferRelativeResize="0">
          <a:picLocks noChangeAspect="1"/>
        </xdr:cNvPicPr>
      </xdr:nvPicPr>
      <xdr:blipFill>
        <a:blip xmlns:r="http://schemas.openxmlformats.org/officeDocument/2006/relationships" r:embed="rId72" cstate="print"/>
        <a:stretch>
          <a:fillRect/>
        </a:stretch>
      </xdr:blipFill>
      <xdr:spPr>
        <a:prstGeom prst="rect">
          <a:avLst/>
        </a:prstGeom>
        <a:noFill/>
      </xdr:spPr>
    </xdr:pic>
    <xdr:clientData fLocksWithSheet="0"/>
  </xdr:twoCellAnchor>
  <xdr:twoCellAnchor>
    <xdr:from>
      <xdr:col>1</xdr:col>
      <xdr:colOff>38100</xdr:colOff>
      <xdr:row>582</xdr:row>
      <xdr:rowOff>76200</xdr:rowOff>
    </xdr:from>
    <xdr:to>
      <xdr:col>1</xdr:col>
      <xdr:colOff>876300</xdr:colOff>
      <xdr:row>582</xdr:row>
      <xdr:rowOff>276225</xdr:rowOff>
    </xdr:to>
    <xdr:pic>
      <xdr:nvPicPr>
        <xdr:cNvPr id="160" name="image399.png">
          <a:extLst>
            <a:ext uri="{FF2B5EF4-FFF2-40B4-BE49-F238E27FC236}">
              <a16:creationId xmlns:a16="http://schemas.microsoft.com/office/drawing/2014/main" id="{00000000-0008-0000-1300-0000A0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1</xdr:col>
      <xdr:colOff>38100</xdr:colOff>
      <xdr:row>474</xdr:row>
      <xdr:rowOff>76200</xdr:rowOff>
    </xdr:from>
    <xdr:to>
      <xdr:col>1</xdr:col>
      <xdr:colOff>876300</xdr:colOff>
      <xdr:row>474</xdr:row>
      <xdr:rowOff>266700</xdr:rowOff>
    </xdr:to>
    <xdr:pic>
      <xdr:nvPicPr>
        <xdr:cNvPr id="161" name="image399.png">
          <a:extLst>
            <a:ext uri="{FF2B5EF4-FFF2-40B4-BE49-F238E27FC236}">
              <a16:creationId xmlns:a16="http://schemas.microsoft.com/office/drawing/2014/main" id="{00000000-0008-0000-1300-0000A1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381000</xdr:colOff>
      <xdr:row>474</xdr:row>
      <xdr:rowOff>419100</xdr:rowOff>
    </xdr:from>
    <xdr:to>
      <xdr:col>0</xdr:col>
      <xdr:colOff>1028700</xdr:colOff>
      <xdr:row>475</xdr:row>
      <xdr:rowOff>19050</xdr:rowOff>
    </xdr:to>
    <xdr:pic>
      <xdr:nvPicPr>
        <xdr:cNvPr id="162" name="image461.png">
          <a:extLst>
            <a:ext uri="{FF2B5EF4-FFF2-40B4-BE49-F238E27FC236}">
              <a16:creationId xmlns:a16="http://schemas.microsoft.com/office/drawing/2014/main" id="{00000000-0008-0000-1300-0000A2000000}"/>
            </a:ext>
          </a:extLst>
        </xdr:cNvPr>
        <xdr:cNvPicPr preferRelativeResize="0">
          <a:picLocks noChangeAspect="1"/>
        </xdr:cNvPicPr>
      </xdr:nvPicPr>
      <xdr:blipFill>
        <a:blip xmlns:r="http://schemas.openxmlformats.org/officeDocument/2006/relationships" r:embed="rId73" cstate="print"/>
        <a:stretch>
          <a:fillRect/>
        </a:stretch>
      </xdr:blipFill>
      <xdr:spPr>
        <a:prstGeom prst="rect">
          <a:avLst/>
        </a:prstGeom>
        <a:noFill/>
      </xdr:spPr>
    </xdr:pic>
    <xdr:clientData fLocksWithSheet="0"/>
  </xdr:twoCellAnchor>
  <xdr:twoCellAnchor>
    <xdr:from>
      <xdr:col>1</xdr:col>
      <xdr:colOff>38100</xdr:colOff>
      <xdr:row>300</xdr:row>
      <xdr:rowOff>76200</xdr:rowOff>
    </xdr:from>
    <xdr:to>
      <xdr:col>1</xdr:col>
      <xdr:colOff>876300</xdr:colOff>
      <xdr:row>300</xdr:row>
      <xdr:rowOff>276225</xdr:rowOff>
    </xdr:to>
    <xdr:pic>
      <xdr:nvPicPr>
        <xdr:cNvPr id="163" name="image399.png">
          <a:extLst>
            <a:ext uri="{FF2B5EF4-FFF2-40B4-BE49-F238E27FC236}">
              <a16:creationId xmlns:a16="http://schemas.microsoft.com/office/drawing/2014/main" id="{00000000-0008-0000-1300-0000A3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190500</xdr:colOff>
      <xdr:row>299</xdr:row>
      <xdr:rowOff>314325</xdr:rowOff>
    </xdr:from>
    <xdr:to>
      <xdr:col>0</xdr:col>
      <xdr:colOff>1152525</xdr:colOff>
      <xdr:row>300</xdr:row>
      <xdr:rowOff>161925</xdr:rowOff>
    </xdr:to>
    <xdr:pic>
      <xdr:nvPicPr>
        <xdr:cNvPr id="164" name="image468.jpg">
          <a:extLst>
            <a:ext uri="{FF2B5EF4-FFF2-40B4-BE49-F238E27FC236}">
              <a16:creationId xmlns:a16="http://schemas.microsoft.com/office/drawing/2014/main" id="{00000000-0008-0000-1300-0000A4000000}"/>
            </a:ext>
          </a:extLst>
        </xdr:cNvPr>
        <xdr:cNvPicPr preferRelativeResize="0">
          <a:picLocks noChangeAspect="1"/>
        </xdr:cNvPicPr>
      </xdr:nvPicPr>
      <xdr:blipFill>
        <a:blip xmlns:r="http://schemas.openxmlformats.org/officeDocument/2006/relationships" r:embed="rId74" cstate="print"/>
        <a:stretch>
          <a:fillRect/>
        </a:stretch>
      </xdr:blipFill>
      <xdr:spPr>
        <a:prstGeom prst="rect">
          <a:avLst/>
        </a:prstGeom>
        <a:noFill/>
      </xdr:spPr>
    </xdr:pic>
    <xdr:clientData fLocksWithSheet="0"/>
  </xdr:twoCellAnchor>
  <xdr:twoCellAnchor>
    <xdr:from>
      <xdr:col>1</xdr:col>
      <xdr:colOff>38100</xdr:colOff>
      <xdr:row>313</xdr:row>
      <xdr:rowOff>76200</xdr:rowOff>
    </xdr:from>
    <xdr:to>
      <xdr:col>1</xdr:col>
      <xdr:colOff>876300</xdr:colOff>
      <xdr:row>313</xdr:row>
      <xdr:rowOff>276225</xdr:rowOff>
    </xdr:to>
    <xdr:pic>
      <xdr:nvPicPr>
        <xdr:cNvPr id="165" name="image399.png">
          <a:extLst>
            <a:ext uri="{FF2B5EF4-FFF2-40B4-BE49-F238E27FC236}">
              <a16:creationId xmlns:a16="http://schemas.microsoft.com/office/drawing/2014/main" id="{00000000-0008-0000-1300-0000A5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342900</xdr:colOff>
      <xdr:row>313</xdr:row>
      <xdr:rowOff>219075</xdr:rowOff>
    </xdr:from>
    <xdr:to>
      <xdr:col>0</xdr:col>
      <xdr:colOff>1314450</xdr:colOff>
      <xdr:row>313</xdr:row>
      <xdr:rowOff>838200</xdr:rowOff>
    </xdr:to>
    <xdr:pic>
      <xdr:nvPicPr>
        <xdr:cNvPr id="166" name="image463.jpg">
          <a:extLst>
            <a:ext uri="{FF2B5EF4-FFF2-40B4-BE49-F238E27FC236}">
              <a16:creationId xmlns:a16="http://schemas.microsoft.com/office/drawing/2014/main" id="{00000000-0008-0000-1300-0000A6000000}"/>
            </a:ext>
          </a:extLst>
        </xdr:cNvPr>
        <xdr:cNvPicPr preferRelativeResize="0">
          <a:picLocks noChangeAspect="1"/>
        </xdr:cNvPicPr>
      </xdr:nvPicPr>
      <xdr:blipFill>
        <a:blip xmlns:r="http://schemas.openxmlformats.org/officeDocument/2006/relationships" r:embed="rId75" cstate="print"/>
        <a:stretch>
          <a:fillRect/>
        </a:stretch>
      </xdr:blipFill>
      <xdr:spPr>
        <a:prstGeom prst="rect">
          <a:avLst/>
        </a:prstGeom>
        <a:noFill/>
      </xdr:spPr>
    </xdr:pic>
    <xdr:clientData fLocksWithSheet="0"/>
  </xdr:twoCellAnchor>
  <xdr:twoCellAnchor>
    <xdr:from>
      <xdr:col>0</xdr:col>
      <xdr:colOff>200025</xdr:colOff>
      <xdr:row>550</xdr:row>
      <xdr:rowOff>266700</xdr:rowOff>
    </xdr:from>
    <xdr:to>
      <xdr:col>0</xdr:col>
      <xdr:colOff>1466850</xdr:colOff>
      <xdr:row>550</xdr:row>
      <xdr:rowOff>1028700</xdr:rowOff>
    </xdr:to>
    <xdr:pic>
      <xdr:nvPicPr>
        <xdr:cNvPr id="167" name="image471.jpg">
          <a:extLst>
            <a:ext uri="{FF2B5EF4-FFF2-40B4-BE49-F238E27FC236}">
              <a16:creationId xmlns:a16="http://schemas.microsoft.com/office/drawing/2014/main" id="{00000000-0008-0000-1300-0000A7000000}"/>
            </a:ext>
          </a:extLst>
        </xdr:cNvPr>
        <xdr:cNvPicPr preferRelativeResize="0">
          <a:picLocks noChangeAspect="1"/>
        </xdr:cNvPicPr>
      </xdr:nvPicPr>
      <xdr:blipFill>
        <a:blip xmlns:r="http://schemas.openxmlformats.org/officeDocument/2006/relationships" r:embed="rId76" cstate="print"/>
        <a:stretch>
          <a:fillRect/>
        </a:stretch>
      </xdr:blipFill>
      <xdr:spPr>
        <a:prstGeom prst="rect">
          <a:avLst/>
        </a:prstGeom>
        <a:noFill/>
      </xdr:spPr>
    </xdr:pic>
    <xdr:clientData fLocksWithSheet="0"/>
  </xdr:twoCellAnchor>
  <xdr:twoCellAnchor>
    <xdr:from>
      <xdr:col>1</xdr:col>
      <xdr:colOff>66675</xdr:colOff>
      <xdr:row>550</xdr:row>
      <xdr:rowOff>38100</xdr:rowOff>
    </xdr:from>
    <xdr:to>
      <xdr:col>1</xdr:col>
      <xdr:colOff>904875</xdr:colOff>
      <xdr:row>550</xdr:row>
      <xdr:rowOff>257175</xdr:rowOff>
    </xdr:to>
    <xdr:pic>
      <xdr:nvPicPr>
        <xdr:cNvPr id="168" name="image399.png">
          <a:extLst>
            <a:ext uri="{FF2B5EF4-FFF2-40B4-BE49-F238E27FC236}">
              <a16:creationId xmlns:a16="http://schemas.microsoft.com/office/drawing/2014/main" id="{00000000-0008-0000-1300-0000A8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1</xdr:col>
      <xdr:colOff>85725</xdr:colOff>
      <xdr:row>67</xdr:row>
      <xdr:rowOff>114300</xdr:rowOff>
    </xdr:from>
    <xdr:to>
      <xdr:col>1</xdr:col>
      <xdr:colOff>809625</xdr:colOff>
      <xdr:row>67</xdr:row>
      <xdr:rowOff>295275</xdr:rowOff>
    </xdr:to>
    <xdr:pic>
      <xdr:nvPicPr>
        <xdr:cNvPr id="169" name="image388.png">
          <a:extLst>
            <a:ext uri="{FF2B5EF4-FFF2-40B4-BE49-F238E27FC236}">
              <a16:creationId xmlns:a16="http://schemas.microsoft.com/office/drawing/2014/main" id="{00000000-0008-0000-1300-0000A9000000}"/>
            </a:ext>
          </a:extLst>
        </xdr:cNvPr>
        <xdr:cNvPicPr preferRelativeResize="0">
          <a:picLocks noChangeAspect="1"/>
        </xdr:cNvPicPr>
      </xdr:nvPicPr>
      <xdr:blipFill>
        <a:blip xmlns:r="http://schemas.openxmlformats.org/officeDocument/2006/relationships" r:embed="rId4" cstate="print"/>
        <a:stretch>
          <a:fillRect/>
        </a:stretch>
      </xdr:blipFill>
      <xdr:spPr>
        <a:prstGeom prst="rect">
          <a:avLst/>
        </a:prstGeom>
        <a:noFill/>
      </xdr:spPr>
    </xdr:pic>
    <xdr:clientData fLocksWithSheet="0"/>
  </xdr:twoCellAnchor>
  <xdr:twoCellAnchor>
    <xdr:from>
      <xdr:col>0</xdr:col>
      <xdr:colOff>333375</xdr:colOff>
      <xdr:row>67</xdr:row>
      <xdr:rowOff>266700</xdr:rowOff>
    </xdr:from>
    <xdr:to>
      <xdr:col>0</xdr:col>
      <xdr:colOff>1123950</xdr:colOff>
      <xdr:row>67</xdr:row>
      <xdr:rowOff>1095375</xdr:rowOff>
    </xdr:to>
    <xdr:pic>
      <xdr:nvPicPr>
        <xdr:cNvPr id="170" name="image437.jpg">
          <a:extLst>
            <a:ext uri="{FF2B5EF4-FFF2-40B4-BE49-F238E27FC236}">
              <a16:creationId xmlns:a16="http://schemas.microsoft.com/office/drawing/2014/main" id="{00000000-0008-0000-1300-0000AA000000}"/>
            </a:ext>
          </a:extLst>
        </xdr:cNvPr>
        <xdr:cNvPicPr preferRelativeResize="0">
          <a:picLocks noChangeAspect="1"/>
        </xdr:cNvPicPr>
      </xdr:nvPicPr>
      <xdr:blipFill>
        <a:blip xmlns:r="http://schemas.openxmlformats.org/officeDocument/2006/relationships" r:embed="rId52" cstate="print"/>
        <a:stretch>
          <a:fillRect/>
        </a:stretch>
      </xdr:blipFill>
      <xdr:spPr>
        <a:prstGeom prst="rect">
          <a:avLst/>
        </a:prstGeom>
        <a:noFill/>
      </xdr:spPr>
    </xdr:pic>
    <xdr:clientData fLocksWithSheet="0"/>
  </xdr:twoCellAnchor>
  <xdr:twoCellAnchor>
    <xdr:from>
      <xdr:col>0</xdr:col>
      <xdr:colOff>381000</xdr:colOff>
      <xdr:row>611</xdr:row>
      <xdr:rowOff>66675</xdr:rowOff>
    </xdr:from>
    <xdr:to>
      <xdr:col>0</xdr:col>
      <xdr:colOff>1143000</xdr:colOff>
      <xdr:row>611</xdr:row>
      <xdr:rowOff>1057275</xdr:rowOff>
    </xdr:to>
    <xdr:pic>
      <xdr:nvPicPr>
        <xdr:cNvPr id="171" name="image459.png">
          <a:extLst>
            <a:ext uri="{FF2B5EF4-FFF2-40B4-BE49-F238E27FC236}">
              <a16:creationId xmlns:a16="http://schemas.microsoft.com/office/drawing/2014/main" id="{00000000-0008-0000-1300-0000AB000000}"/>
            </a:ext>
          </a:extLst>
        </xdr:cNvPr>
        <xdr:cNvPicPr preferRelativeResize="0">
          <a:picLocks noChangeAspect="1"/>
        </xdr:cNvPicPr>
      </xdr:nvPicPr>
      <xdr:blipFill>
        <a:blip xmlns:r="http://schemas.openxmlformats.org/officeDocument/2006/relationships" r:embed="rId77" cstate="print"/>
        <a:stretch>
          <a:fillRect/>
        </a:stretch>
      </xdr:blipFill>
      <xdr:spPr>
        <a:prstGeom prst="rect">
          <a:avLst/>
        </a:prstGeom>
        <a:noFill/>
      </xdr:spPr>
    </xdr:pic>
    <xdr:clientData fLocksWithSheet="0"/>
  </xdr:twoCellAnchor>
  <xdr:twoCellAnchor>
    <xdr:from>
      <xdr:col>0</xdr:col>
      <xdr:colOff>276225</xdr:colOff>
      <xdr:row>614</xdr:row>
      <xdr:rowOff>152400</xdr:rowOff>
    </xdr:from>
    <xdr:to>
      <xdr:col>0</xdr:col>
      <xdr:colOff>1304925</xdr:colOff>
      <xdr:row>614</xdr:row>
      <xdr:rowOff>1047750</xdr:rowOff>
    </xdr:to>
    <xdr:pic>
      <xdr:nvPicPr>
        <xdr:cNvPr id="172" name="image476.jpg">
          <a:extLst>
            <a:ext uri="{FF2B5EF4-FFF2-40B4-BE49-F238E27FC236}">
              <a16:creationId xmlns:a16="http://schemas.microsoft.com/office/drawing/2014/main" id="{00000000-0008-0000-1300-0000AC000000}"/>
            </a:ext>
          </a:extLst>
        </xdr:cNvPr>
        <xdr:cNvPicPr preferRelativeResize="0">
          <a:picLocks noChangeAspect="1"/>
        </xdr:cNvPicPr>
      </xdr:nvPicPr>
      <xdr:blipFill>
        <a:blip xmlns:r="http://schemas.openxmlformats.org/officeDocument/2006/relationships" r:embed="rId78" cstate="print"/>
        <a:stretch>
          <a:fillRect/>
        </a:stretch>
      </xdr:blipFill>
      <xdr:spPr>
        <a:prstGeom prst="rect">
          <a:avLst/>
        </a:prstGeom>
        <a:noFill/>
      </xdr:spPr>
    </xdr:pic>
    <xdr:clientData fLocksWithSheet="0"/>
  </xdr:twoCellAnchor>
  <xdr:twoCellAnchor>
    <xdr:from>
      <xdr:col>0</xdr:col>
      <xdr:colOff>314325</xdr:colOff>
      <xdr:row>681</xdr:row>
      <xdr:rowOff>257175</xdr:rowOff>
    </xdr:from>
    <xdr:to>
      <xdr:col>0</xdr:col>
      <xdr:colOff>1123950</xdr:colOff>
      <xdr:row>681</xdr:row>
      <xdr:rowOff>1038225</xdr:rowOff>
    </xdr:to>
    <xdr:pic>
      <xdr:nvPicPr>
        <xdr:cNvPr id="173" name="image393.png">
          <a:extLst>
            <a:ext uri="{FF2B5EF4-FFF2-40B4-BE49-F238E27FC236}">
              <a16:creationId xmlns:a16="http://schemas.microsoft.com/office/drawing/2014/main" id="{00000000-0008-0000-1300-0000AD000000}"/>
            </a:ext>
          </a:extLst>
        </xdr:cNvPr>
        <xdr:cNvPicPr preferRelativeResize="0">
          <a:picLocks noChangeAspect="1"/>
        </xdr:cNvPicPr>
      </xdr:nvPicPr>
      <xdr:blipFill>
        <a:blip xmlns:r="http://schemas.openxmlformats.org/officeDocument/2006/relationships" r:embed="rId10" cstate="print"/>
        <a:stretch>
          <a:fillRect/>
        </a:stretch>
      </xdr:blipFill>
      <xdr:spPr>
        <a:prstGeom prst="rect">
          <a:avLst/>
        </a:prstGeom>
        <a:noFill/>
      </xdr:spPr>
    </xdr:pic>
    <xdr:clientData fLocksWithSheet="0"/>
  </xdr:twoCellAnchor>
  <xdr:twoCellAnchor>
    <xdr:from>
      <xdr:col>1</xdr:col>
      <xdr:colOff>38100</xdr:colOff>
      <xdr:row>681</xdr:row>
      <xdr:rowOff>76200</xdr:rowOff>
    </xdr:from>
    <xdr:to>
      <xdr:col>1</xdr:col>
      <xdr:colOff>876300</xdr:colOff>
      <xdr:row>681</xdr:row>
      <xdr:rowOff>295275</xdr:rowOff>
    </xdr:to>
    <xdr:pic>
      <xdr:nvPicPr>
        <xdr:cNvPr id="174" name="image399.png">
          <a:extLst>
            <a:ext uri="{FF2B5EF4-FFF2-40B4-BE49-F238E27FC236}">
              <a16:creationId xmlns:a16="http://schemas.microsoft.com/office/drawing/2014/main" id="{00000000-0008-0000-1300-0000AE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1</xdr:col>
      <xdr:colOff>38100</xdr:colOff>
      <xdr:row>686</xdr:row>
      <xdr:rowOff>76200</xdr:rowOff>
    </xdr:from>
    <xdr:to>
      <xdr:col>1</xdr:col>
      <xdr:colOff>876300</xdr:colOff>
      <xdr:row>686</xdr:row>
      <xdr:rowOff>295275</xdr:rowOff>
    </xdr:to>
    <xdr:pic>
      <xdr:nvPicPr>
        <xdr:cNvPr id="175" name="image399.png">
          <a:extLst>
            <a:ext uri="{FF2B5EF4-FFF2-40B4-BE49-F238E27FC236}">
              <a16:creationId xmlns:a16="http://schemas.microsoft.com/office/drawing/2014/main" id="{00000000-0008-0000-1300-0000AF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381000</xdr:colOff>
      <xdr:row>686</xdr:row>
      <xdr:rowOff>190500</xdr:rowOff>
    </xdr:from>
    <xdr:to>
      <xdr:col>0</xdr:col>
      <xdr:colOff>1228725</xdr:colOff>
      <xdr:row>686</xdr:row>
      <xdr:rowOff>1219200</xdr:rowOff>
    </xdr:to>
    <xdr:pic>
      <xdr:nvPicPr>
        <xdr:cNvPr id="176" name="image447.png">
          <a:extLst>
            <a:ext uri="{FF2B5EF4-FFF2-40B4-BE49-F238E27FC236}">
              <a16:creationId xmlns:a16="http://schemas.microsoft.com/office/drawing/2014/main" id="{00000000-0008-0000-1300-0000B0000000}"/>
            </a:ext>
          </a:extLst>
        </xdr:cNvPr>
        <xdr:cNvPicPr preferRelativeResize="0">
          <a:picLocks noChangeAspect="1"/>
        </xdr:cNvPicPr>
      </xdr:nvPicPr>
      <xdr:blipFill>
        <a:blip xmlns:r="http://schemas.openxmlformats.org/officeDocument/2006/relationships" r:embed="rId59" cstate="print"/>
        <a:stretch>
          <a:fillRect/>
        </a:stretch>
      </xdr:blipFill>
      <xdr:spPr>
        <a:prstGeom prst="rect">
          <a:avLst/>
        </a:prstGeom>
        <a:noFill/>
      </xdr:spPr>
    </xdr:pic>
    <xdr:clientData fLocksWithSheet="0"/>
  </xdr:twoCellAnchor>
  <xdr:twoCellAnchor>
    <xdr:from>
      <xdr:col>1</xdr:col>
      <xdr:colOff>38100</xdr:colOff>
      <xdr:row>691</xdr:row>
      <xdr:rowOff>85725</xdr:rowOff>
    </xdr:from>
    <xdr:to>
      <xdr:col>1</xdr:col>
      <xdr:colOff>876300</xdr:colOff>
      <xdr:row>691</xdr:row>
      <xdr:rowOff>295275</xdr:rowOff>
    </xdr:to>
    <xdr:pic>
      <xdr:nvPicPr>
        <xdr:cNvPr id="177" name="image399.png">
          <a:extLst>
            <a:ext uri="{FF2B5EF4-FFF2-40B4-BE49-F238E27FC236}">
              <a16:creationId xmlns:a16="http://schemas.microsoft.com/office/drawing/2014/main" id="{00000000-0008-0000-1300-0000B1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381000</xdr:colOff>
      <xdr:row>691</xdr:row>
      <xdr:rowOff>38100</xdr:rowOff>
    </xdr:from>
    <xdr:to>
      <xdr:col>0</xdr:col>
      <xdr:colOff>1181100</xdr:colOff>
      <xdr:row>691</xdr:row>
      <xdr:rowOff>1085850</xdr:rowOff>
    </xdr:to>
    <xdr:pic>
      <xdr:nvPicPr>
        <xdr:cNvPr id="178" name="image458.png">
          <a:extLst>
            <a:ext uri="{FF2B5EF4-FFF2-40B4-BE49-F238E27FC236}">
              <a16:creationId xmlns:a16="http://schemas.microsoft.com/office/drawing/2014/main" id="{00000000-0008-0000-1300-0000B2000000}"/>
            </a:ext>
          </a:extLst>
        </xdr:cNvPr>
        <xdr:cNvPicPr preferRelativeResize="0">
          <a:picLocks noChangeAspect="1"/>
        </xdr:cNvPicPr>
      </xdr:nvPicPr>
      <xdr:blipFill>
        <a:blip xmlns:r="http://schemas.openxmlformats.org/officeDocument/2006/relationships" r:embed="rId60" cstate="print"/>
        <a:stretch>
          <a:fillRect/>
        </a:stretch>
      </xdr:blipFill>
      <xdr:spPr>
        <a:prstGeom prst="rect">
          <a:avLst/>
        </a:prstGeom>
        <a:noFill/>
      </xdr:spPr>
    </xdr:pic>
    <xdr:clientData fLocksWithSheet="0"/>
  </xdr:twoCellAnchor>
  <xdr:twoCellAnchor>
    <xdr:from>
      <xdr:col>1</xdr:col>
      <xdr:colOff>38100</xdr:colOff>
      <xdr:row>692</xdr:row>
      <xdr:rowOff>76200</xdr:rowOff>
    </xdr:from>
    <xdr:to>
      <xdr:col>1</xdr:col>
      <xdr:colOff>876300</xdr:colOff>
      <xdr:row>692</xdr:row>
      <xdr:rowOff>295275</xdr:rowOff>
    </xdr:to>
    <xdr:pic>
      <xdr:nvPicPr>
        <xdr:cNvPr id="179" name="image399.png">
          <a:extLst>
            <a:ext uri="{FF2B5EF4-FFF2-40B4-BE49-F238E27FC236}">
              <a16:creationId xmlns:a16="http://schemas.microsoft.com/office/drawing/2014/main" id="{00000000-0008-0000-1300-0000B3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476250</xdr:colOff>
      <xdr:row>692</xdr:row>
      <xdr:rowOff>133350</xdr:rowOff>
    </xdr:from>
    <xdr:to>
      <xdr:col>0</xdr:col>
      <xdr:colOff>1314450</xdr:colOff>
      <xdr:row>692</xdr:row>
      <xdr:rowOff>1152525</xdr:rowOff>
    </xdr:to>
    <xdr:pic>
      <xdr:nvPicPr>
        <xdr:cNvPr id="180" name="image460.png">
          <a:extLst>
            <a:ext uri="{FF2B5EF4-FFF2-40B4-BE49-F238E27FC236}">
              <a16:creationId xmlns:a16="http://schemas.microsoft.com/office/drawing/2014/main" id="{00000000-0008-0000-1300-0000B4000000}"/>
            </a:ext>
          </a:extLst>
        </xdr:cNvPr>
        <xdr:cNvPicPr preferRelativeResize="0">
          <a:picLocks noChangeAspect="1"/>
        </xdr:cNvPicPr>
      </xdr:nvPicPr>
      <xdr:blipFill>
        <a:blip xmlns:r="http://schemas.openxmlformats.org/officeDocument/2006/relationships" r:embed="rId79" cstate="print"/>
        <a:stretch>
          <a:fillRect/>
        </a:stretch>
      </xdr:blipFill>
      <xdr:spPr>
        <a:prstGeom prst="rect">
          <a:avLst/>
        </a:prstGeom>
        <a:noFill/>
      </xdr:spPr>
    </xdr:pic>
    <xdr:clientData fLocksWithSheet="0"/>
  </xdr:twoCellAnchor>
  <xdr:twoCellAnchor>
    <xdr:from>
      <xdr:col>1</xdr:col>
      <xdr:colOff>38100</xdr:colOff>
      <xdr:row>693</xdr:row>
      <xdr:rowOff>76200</xdr:rowOff>
    </xdr:from>
    <xdr:to>
      <xdr:col>1</xdr:col>
      <xdr:colOff>876300</xdr:colOff>
      <xdr:row>693</xdr:row>
      <xdr:rowOff>276225</xdr:rowOff>
    </xdr:to>
    <xdr:pic>
      <xdr:nvPicPr>
        <xdr:cNvPr id="181" name="image399.png">
          <a:extLst>
            <a:ext uri="{FF2B5EF4-FFF2-40B4-BE49-F238E27FC236}">
              <a16:creationId xmlns:a16="http://schemas.microsoft.com/office/drawing/2014/main" id="{00000000-0008-0000-1300-0000B5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361950</xdr:colOff>
      <xdr:row>693</xdr:row>
      <xdr:rowOff>114300</xdr:rowOff>
    </xdr:from>
    <xdr:to>
      <xdr:col>0</xdr:col>
      <xdr:colOff>1123950</xdr:colOff>
      <xdr:row>693</xdr:row>
      <xdr:rowOff>962025</xdr:rowOff>
    </xdr:to>
    <xdr:pic>
      <xdr:nvPicPr>
        <xdr:cNvPr id="182" name="image439.png">
          <a:extLst>
            <a:ext uri="{FF2B5EF4-FFF2-40B4-BE49-F238E27FC236}">
              <a16:creationId xmlns:a16="http://schemas.microsoft.com/office/drawing/2014/main" id="{00000000-0008-0000-1300-0000B6000000}"/>
            </a:ext>
          </a:extLst>
        </xdr:cNvPr>
        <xdr:cNvPicPr preferRelativeResize="0">
          <a:picLocks noChangeAspect="1"/>
        </xdr:cNvPicPr>
      </xdr:nvPicPr>
      <xdr:blipFill>
        <a:blip xmlns:r="http://schemas.openxmlformats.org/officeDocument/2006/relationships" r:embed="rId51" cstate="print"/>
        <a:stretch>
          <a:fillRect/>
        </a:stretch>
      </xdr:blipFill>
      <xdr:spPr>
        <a:prstGeom prst="rect">
          <a:avLst/>
        </a:prstGeom>
        <a:noFill/>
      </xdr:spPr>
    </xdr:pic>
    <xdr:clientData fLocksWithSheet="0"/>
  </xdr:twoCellAnchor>
  <xdr:twoCellAnchor>
    <xdr:from>
      <xdr:col>1</xdr:col>
      <xdr:colOff>95250</xdr:colOff>
      <xdr:row>655</xdr:row>
      <xdr:rowOff>95250</xdr:rowOff>
    </xdr:from>
    <xdr:to>
      <xdr:col>1</xdr:col>
      <xdr:colOff>933450</xdr:colOff>
      <xdr:row>655</xdr:row>
      <xdr:rowOff>304800</xdr:rowOff>
    </xdr:to>
    <xdr:pic>
      <xdr:nvPicPr>
        <xdr:cNvPr id="183" name="image399.png">
          <a:extLst>
            <a:ext uri="{FF2B5EF4-FFF2-40B4-BE49-F238E27FC236}">
              <a16:creationId xmlns:a16="http://schemas.microsoft.com/office/drawing/2014/main" id="{00000000-0008-0000-1300-0000B7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438150</xdr:colOff>
      <xdr:row>654</xdr:row>
      <xdr:rowOff>38100</xdr:rowOff>
    </xdr:from>
    <xdr:to>
      <xdr:col>0</xdr:col>
      <xdr:colOff>904875</xdr:colOff>
      <xdr:row>654</xdr:row>
      <xdr:rowOff>647700</xdr:rowOff>
    </xdr:to>
    <xdr:pic>
      <xdr:nvPicPr>
        <xdr:cNvPr id="184" name="image474.png">
          <a:extLst>
            <a:ext uri="{FF2B5EF4-FFF2-40B4-BE49-F238E27FC236}">
              <a16:creationId xmlns:a16="http://schemas.microsoft.com/office/drawing/2014/main" id="{00000000-0008-0000-1300-0000B8000000}"/>
            </a:ext>
          </a:extLst>
        </xdr:cNvPr>
        <xdr:cNvPicPr preferRelativeResize="0">
          <a:picLocks noChangeAspect="1"/>
        </xdr:cNvPicPr>
      </xdr:nvPicPr>
      <xdr:blipFill>
        <a:blip xmlns:r="http://schemas.openxmlformats.org/officeDocument/2006/relationships" r:embed="rId80" cstate="print"/>
        <a:stretch>
          <a:fillRect/>
        </a:stretch>
      </xdr:blipFill>
      <xdr:spPr>
        <a:prstGeom prst="rect">
          <a:avLst/>
        </a:prstGeom>
        <a:noFill/>
      </xdr:spPr>
    </xdr:pic>
    <xdr:clientData fLocksWithSheet="0"/>
  </xdr:twoCellAnchor>
  <xdr:twoCellAnchor>
    <xdr:from>
      <xdr:col>1</xdr:col>
      <xdr:colOff>76200</xdr:colOff>
      <xdr:row>658</xdr:row>
      <xdr:rowOff>38100</xdr:rowOff>
    </xdr:from>
    <xdr:to>
      <xdr:col>1</xdr:col>
      <xdr:colOff>914400</xdr:colOff>
      <xdr:row>658</xdr:row>
      <xdr:rowOff>238125</xdr:rowOff>
    </xdr:to>
    <xdr:pic>
      <xdr:nvPicPr>
        <xdr:cNvPr id="185" name="image399.png">
          <a:extLst>
            <a:ext uri="{FF2B5EF4-FFF2-40B4-BE49-F238E27FC236}">
              <a16:creationId xmlns:a16="http://schemas.microsoft.com/office/drawing/2014/main" id="{00000000-0008-0000-1300-0000B9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1</xdr:col>
      <xdr:colOff>66675</xdr:colOff>
      <xdr:row>555</xdr:row>
      <xdr:rowOff>38100</xdr:rowOff>
    </xdr:from>
    <xdr:to>
      <xdr:col>1</xdr:col>
      <xdr:colOff>904875</xdr:colOff>
      <xdr:row>555</xdr:row>
      <xdr:rowOff>257175</xdr:rowOff>
    </xdr:to>
    <xdr:pic>
      <xdr:nvPicPr>
        <xdr:cNvPr id="186" name="image399.png">
          <a:extLst>
            <a:ext uri="{FF2B5EF4-FFF2-40B4-BE49-F238E27FC236}">
              <a16:creationId xmlns:a16="http://schemas.microsoft.com/office/drawing/2014/main" id="{00000000-0008-0000-1300-0000BA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304800</xdr:colOff>
      <xdr:row>555</xdr:row>
      <xdr:rowOff>381000</xdr:rowOff>
    </xdr:from>
    <xdr:to>
      <xdr:col>0</xdr:col>
      <xdr:colOff>1162050</xdr:colOff>
      <xdr:row>555</xdr:row>
      <xdr:rowOff>1066800</xdr:rowOff>
    </xdr:to>
    <xdr:pic>
      <xdr:nvPicPr>
        <xdr:cNvPr id="187" name="image473.jpg">
          <a:extLst>
            <a:ext uri="{FF2B5EF4-FFF2-40B4-BE49-F238E27FC236}">
              <a16:creationId xmlns:a16="http://schemas.microsoft.com/office/drawing/2014/main" id="{00000000-0008-0000-1300-0000BB000000}"/>
            </a:ext>
          </a:extLst>
        </xdr:cNvPr>
        <xdr:cNvPicPr preferRelativeResize="0">
          <a:picLocks noChangeAspect="1"/>
        </xdr:cNvPicPr>
      </xdr:nvPicPr>
      <xdr:blipFill>
        <a:blip xmlns:r="http://schemas.openxmlformats.org/officeDocument/2006/relationships" r:embed="rId81" cstate="print"/>
        <a:stretch>
          <a:fillRect/>
        </a:stretch>
      </xdr:blipFill>
      <xdr:spPr>
        <a:prstGeom prst="rect">
          <a:avLst/>
        </a:prstGeom>
        <a:noFill/>
      </xdr:spPr>
    </xdr:pic>
    <xdr:clientData fLocksWithSheet="0"/>
  </xdr:twoCellAnchor>
  <xdr:twoCellAnchor>
    <xdr:from>
      <xdr:col>0</xdr:col>
      <xdr:colOff>733425</xdr:colOff>
      <xdr:row>558</xdr:row>
      <xdr:rowOff>114300</xdr:rowOff>
    </xdr:from>
    <xdr:to>
      <xdr:col>0</xdr:col>
      <xdr:colOff>1038225</xdr:colOff>
      <xdr:row>558</xdr:row>
      <xdr:rowOff>1028700</xdr:rowOff>
    </xdr:to>
    <xdr:pic>
      <xdr:nvPicPr>
        <xdr:cNvPr id="188" name="image481.png">
          <a:extLst>
            <a:ext uri="{FF2B5EF4-FFF2-40B4-BE49-F238E27FC236}">
              <a16:creationId xmlns:a16="http://schemas.microsoft.com/office/drawing/2014/main" id="{00000000-0008-0000-1300-0000BC000000}"/>
            </a:ext>
          </a:extLst>
        </xdr:cNvPr>
        <xdr:cNvPicPr preferRelativeResize="0">
          <a:picLocks noChangeAspect="1"/>
        </xdr:cNvPicPr>
      </xdr:nvPicPr>
      <xdr:blipFill>
        <a:blip xmlns:r="http://schemas.openxmlformats.org/officeDocument/2006/relationships" r:embed="rId82" cstate="print"/>
        <a:stretch>
          <a:fillRect/>
        </a:stretch>
      </xdr:blipFill>
      <xdr:spPr>
        <a:prstGeom prst="rect">
          <a:avLst/>
        </a:prstGeom>
        <a:noFill/>
      </xdr:spPr>
    </xdr:pic>
    <xdr:clientData fLocksWithSheet="0"/>
  </xdr:twoCellAnchor>
  <xdr:twoCellAnchor>
    <xdr:from>
      <xdr:col>1</xdr:col>
      <xdr:colOff>66675</xdr:colOff>
      <xdr:row>558</xdr:row>
      <xdr:rowOff>66675</xdr:rowOff>
    </xdr:from>
    <xdr:to>
      <xdr:col>1</xdr:col>
      <xdr:colOff>904875</xdr:colOff>
      <xdr:row>558</xdr:row>
      <xdr:rowOff>285750</xdr:rowOff>
    </xdr:to>
    <xdr:pic>
      <xdr:nvPicPr>
        <xdr:cNvPr id="189" name="image399.png">
          <a:extLst>
            <a:ext uri="{FF2B5EF4-FFF2-40B4-BE49-F238E27FC236}">
              <a16:creationId xmlns:a16="http://schemas.microsoft.com/office/drawing/2014/main" id="{00000000-0008-0000-1300-0000BD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1</xdr:col>
      <xdr:colOff>38100</xdr:colOff>
      <xdr:row>273</xdr:row>
      <xdr:rowOff>76200</xdr:rowOff>
    </xdr:from>
    <xdr:to>
      <xdr:col>1</xdr:col>
      <xdr:colOff>876300</xdr:colOff>
      <xdr:row>273</xdr:row>
      <xdr:rowOff>276225</xdr:rowOff>
    </xdr:to>
    <xdr:pic>
      <xdr:nvPicPr>
        <xdr:cNvPr id="190" name="image399.png">
          <a:extLst>
            <a:ext uri="{FF2B5EF4-FFF2-40B4-BE49-F238E27FC236}">
              <a16:creationId xmlns:a16="http://schemas.microsoft.com/office/drawing/2014/main" id="{00000000-0008-0000-1300-0000BE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6</xdr:col>
      <xdr:colOff>371475</xdr:colOff>
      <xdr:row>273</xdr:row>
      <xdr:rowOff>38100</xdr:rowOff>
    </xdr:from>
    <xdr:to>
      <xdr:col>7</xdr:col>
      <xdr:colOff>581025</xdr:colOff>
      <xdr:row>273</xdr:row>
      <xdr:rowOff>676275</xdr:rowOff>
    </xdr:to>
    <xdr:pic>
      <xdr:nvPicPr>
        <xdr:cNvPr id="191" name="image480.png">
          <a:extLst>
            <a:ext uri="{FF2B5EF4-FFF2-40B4-BE49-F238E27FC236}">
              <a16:creationId xmlns:a16="http://schemas.microsoft.com/office/drawing/2014/main" id="{00000000-0008-0000-1300-0000BF000000}"/>
            </a:ext>
          </a:extLst>
        </xdr:cNvPr>
        <xdr:cNvPicPr preferRelativeResize="0">
          <a:picLocks noChangeAspect="1"/>
        </xdr:cNvPicPr>
      </xdr:nvPicPr>
      <xdr:blipFill>
        <a:blip xmlns:r="http://schemas.openxmlformats.org/officeDocument/2006/relationships" r:embed="rId83" cstate="print"/>
        <a:stretch>
          <a:fillRect/>
        </a:stretch>
      </xdr:blipFill>
      <xdr:spPr>
        <a:xfrm>
          <a:off x="4629150" y="111928275"/>
          <a:ext cx="695325" cy="638175"/>
        </a:xfrm>
        <a:prstGeom prst="rect">
          <a:avLst/>
        </a:prstGeom>
        <a:noFill/>
      </xdr:spPr>
    </xdr:pic>
    <xdr:clientData fLocksWithSheet="0"/>
  </xdr:twoCellAnchor>
  <xdr:twoCellAnchor>
    <xdr:from>
      <xdr:col>7</xdr:col>
      <xdr:colOff>647700</xdr:colOff>
      <xdr:row>313</xdr:row>
      <xdr:rowOff>142875</xdr:rowOff>
    </xdr:from>
    <xdr:to>
      <xdr:col>7</xdr:col>
      <xdr:colOff>1200150</xdr:colOff>
      <xdr:row>313</xdr:row>
      <xdr:rowOff>781050</xdr:rowOff>
    </xdr:to>
    <xdr:pic>
      <xdr:nvPicPr>
        <xdr:cNvPr id="192" name="image480.png">
          <a:extLst>
            <a:ext uri="{FF2B5EF4-FFF2-40B4-BE49-F238E27FC236}">
              <a16:creationId xmlns:a16="http://schemas.microsoft.com/office/drawing/2014/main" id="{00000000-0008-0000-1300-0000C0000000}"/>
            </a:ext>
          </a:extLst>
        </xdr:cNvPr>
        <xdr:cNvPicPr preferRelativeResize="0">
          <a:picLocks noChangeAspect="1"/>
        </xdr:cNvPicPr>
      </xdr:nvPicPr>
      <xdr:blipFill>
        <a:blip xmlns:r="http://schemas.openxmlformats.org/officeDocument/2006/relationships" r:embed="rId83" cstate="print"/>
        <a:stretch>
          <a:fillRect/>
        </a:stretch>
      </xdr:blipFill>
      <xdr:spPr>
        <a:prstGeom prst="rect">
          <a:avLst/>
        </a:prstGeom>
        <a:noFill/>
      </xdr:spPr>
    </xdr:pic>
    <xdr:clientData fLocksWithSheet="0"/>
  </xdr:twoCellAnchor>
  <xdr:twoCellAnchor>
    <xdr:from>
      <xdr:col>1</xdr:col>
      <xdr:colOff>38100</xdr:colOff>
      <xdr:row>338</xdr:row>
      <xdr:rowOff>76200</xdr:rowOff>
    </xdr:from>
    <xdr:to>
      <xdr:col>1</xdr:col>
      <xdr:colOff>876300</xdr:colOff>
      <xdr:row>338</xdr:row>
      <xdr:rowOff>295275</xdr:rowOff>
    </xdr:to>
    <xdr:pic>
      <xdr:nvPicPr>
        <xdr:cNvPr id="193" name="image399.png">
          <a:extLst>
            <a:ext uri="{FF2B5EF4-FFF2-40B4-BE49-F238E27FC236}">
              <a16:creationId xmlns:a16="http://schemas.microsoft.com/office/drawing/2014/main" id="{00000000-0008-0000-1300-0000C1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1</xdr:col>
      <xdr:colOff>38100</xdr:colOff>
      <xdr:row>369</xdr:row>
      <xdr:rowOff>85725</xdr:rowOff>
    </xdr:from>
    <xdr:to>
      <xdr:col>1</xdr:col>
      <xdr:colOff>876300</xdr:colOff>
      <xdr:row>369</xdr:row>
      <xdr:rowOff>276225</xdr:rowOff>
    </xdr:to>
    <xdr:pic>
      <xdr:nvPicPr>
        <xdr:cNvPr id="194" name="image399.png">
          <a:extLst>
            <a:ext uri="{FF2B5EF4-FFF2-40B4-BE49-F238E27FC236}">
              <a16:creationId xmlns:a16="http://schemas.microsoft.com/office/drawing/2014/main" id="{00000000-0008-0000-1300-0000C2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485775</xdr:colOff>
      <xdr:row>369</xdr:row>
      <xdr:rowOff>180975</xdr:rowOff>
    </xdr:from>
    <xdr:to>
      <xdr:col>0</xdr:col>
      <xdr:colOff>1162050</xdr:colOff>
      <xdr:row>369</xdr:row>
      <xdr:rowOff>1247775</xdr:rowOff>
    </xdr:to>
    <xdr:pic>
      <xdr:nvPicPr>
        <xdr:cNvPr id="195" name="image469.jpg">
          <a:extLst>
            <a:ext uri="{FF2B5EF4-FFF2-40B4-BE49-F238E27FC236}">
              <a16:creationId xmlns:a16="http://schemas.microsoft.com/office/drawing/2014/main" id="{00000000-0008-0000-1300-0000C3000000}"/>
            </a:ext>
          </a:extLst>
        </xdr:cNvPr>
        <xdr:cNvPicPr preferRelativeResize="0">
          <a:picLocks noChangeAspect="1"/>
        </xdr:cNvPicPr>
      </xdr:nvPicPr>
      <xdr:blipFill>
        <a:blip xmlns:r="http://schemas.openxmlformats.org/officeDocument/2006/relationships" r:embed="rId84" cstate="print"/>
        <a:stretch>
          <a:fillRect/>
        </a:stretch>
      </xdr:blipFill>
      <xdr:spPr>
        <a:prstGeom prst="rect">
          <a:avLst/>
        </a:prstGeom>
        <a:noFill/>
      </xdr:spPr>
    </xdr:pic>
    <xdr:clientData fLocksWithSheet="0"/>
  </xdr:twoCellAnchor>
  <xdr:twoCellAnchor>
    <xdr:from>
      <xdr:col>0</xdr:col>
      <xdr:colOff>371475</xdr:colOff>
      <xdr:row>205</xdr:row>
      <xdr:rowOff>171450</xdr:rowOff>
    </xdr:from>
    <xdr:to>
      <xdr:col>0</xdr:col>
      <xdr:colOff>1200150</xdr:colOff>
      <xdr:row>205</xdr:row>
      <xdr:rowOff>1076325</xdr:rowOff>
    </xdr:to>
    <xdr:pic>
      <xdr:nvPicPr>
        <xdr:cNvPr id="196" name="image398.png">
          <a:extLst>
            <a:ext uri="{FF2B5EF4-FFF2-40B4-BE49-F238E27FC236}">
              <a16:creationId xmlns:a16="http://schemas.microsoft.com/office/drawing/2014/main" id="{00000000-0008-0000-1300-0000C4000000}"/>
            </a:ext>
          </a:extLst>
        </xdr:cNvPr>
        <xdr:cNvPicPr preferRelativeResize="0">
          <a:picLocks noChangeAspect="1"/>
        </xdr:cNvPicPr>
      </xdr:nvPicPr>
      <xdr:blipFill>
        <a:blip xmlns:r="http://schemas.openxmlformats.org/officeDocument/2006/relationships" r:embed="rId11" cstate="print"/>
        <a:stretch>
          <a:fillRect/>
        </a:stretch>
      </xdr:blipFill>
      <xdr:spPr>
        <a:prstGeom prst="rect">
          <a:avLst/>
        </a:prstGeom>
        <a:noFill/>
      </xdr:spPr>
    </xdr:pic>
    <xdr:clientData fLocksWithSheet="0"/>
  </xdr:twoCellAnchor>
  <xdr:twoCellAnchor>
    <xdr:from>
      <xdr:col>1</xdr:col>
      <xdr:colOff>38100</xdr:colOff>
      <xdr:row>205</xdr:row>
      <xdr:rowOff>76200</xdr:rowOff>
    </xdr:from>
    <xdr:to>
      <xdr:col>1</xdr:col>
      <xdr:colOff>876300</xdr:colOff>
      <xdr:row>205</xdr:row>
      <xdr:rowOff>295275</xdr:rowOff>
    </xdr:to>
    <xdr:pic>
      <xdr:nvPicPr>
        <xdr:cNvPr id="197" name="image399.png">
          <a:extLst>
            <a:ext uri="{FF2B5EF4-FFF2-40B4-BE49-F238E27FC236}">
              <a16:creationId xmlns:a16="http://schemas.microsoft.com/office/drawing/2014/main" id="{00000000-0008-0000-1300-0000C5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1</xdr:col>
      <xdr:colOff>85725</xdr:colOff>
      <xdr:row>152</xdr:row>
      <xdr:rowOff>114300</xdr:rowOff>
    </xdr:from>
    <xdr:to>
      <xdr:col>1</xdr:col>
      <xdr:colOff>809625</xdr:colOff>
      <xdr:row>152</xdr:row>
      <xdr:rowOff>295275</xdr:rowOff>
    </xdr:to>
    <xdr:pic>
      <xdr:nvPicPr>
        <xdr:cNvPr id="198" name="image388.png">
          <a:extLst>
            <a:ext uri="{FF2B5EF4-FFF2-40B4-BE49-F238E27FC236}">
              <a16:creationId xmlns:a16="http://schemas.microsoft.com/office/drawing/2014/main" id="{00000000-0008-0000-1300-0000C6000000}"/>
            </a:ext>
          </a:extLst>
        </xdr:cNvPr>
        <xdr:cNvPicPr preferRelativeResize="0">
          <a:picLocks noChangeAspect="1"/>
        </xdr:cNvPicPr>
      </xdr:nvPicPr>
      <xdr:blipFill>
        <a:blip xmlns:r="http://schemas.openxmlformats.org/officeDocument/2006/relationships" r:embed="rId4" cstate="print"/>
        <a:stretch>
          <a:fillRect/>
        </a:stretch>
      </xdr:blipFill>
      <xdr:spPr>
        <a:prstGeom prst="rect">
          <a:avLst/>
        </a:prstGeom>
        <a:noFill/>
      </xdr:spPr>
    </xdr:pic>
    <xdr:clientData fLocksWithSheet="0"/>
  </xdr:twoCellAnchor>
  <xdr:twoCellAnchor>
    <xdr:from>
      <xdr:col>0</xdr:col>
      <xdr:colOff>428625</xdr:colOff>
      <xdr:row>146</xdr:row>
      <xdr:rowOff>152400</xdr:rowOff>
    </xdr:from>
    <xdr:to>
      <xdr:col>0</xdr:col>
      <xdr:colOff>1104900</xdr:colOff>
      <xdr:row>146</xdr:row>
      <xdr:rowOff>1152525</xdr:rowOff>
    </xdr:to>
    <xdr:pic>
      <xdr:nvPicPr>
        <xdr:cNvPr id="199" name="image479.jpg">
          <a:extLst>
            <a:ext uri="{FF2B5EF4-FFF2-40B4-BE49-F238E27FC236}">
              <a16:creationId xmlns:a16="http://schemas.microsoft.com/office/drawing/2014/main" id="{00000000-0008-0000-1300-0000C7000000}"/>
            </a:ext>
          </a:extLst>
        </xdr:cNvPr>
        <xdr:cNvPicPr preferRelativeResize="0">
          <a:picLocks noChangeAspect="1"/>
        </xdr:cNvPicPr>
      </xdr:nvPicPr>
      <xdr:blipFill>
        <a:blip xmlns:r="http://schemas.openxmlformats.org/officeDocument/2006/relationships" r:embed="rId85" cstate="print"/>
        <a:stretch>
          <a:fillRect/>
        </a:stretch>
      </xdr:blipFill>
      <xdr:spPr>
        <a:prstGeom prst="rect">
          <a:avLst/>
        </a:prstGeom>
        <a:noFill/>
      </xdr:spPr>
    </xdr:pic>
    <xdr:clientData fLocksWithSheet="0"/>
  </xdr:twoCellAnchor>
  <xdr:twoCellAnchor>
    <xdr:from>
      <xdr:col>0</xdr:col>
      <xdr:colOff>304800</xdr:colOff>
      <xdr:row>152</xdr:row>
      <xdr:rowOff>161925</xdr:rowOff>
    </xdr:from>
    <xdr:to>
      <xdr:col>0</xdr:col>
      <xdr:colOff>1219200</xdr:colOff>
      <xdr:row>153</xdr:row>
      <xdr:rowOff>0</xdr:rowOff>
    </xdr:to>
    <xdr:pic>
      <xdr:nvPicPr>
        <xdr:cNvPr id="201" name="image466.jpg">
          <a:extLst>
            <a:ext uri="{FF2B5EF4-FFF2-40B4-BE49-F238E27FC236}">
              <a16:creationId xmlns:a16="http://schemas.microsoft.com/office/drawing/2014/main" id="{00000000-0008-0000-1300-0000C9000000}"/>
            </a:ext>
          </a:extLst>
        </xdr:cNvPr>
        <xdr:cNvPicPr preferRelativeResize="0">
          <a:picLocks noChangeAspect="1"/>
        </xdr:cNvPicPr>
      </xdr:nvPicPr>
      <xdr:blipFill>
        <a:blip xmlns:r="http://schemas.openxmlformats.org/officeDocument/2006/relationships" r:embed="rId86" cstate="print"/>
        <a:stretch>
          <a:fillRect/>
        </a:stretch>
      </xdr:blipFill>
      <xdr:spPr>
        <a:prstGeom prst="rect">
          <a:avLst/>
        </a:prstGeom>
        <a:noFill/>
      </xdr:spPr>
    </xdr:pic>
    <xdr:clientData fLocksWithSheet="0"/>
  </xdr:twoCellAnchor>
  <xdr:twoCellAnchor>
    <xdr:from>
      <xdr:col>0</xdr:col>
      <xdr:colOff>276225</xdr:colOff>
      <xdr:row>169</xdr:row>
      <xdr:rowOff>0</xdr:rowOff>
    </xdr:from>
    <xdr:to>
      <xdr:col>0</xdr:col>
      <xdr:colOff>1190625</xdr:colOff>
      <xdr:row>170</xdr:row>
      <xdr:rowOff>38100</xdr:rowOff>
    </xdr:to>
    <xdr:pic>
      <xdr:nvPicPr>
        <xdr:cNvPr id="202" name="image467.jpg">
          <a:extLst>
            <a:ext uri="{FF2B5EF4-FFF2-40B4-BE49-F238E27FC236}">
              <a16:creationId xmlns:a16="http://schemas.microsoft.com/office/drawing/2014/main" id="{00000000-0008-0000-1300-0000CA000000}"/>
            </a:ext>
          </a:extLst>
        </xdr:cNvPr>
        <xdr:cNvPicPr preferRelativeResize="0">
          <a:picLocks noChangeAspect="1"/>
        </xdr:cNvPicPr>
      </xdr:nvPicPr>
      <xdr:blipFill>
        <a:blip xmlns:r="http://schemas.openxmlformats.org/officeDocument/2006/relationships" r:embed="rId87" cstate="print"/>
        <a:stretch>
          <a:fillRect/>
        </a:stretch>
      </xdr:blipFill>
      <xdr:spPr>
        <a:prstGeom prst="rect">
          <a:avLst/>
        </a:prstGeom>
        <a:noFill/>
      </xdr:spPr>
    </xdr:pic>
    <xdr:clientData fLocksWithSheet="0"/>
  </xdr:twoCellAnchor>
  <xdr:twoCellAnchor>
    <xdr:from>
      <xdr:col>1</xdr:col>
      <xdr:colOff>114300</xdr:colOff>
      <xdr:row>168</xdr:row>
      <xdr:rowOff>38100</xdr:rowOff>
    </xdr:from>
    <xdr:to>
      <xdr:col>1</xdr:col>
      <xdr:colOff>838200</xdr:colOff>
      <xdr:row>168</xdr:row>
      <xdr:rowOff>219075</xdr:rowOff>
    </xdr:to>
    <xdr:pic>
      <xdr:nvPicPr>
        <xdr:cNvPr id="203" name="image388.png">
          <a:extLst>
            <a:ext uri="{FF2B5EF4-FFF2-40B4-BE49-F238E27FC236}">
              <a16:creationId xmlns:a16="http://schemas.microsoft.com/office/drawing/2014/main" id="{00000000-0008-0000-1300-0000CB000000}"/>
            </a:ext>
          </a:extLst>
        </xdr:cNvPr>
        <xdr:cNvPicPr preferRelativeResize="0">
          <a:picLocks noChangeAspect="1"/>
        </xdr:cNvPicPr>
      </xdr:nvPicPr>
      <xdr:blipFill>
        <a:blip xmlns:r="http://schemas.openxmlformats.org/officeDocument/2006/relationships" r:embed="rId4" cstate="print"/>
        <a:stretch>
          <a:fillRect/>
        </a:stretch>
      </xdr:blipFill>
      <xdr:spPr>
        <a:prstGeom prst="rect">
          <a:avLst/>
        </a:prstGeom>
        <a:noFill/>
      </xdr:spPr>
    </xdr:pic>
    <xdr:clientData fLocksWithSheet="0"/>
  </xdr:twoCellAnchor>
  <xdr:twoCellAnchor>
    <xdr:from>
      <xdr:col>1</xdr:col>
      <xdr:colOff>85725</xdr:colOff>
      <xdr:row>169</xdr:row>
      <xdr:rowOff>38100</xdr:rowOff>
    </xdr:from>
    <xdr:to>
      <xdr:col>1</xdr:col>
      <xdr:colOff>809625</xdr:colOff>
      <xdr:row>169</xdr:row>
      <xdr:rowOff>219075</xdr:rowOff>
    </xdr:to>
    <xdr:pic>
      <xdr:nvPicPr>
        <xdr:cNvPr id="204" name="image388.png">
          <a:extLst>
            <a:ext uri="{FF2B5EF4-FFF2-40B4-BE49-F238E27FC236}">
              <a16:creationId xmlns:a16="http://schemas.microsoft.com/office/drawing/2014/main" id="{00000000-0008-0000-1300-0000CC000000}"/>
            </a:ext>
          </a:extLst>
        </xdr:cNvPr>
        <xdr:cNvPicPr preferRelativeResize="0">
          <a:picLocks noChangeAspect="1"/>
        </xdr:cNvPicPr>
      </xdr:nvPicPr>
      <xdr:blipFill>
        <a:blip xmlns:r="http://schemas.openxmlformats.org/officeDocument/2006/relationships" r:embed="rId4" cstate="print"/>
        <a:stretch>
          <a:fillRect/>
        </a:stretch>
      </xdr:blipFill>
      <xdr:spPr>
        <a:prstGeom prst="rect">
          <a:avLst/>
        </a:prstGeom>
        <a:noFill/>
      </xdr:spPr>
    </xdr:pic>
    <xdr:clientData fLocksWithSheet="0"/>
  </xdr:twoCellAnchor>
  <xdr:twoCellAnchor>
    <xdr:from>
      <xdr:col>1</xdr:col>
      <xdr:colOff>38100</xdr:colOff>
      <xdr:row>186</xdr:row>
      <xdr:rowOff>57150</xdr:rowOff>
    </xdr:from>
    <xdr:to>
      <xdr:col>1</xdr:col>
      <xdr:colOff>876300</xdr:colOff>
      <xdr:row>186</xdr:row>
      <xdr:rowOff>257175</xdr:rowOff>
    </xdr:to>
    <xdr:pic>
      <xdr:nvPicPr>
        <xdr:cNvPr id="205" name="image399.png">
          <a:extLst>
            <a:ext uri="{FF2B5EF4-FFF2-40B4-BE49-F238E27FC236}">
              <a16:creationId xmlns:a16="http://schemas.microsoft.com/office/drawing/2014/main" id="{00000000-0008-0000-1300-0000CD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76200</xdr:colOff>
      <xdr:row>186</xdr:row>
      <xdr:rowOff>342900</xdr:rowOff>
    </xdr:from>
    <xdr:to>
      <xdr:col>0</xdr:col>
      <xdr:colOff>1409700</xdr:colOff>
      <xdr:row>186</xdr:row>
      <xdr:rowOff>1209675</xdr:rowOff>
    </xdr:to>
    <xdr:pic>
      <xdr:nvPicPr>
        <xdr:cNvPr id="206" name="image404.png">
          <a:extLst>
            <a:ext uri="{FF2B5EF4-FFF2-40B4-BE49-F238E27FC236}">
              <a16:creationId xmlns:a16="http://schemas.microsoft.com/office/drawing/2014/main" id="{00000000-0008-0000-1300-0000CE000000}"/>
            </a:ext>
          </a:extLst>
        </xdr:cNvPr>
        <xdr:cNvPicPr preferRelativeResize="0">
          <a:picLocks noChangeAspect="1"/>
        </xdr:cNvPicPr>
      </xdr:nvPicPr>
      <xdr:blipFill>
        <a:blip xmlns:r="http://schemas.openxmlformats.org/officeDocument/2006/relationships" r:embed="rId15" cstate="print"/>
        <a:stretch>
          <a:fillRect/>
        </a:stretch>
      </xdr:blipFill>
      <xdr:spPr>
        <a:prstGeom prst="rect">
          <a:avLst/>
        </a:prstGeom>
        <a:noFill/>
      </xdr:spPr>
    </xdr:pic>
    <xdr:clientData fLocksWithSheet="0"/>
  </xdr:twoCellAnchor>
  <xdr:twoCellAnchor>
    <xdr:from>
      <xdr:col>1</xdr:col>
      <xdr:colOff>38100</xdr:colOff>
      <xdr:row>194</xdr:row>
      <xdr:rowOff>47625</xdr:rowOff>
    </xdr:from>
    <xdr:to>
      <xdr:col>1</xdr:col>
      <xdr:colOff>876300</xdr:colOff>
      <xdr:row>194</xdr:row>
      <xdr:rowOff>238125</xdr:rowOff>
    </xdr:to>
    <xdr:pic>
      <xdr:nvPicPr>
        <xdr:cNvPr id="207" name="image399.png">
          <a:extLst>
            <a:ext uri="{FF2B5EF4-FFF2-40B4-BE49-F238E27FC236}">
              <a16:creationId xmlns:a16="http://schemas.microsoft.com/office/drawing/2014/main" id="{00000000-0008-0000-1300-0000CF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76200</xdr:colOff>
      <xdr:row>194</xdr:row>
      <xdr:rowOff>257175</xdr:rowOff>
    </xdr:from>
    <xdr:to>
      <xdr:col>0</xdr:col>
      <xdr:colOff>1409700</xdr:colOff>
      <xdr:row>194</xdr:row>
      <xdr:rowOff>1123950</xdr:rowOff>
    </xdr:to>
    <xdr:pic>
      <xdr:nvPicPr>
        <xdr:cNvPr id="208" name="image404.png">
          <a:extLst>
            <a:ext uri="{FF2B5EF4-FFF2-40B4-BE49-F238E27FC236}">
              <a16:creationId xmlns:a16="http://schemas.microsoft.com/office/drawing/2014/main" id="{00000000-0008-0000-1300-0000D0000000}"/>
            </a:ext>
          </a:extLst>
        </xdr:cNvPr>
        <xdr:cNvPicPr preferRelativeResize="0">
          <a:picLocks noChangeAspect="1"/>
        </xdr:cNvPicPr>
      </xdr:nvPicPr>
      <xdr:blipFill>
        <a:blip xmlns:r="http://schemas.openxmlformats.org/officeDocument/2006/relationships" r:embed="rId15" cstate="print"/>
        <a:stretch>
          <a:fillRect/>
        </a:stretch>
      </xdr:blipFill>
      <xdr:spPr>
        <a:prstGeom prst="rect">
          <a:avLst/>
        </a:prstGeom>
        <a:noFill/>
      </xdr:spPr>
    </xdr:pic>
    <xdr:clientData fLocksWithSheet="0"/>
  </xdr:twoCellAnchor>
  <xdr:twoCellAnchor>
    <xdr:from>
      <xdr:col>1</xdr:col>
      <xdr:colOff>38100</xdr:colOff>
      <xdr:row>583</xdr:row>
      <xdr:rowOff>76200</xdr:rowOff>
    </xdr:from>
    <xdr:to>
      <xdr:col>1</xdr:col>
      <xdr:colOff>876300</xdr:colOff>
      <xdr:row>583</xdr:row>
      <xdr:rowOff>276225</xdr:rowOff>
    </xdr:to>
    <xdr:pic>
      <xdr:nvPicPr>
        <xdr:cNvPr id="209" name="image399.png">
          <a:extLst>
            <a:ext uri="{FF2B5EF4-FFF2-40B4-BE49-F238E27FC236}">
              <a16:creationId xmlns:a16="http://schemas.microsoft.com/office/drawing/2014/main" id="{00000000-0008-0000-1300-0000D1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457200</xdr:colOff>
      <xdr:row>583</xdr:row>
      <xdr:rowOff>314325</xdr:rowOff>
    </xdr:from>
    <xdr:to>
      <xdr:col>0</xdr:col>
      <xdr:colOff>1228725</xdr:colOff>
      <xdr:row>583</xdr:row>
      <xdr:rowOff>1114425</xdr:rowOff>
    </xdr:to>
    <xdr:pic>
      <xdr:nvPicPr>
        <xdr:cNvPr id="210" name="image486.jpg">
          <a:extLst>
            <a:ext uri="{FF2B5EF4-FFF2-40B4-BE49-F238E27FC236}">
              <a16:creationId xmlns:a16="http://schemas.microsoft.com/office/drawing/2014/main" id="{00000000-0008-0000-1300-0000D2000000}"/>
            </a:ext>
          </a:extLst>
        </xdr:cNvPr>
        <xdr:cNvPicPr preferRelativeResize="0">
          <a:picLocks noChangeAspect="1"/>
        </xdr:cNvPicPr>
      </xdr:nvPicPr>
      <xdr:blipFill>
        <a:blip xmlns:r="http://schemas.openxmlformats.org/officeDocument/2006/relationships" r:embed="rId88" cstate="print"/>
        <a:stretch>
          <a:fillRect/>
        </a:stretch>
      </xdr:blipFill>
      <xdr:spPr>
        <a:prstGeom prst="rect">
          <a:avLst/>
        </a:prstGeom>
        <a:noFill/>
      </xdr:spPr>
    </xdr:pic>
    <xdr:clientData fLocksWithSheet="0"/>
  </xdr:twoCellAnchor>
  <xdr:twoCellAnchor>
    <xdr:from>
      <xdr:col>1</xdr:col>
      <xdr:colOff>38100</xdr:colOff>
      <xdr:row>497</xdr:row>
      <xdr:rowOff>76200</xdr:rowOff>
    </xdr:from>
    <xdr:to>
      <xdr:col>1</xdr:col>
      <xdr:colOff>876300</xdr:colOff>
      <xdr:row>497</xdr:row>
      <xdr:rowOff>266700</xdr:rowOff>
    </xdr:to>
    <xdr:pic>
      <xdr:nvPicPr>
        <xdr:cNvPr id="211" name="image399.png">
          <a:extLst>
            <a:ext uri="{FF2B5EF4-FFF2-40B4-BE49-F238E27FC236}">
              <a16:creationId xmlns:a16="http://schemas.microsoft.com/office/drawing/2014/main" id="{00000000-0008-0000-1300-0000D3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7</xdr:col>
      <xdr:colOff>762000</xdr:colOff>
      <xdr:row>498</xdr:row>
      <xdr:rowOff>190500</xdr:rowOff>
    </xdr:from>
    <xdr:to>
      <xdr:col>9</xdr:col>
      <xdr:colOff>104775</xdr:colOff>
      <xdr:row>502</xdr:row>
      <xdr:rowOff>9525</xdr:rowOff>
    </xdr:to>
    <xdr:pic>
      <xdr:nvPicPr>
        <xdr:cNvPr id="212" name="image480.png">
          <a:extLst>
            <a:ext uri="{FF2B5EF4-FFF2-40B4-BE49-F238E27FC236}">
              <a16:creationId xmlns:a16="http://schemas.microsoft.com/office/drawing/2014/main" id="{00000000-0008-0000-1300-0000D4000000}"/>
            </a:ext>
          </a:extLst>
        </xdr:cNvPr>
        <xdr:cNvPicPr preferRelativeResize="0">
          <a:picLocks noChangeAspect="1"/>
        </xdr:cNvPicPr>
      </xdr:nvPicPr>
      <xdr:blipFill>
        <a:blip xmlns:r="http://schemas.openxmlformats.org/officeDocument/2006/relationships" r:embed="rId83" cstate="print"/>
        <a:stretch>
          <a:fillRect/>
        </a:stretch>
      </xdr:blipFill>
      <xdr:spPr>
        <a:prstGeom prst="rect">
          <a:avLst/>
        </a:prstGeom>
        <a:noFill/>
      </xdr:spPr>
    </xdr:pic>
    <xdr:clientData fLocksWithSheet="0"/>
  </xdr:twoCellAnchor>
  <xdr:twoCellAnchor>
    <xdr:from>
      <xdr:col>1</xdr:col>
      <xdr:colOff>180975</xdr:colOff>
      <xdr:row>632</xdr:row>
      <xdr:rowOff>38100</xdr:rowOff>
    </xdr:from>
    <xdr:to>
      <xdr:col>1</xdr:col>
      <xdr:colOff>1152525</xdr:colOff>
      <xdr:row>632</xdr:row>
      <xdr:rowOff>228600</xdr:rowOff>
    </xdr:to>
    <xdr:pic>
      <xdr:nvPicPr>
        <xdr:cNvPr id="213" name="image399.png">
          <a:extLst>
            <a:ext uri="{FF2B5EF4-FFF2-40B4-BE49-F238E27FC236}">
              <a16:creationId xmlns:a16="http://schemas.microsoft.com/office/drawing/2014/main" id="{00000000-0008-0000-1300-0000D5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381000</xdr:colOff>
      <xdr:row>497</xdr:row>
      <xdr:rowOff>104775</xdr:rowOff>
    </xdr:from>
    <xdr:to>
      <xdr:col>0</xdr:col>
      <xdr:colOff>1028700</xdr:colOff>
      <xdr:row>497</xdr:row>
      <xdr:rowOff>1362075</xdr:rowOff>
    </xdr:to>
    <xdr:pic>
      <xdr:nvPicPr>
        <xdr:cNvPr id="214" name="image462.jpg">
          <a:extLst>
            <a:ext uri="{FF2B5EF4-FFF2-40B4-BE49-F238E27FC236}">
              <a16:creationId xmlns:a16="http://schemas.microsoft.com/office/drawing/2014/main" id="{00000000-0008-0000-1300-0000D6000000}"/>
            </a:ext>
          </a:extLst>
        </xdr:cNvPr>
        <xdr:cNvPicPr preferRelativeResize="0">
          <a:picLocks noChangeAspect="1"/>
        </xdr:cNvPicPr>
      </xdr:nvPicPr>
      <xdr:blipFill>
        <a:blip xmlns:r="http://schemas.openxmlformats.org/officeDocument/2006/relationships" r:embed="rId89" cstate="print"/>
        <a:stretch>
          <a:fillRect/>
        </a:stretch>
      </xdr:blipFill>
      <xdr:spPr>
        <a:prstGeom prst="rect">
          <a:avLst/>
        </a:prstGeom>
        <a:noFill/>
      </xdr:spPr>
    </xdr:pic>
    <xdr:clientData fLocksWithSheet="0"/>
  </xdr:twoCellAnchor>
  <xdr:twoCellAnchor>
    <xdr:from>
      <xdr:col>0</xdr:col>
      <xdr:colOff>542925</xdr:colOff>
      <xdr:row>632</xdr:row>
      <xdr:rowOff>142875</xdr:rowOff>
    </xdr:from>
    <xdr:to>
      <xdr:col>0</xdr:col>
      <xdr:colOff>1057275</xdr:colOff>
      <xdr:row>632</xdr:row>
      <xdr:rowOff>1038225</xdr:rowOff>
    </xdr:to>
    <xdr:pic>
      <xdr:nvPicPr>
        <xdr:cNvPr id="215" name="image470.jpg">
          <a:extLst>
            <a:ext uri="{FF2B5EF4-FFF2-40B4-BE49-F238E27FC236}">
              <a16:creationId xmlns:a16="http://schemas.microsoft.com/office/drawing/2014/main" id="{00000000-0008-0000-1300-0000D7000000}"/>
            </a:ext>
          </a:extLst>
        </xdr:cNvPr>
        <xdr:cNvPicPr preferRelativeResize="0">
          <a:picLocks noChangeAspect="1"/>
        </xdr:cNvPicPr>
      </xdr:nvPicPr>
      <xdr:blipFill>
        <a:blip xmlns:r="http://schemas.openxmlformats.org/officeDocument/2006/relationships" r:embed="rId90" cstate="print"/>
        <a:stretch>
          <a:fillRect/>
        </a:stretch>
      </xdr:blipFill>
      <xdr:spPr>
        <a:prstGeom prst="rect">
          <a:avLst/>
        </a:prstGeom>
        <a:noFill/>
      </xdr:spPr>
    </xdr:pic>
    <xdr:clientData fLocksWithSheet="0"/>
  </xdr:twoCellAnchor>
  <xdr:twoCellAnchor>
    <xdr:from>
      <xdr:col>0</xdr:col>
      <xdr:colOff>304800</xdr:colOff>
      <xdr:row>581</xdr:row>
      <xdr:rowOff>238125</xdr:rowOff>
    </xdr:from>
    <xdr:to>
      <xdr:col>0</xdr:col>
      <xdr:colOff>1228725</xdr:colOff>
      <xdr:row>581</xdr:row>
      <xdr:rowOff>1038225</xdr:rowOff>
    </xdr:to>
    <xdr:pic>
      <xdr:nvPicPr>
        <xdr:cNvPr id="221" name="image483.png">
          <a:extLst>
            <a:ext uri="{FF2B5EF4-FFF2-40B4-BE49-F238E27FC236}">
              <a16:creationId xmlns:a16="http://schemas.microsoft.com/office/drawing/2014/main" id="{00000000-0008-0000-1300-0000DD000000}"/>
            </a:ext>
          </a:extLst>
        </xdr:cNvPr>
        <xdr:cNvPicPr preferRelativeResize="0">
          <a:picLocks noChangeAspect="1"/>
        </xdr:cNvPicPr>
      </xdr:nvPicPr>
      <xdr:blipFill>
        <a:blip xmlns:r="http://schemas.openxmlformats.org/officeDocument/2006/relationships" r:embed="rId91" cstate="print"/>
        <a:stretch>
          <a:fillRect/>
        </a:stretch>
      </xdr:blipFill>
      <xdr:spPr>
        <a:prstGeom prst="rect">
          <a:avLst/>
        </a:prstGeom>
        <a:noFill/>
      </xdr:spPr>
    </xdr:pic>
    <xdr:clientData fLocksWithSheet="0"/>
  </xdr:twoCellAnchor>
  <xdr:twoCellAnchor>
    <xdr:from>
      <xdr:col>0</xdr:col>
      <xdr:colOff>390525</xdr:colOff>
      <xdr:row>534</xdr:row>
      <xdr:rowOff>152400</xdr:rowOff>
    </xdr:from>
    <xdr:to>
      <xdr:col>0</xdr:col>
      <xdr:colOff>1171575</xdr:colOff>
      <xdr:row>534</xdr:row>
      <xdr:rowOff>1066800</xdr:rowOff>
    </xdr:to>
    <xdr:pic>
      <xdr:nvPicPr>
        <xdr:cNvPr id="222" name="image478.jpg">
          <a:extLst>
            <a:ext uri="{FF2B5EF4-FFF2-40B4-BE49-F238E27FC236}">
              <a16:creationId xmlns:a16="http://schemas.microsoft.com/office/drawing/2014/main" id="{00000000-0008-0000-1300-0000DE000000}"/>
            </a:ext>
          </a:extLst>
        </xdr:cNvPr>
        <xdr:cNvPicPr preferRelativeResize="0">
          <a:picLocks noChangeAspect="1"/>
        </xdr:cNvPicPr>
      </xdr:nvPicPr>
      <xdr:blipFill>
        <a:blip xmlns:r="http://schemas.openxmlformats.org/officeDocument/2006/relationships" r:embed="rId92" cstate="print"/>
        <a:stretch>
          <a:fillRect/>
        </a:stretch>
      </xdr:blipFill>
      <xdr:spPr>
        <a:prstGeom prst="rect">
          <a:avLst/>
        </a:prstGeom>
        <a:noFill/>
      </xdr:spPr>
    </xdr:pic>
    <xdr:clientData fLocksWithSheet="0"/>
  </xdr:twoCellAnchor>
  <xdr:twoCellAnchor>
    <xdr:from>
      <xdr:col>0</xdr:col>
      <xdr:colOff>0</xdr:colOff>
      <xdr:row>536</xdr:row>
      <xdr:rowOff>561975</xdr:rowOff>
    </xdr:from>
    <xdr:to>
      <xdr:col>0</xdr:col>
      <xdr:colOff>1390650</xdr:colOff>
      <xdr:row>536</xdr:row>
      <xdr:rowOff>1162050</xdr:rowOff>
    </xdr:to>
    <xdr:pic>
      <xdr:nvPicPr>
        <xdr:cNvPr id="223" name="image415.png">
          <a:extLst>
            <a:ext uri="{FF2B5EF4-FFF2-40B4-BE49-F238E27FC236}">
              <a16:creationId xmlns:a16="http://schemas.microsoft.com/office/drawing/2014/main" id="{00000000-0008-0000-1300-0000DF000000}"/>
            </a:ext>
          </a:extLst>
        </xdr:cNvPr>
        <xdr:cNvPicPr preferRelativeResize="0">
          <a:picLocks noChangeAspect="1"/>
        </xdr:cNvPicPr>
      </xdr:nvPicPr>
      <xdr:blipFill>
        <a:blip xmlns:r="http://schemas.openxmlformats.org/officeDocument/2006/relationships" r:embed="rId24" cstate="print"/>
        <a:stretch>
          <a:fillRect/>
        </a:stretch>
      </xdr:blipFill>
      <xdr:spPr>
        <a:prstGeom prst="rect">
          <a:avLst/>
        </a:prstGeom>
        <a:noFill/>
      </xdr:spPr>
    </xdr:pic>
    <xdr:clientData fLocksWithSheet="0"/>
  </xdr:twoCellAnchor>
  <xdr:twoCellAnchor>
    <xdr:from>
      <xdr:col>0</xdr:col>
      <xdr:colOff>114300</xdr:colOff>
      <xdr:row>539</xdr:row>
      <xdr:rowOff>295275</xdr:rowOff>
    </xdr:from>
    <xdr:to>
      <xdr:col>0</xdr:col>
      <xdr:colOff>1400175</xdr:colOff>
      <xdr:row>539</xdr:row>
      <xdr:rowOff>828675</xdr:rowOff>
    </xdr:to>
    <xdr:pic>
      <xdr:nvPicPr>
        <xdr:cNvPr id="224" name="image421.png">
          <a:extLst>
            <a:ext uri="{FF2B5EF4-FFF2-40B4-BE49-F238E27FC236}">
              <a16:creationId xmlns:a16="http://schemas.microsoft.com/office/drawing/2014/main" id="{00000000-0008-0000-1300-0000E0000000}"/>
            </a:ext>
          </a:extLst>
        </xdr:cNvPr>
        <xdr:cNvPicPr preferRelativeResize="0">
          <a:picLocks noChangeAspect="1"/>
        </xdr:cNvPicPr>
      </xdr:nvPicPr>
      <xdr:blipFill>
        <a:blip xmlns:r="http://schemas.openxmlformats.org/officeDocument/2006/relationships" r:embed="rId25" cstate="print"/>
        <a:stretch>
          <a:fillRect/>
        </a:stretch>
      </xdr:blipFill>
      <xdr:spPr>
        <a:prstGeom prst="rect">
          <a:avLst/>
        </a:prstGeom>
        <a:noFill/>
      </xdr:spPr>
    </xdr:pic>
    <xdr:clientData fLocksWithSheet="0"/>
  </xdr:twoCellAnchor>
  <xdr:twoCellAnchor>
    <xdr:from>
      <xdr:col>0</xdr:col>
      <xdr:colOff>304800</xdr:colOff>
      <xdr:row>535</xdr:row>
      <xdr:rowOff>295275</xdr:rowOff>
    </xdr:from>
    <xdr:to>
      <xdr:col>0</xdr:col>
      <xdr:colOff>1323975</xdr:colOff>
      <xdr:row>535</xdr:row>
      <xdr:rowOff>1085850</xdr:rowOff>
    </xdr:to>
    <xdr:pic>
      <xdr:nvPicPr>
        <xdr:cNvPr id="225" name="image491.png">
          <a:extLst>
            <a:ext uri="{FF2B5EF4-FFF2-40B4-BE49-F238E27FC236}">
              <a16:creationId xmlns:a16="http://schemas.microsoft.com/office/drawing/2014/main" id="{00000000-0008-0000-1300-0000E1000000}"/>
            </a:ext>
          </a:extLst>
        </xdr:cNvPr>
        <xdr:cNvPicPr preferRelativeResize="0">
          <a:picLocks noChangeAspect="1"/>
        </xdr:cNvPicPr>
      </xdr:nvPicPr>
      <xdr:blipFill>
        <a:blip xmlns:r="http://schemas.openxmlformats.org/officeDocument/2006/relationships" r:embed="rId93" cstate="print"/>
        <a:stretch>
          <a:fillRect/>
        </a:stretch>
      </xdr:blipFill>
      <xdr:spPr>
        <a:prstGeom prst="rect">
          <a:avLst/>
        </a:prstGeom>
        <a:noFill/>
      </xdr:spPr>
    </xdr:pic>
    <xdr:clientData fLocksWithSheet="0"/>
  </xdr:twoCellAnchor>
  <xdr:twoCellAnchor>
    <xdr:from>
      <xdr:col>0</xdr:col>
      <xdr:colOff>57150</xdr:colOff>
      <xdr:row>542</xdr:row>
      <xdr:rowOff>114300</xdr:rowOff>
    </xdr:from>
    <xdr:to>
      <xdr:col>0</xdr:col>
      <xdr:colOff>1381125</xdr:colOff>
      <xdr:row>542</xdr:row>
      <xdr:rowOff>790575</xdr:rowOff>
    </xdr:to>
    <xdr:pic>
      <xdr:nvPicPr>
        <xdr:cNvPr id="226" name="image495.png">
          <a:extLst>
            <a:ext uri="{FF2B5EF4-FFF2-40B4-BE49-F238E27FC236}">
              <a16:creationId xmlns:a16="http://schemas.microsoft.com/office/drawing/2014/main" id="{00000000-0008-0000-1300-0000E2000000}"/>
            </a:ext>
          </a:extLst>
        </xdr:cNvPr>
        <xdr:cNvPicPr preferRelativeResize="0">
          <a:picLocks noChangeAspect="1"/>
        </xdr:cNvPicPr>
      </xdr:nvPicPr>
      <xdr:blipFill>
        <a:blip xmlns:r="http://schemas.openxmlformats.org/officeDocument/2006/relationships" r:embed="rId94" cstate="print"/>
        <a:stretch>
          <a:fillRect/>
        </a:stretch>
      </xdr:blipFill>
      <xdr:spPr>
        <a:prstGeom prst="rect">
          <a:avLst/>
        </a:prstGeom>
        <a:noFill/>
      </xdr:spPr>
    </xdr:pic>
    <xdr:clientData fLocksWithSheet="0"/>
  </xdr:twoCellAnchor>
  <xdr:twoCellAnchor>
    <xdr:from>
      <xdr:col>0</xdr:col>
      <xdr:colOff>114300</xdr:colOff>
      <xdr:row>543</xdr:row>
      <xdr:rowOff>228600</xdr:rowOff>
    </xdr:from>
    <xdr:to>
      <xdr:col>0</xdr:col>
      <xdr:colOff>1438275</xdr:colOff>
      <xdr:row>543</xdr:row>
      <xdr:rowOff>904875</xdr:rowOff>
    </xdr:to>
    <xdr:pic>
      <xdr:nvPicPr>
        <xdr:cNvPr id="227" name="image495.png">
          <a:extLst>
            <a:ext uri="{FF2B5EF4-FFF2-40B4-BE49-F238E27FC236}">
              <a16:creationId xmlns:a16="http://schemas.microsoft.com/office/drawing/2014/main" id="{00000000-0008-0000-1300-0000E3000000}"/>
            </a:ext>
          </a:extLst>
        </xdr:cNvPr>
        <xdr:cNvPicPr preferRelativeResize="0">
          <a:picLocks noChangeAspect="1"/>
        </xdr:cNvPicPr>
      </xdr:nvPicPr>
      <xdr:blipFill>
        <a:blip xmlns:r="http://schemas.openxmlformats.org/officeDocument/2006/relationships" r:embed="rId94" cstate="print"/>
        <a:stretch>
          <a:fillRect/>
        </a:stretch>
      </xdr:blipFill>
      <xdr:spPr>
        <a:prstGeom prst="rect">
          <a:avLst/>
        </a:prstGeom>
        <a:noFill/>
      </xdr:spPr>
    </xdr:pic>
    <xdr:clientData fLocksWithSheet="0"/>
  </xdr:twoCellAnchor>
  <xdr:twoCellAnchor>
    <xdr:from>
      <xdr:col>0</xdr:col>
      <xdr:colOff>190500</xdr:colOff>
      <xdr:row>545</xdr:row>
      <xdr:rowOff>142875</xdr:rowOff>
    </xdr:from>
    <xdr:to>
      <xdr:col>0</xdr:col>
      <xdr:colOff>1457325</xdr:colOff>
      <xdr:row>545</xdr:row>
      <xdr:rowOff>1133475</xdr:rowOff>
    </xdr:to>
    <xdr:pic>
      <xdr:nvPicPr>
        <xdr:cNvPr id="228" name="image529.png">
          <a:extLst>
            <a:ext uri="{FF2B5EF4-FFF2-40B4-BE49-F238E27FC236}">
              <a16:creationId xmlns:a16="http://schemas.microsoft.com/office/drawing/2014/main" id="{00000000-0008-0000-1300-0000E4000000}"/>
            </a:ext>
          </a:extLst>
        </xdr:cNvPr>
        <xdr:cNvPicPr preferRelativeResize="0">
          <a:picLocks noChangeAspect="1"/>
        </xdr:cNvPicPr>
      </xdr:nvPicPr>
      <xdr:blipFill>
        <a:blip xmlns:r="http://schemas.openxmlformats.org/officeDocument/2006/relationships" r:embed="rId95" cstate="print"/>
        <a:stretch>
          <a:fillRect/>
        </a:stretch>
      </xdr:blipFill>
      <xdr:spPr>
        <a:prstGeom prst="rect">
          <a:avLst/>
        </a:prstGeom>
        <a:noFill/>
      </xdr:spPr>
    </xdr:pic>
    <xdr:clientData fLocksWithSheet="0"/>
  </xdr:twoCellAnchor>
  <xdr:twoCellAnchor>
    <xdr:from>
      <xdr:col>0</xdr:col>
      <xdr:colOff>381000</xdr:colOff>
      <xdr:row>544</xdr:row>
      <xdr:rowOff>180975</xdr:rowOff>
    </xdr:from>
    <xdr:to>
      <xdr:col>0</xdr:col>
      <xdr:colOff>1209675</xdr:colOff>
      <xdr:row>544</xdr:row>
      <xdr:rowOff>1085850</xdr:rowOff>
    </xdr:to>
    <xdr:pic>
      <xdr:nvPicPr>
        <xdr:cNvPr id="229" name="image496.png">
          <a:extLst>
            <a:ext uri="{FF2B5EF4-FFF2-40B4-BE49-F238E27FC236}">
              <a16:creationId xmlns:a16="http://schemas.microsoft.com/office/drawing/2014/main" id="{00000000-0008-0000-1300-0000E5000000}"/>
            </a:ext>
          </a:extLst>
        </xdr:cNvPr>
        <xdr:cNvPicPr preferRelativeResize="0">
          <a:picLocks noChangeAspect="1"/>
        </xdr:cNvPicPr>
      </xdr:nvPicPr>
      <xdr:blipFill>
        <a:blip xmlns:r="http://schemas.openxmlformats.org/officeDocument/2006/relationships" r:embed="rId96" cstate="print"/>
        <a:stretch>
          <a:fillRect/>
        </a:stretch>
      </xdr:blipFill>
      <xdr:spPr>
        <a:prstGeom prst="rect">
          <a:avLst/>
        </a:prstGeom>
        <a:noFill/>
      </xdr:spPr>
    </xdr:pic>
    <xdr:clientData fLocksWithSheet="0"/>
  </xdr:twoCellAnchor>
  <xdr:twoCellAnchor>
    <xdr:from>
      <xdr:col>0</xdr:col>
      <xdr:colOff>161925</xdr:colOff>
      <xdr:row>697</xdr:row>
      <xdr:rowOff>180975</xdr:rowOff>
    </xdr:from>
    <xdr:to>
      <xdr:col>0</xdr:col>
      <xdr:colOff>1266825</xdr:colOff>
      <xdr:row>697</xdr:row>
      <xdr:rowOff>904875</xdr:rowOff>
    </xdr:to>
    <xdr:pic>
      <xdr:nvPicPr>
        <xdr:cNvPr id="230" name="image493.jpg" descr="Telecomanda cu 4 canale  independente T-4">
          <a:extLst>
            <a:ext uri="{FF2B5EF4-FFF2-40B4-BE49-F238E27FC236}">
              <a16:creationId xmlns:a16="http://schemas.microsoft.com/office/drawing/2014/main" id="{00000000-0008-0000-1300-0000E6000000}"/>
            </a:ext>
          </a:extLst>
        </xdr:cNvPr>
        <xdr:cNvPicPr preferRelativeResize="0">
          <a:picLocks noChangeAspect="1"/>
        </xdr:cNvPicPr>
      </xdr:nvPicPr>
      <xdr:blipFill>
        <a:blip xmlns:r="http://schemas.openxmlformats.org/officeDocument/2006/relationships" r:embed="rId97" cstate="print"/>
        <a:stretch>
          <a:fillRect/>
        </a:stretch>
      </xdr:blipFill>
      <xdr:spPr>
        <a:prstGeom prst="rect">
          <a:avLst/>
        </a:prstGeom>
        <a:noFill/>
      </xdr:spPr>
    </xdr:pic>
    <xdr:clientData fLocksWithSheet="0"/>
  </xdr:twoCellAnchor>
  <xdr:twoCellAnchor>
    <xdr:from>
      <xdr:col>0</xdr:col>
      <xdr:colOff>457200</xdr:colOff>
      <xdr:row>22</xdr:row>
      <xdr:rowOff>190500</xdr:rowOff>
    </xdr:from>
    <xdr:to>
      <xdr:col>0</xdr:col>
      <xdr:colOff>762000</xdr:colOff>
      <xdr:row>22</xdr:row>
      <xdr:rowOff>419100</xdr:rowOff>
    </xdr:to>
    <xdr:pic>
      <xdr:nvPicPr>
        <xdr:cNvPr id="231" name="image500.png">
          <a:extLst>
            <a:ext uri="{FF2B5EF4-FFF2-40B4-BE49-F238E27FC236}">
              <a16:creationId xmlns:a16="http://schemas.microsoft.com/office/drawing/2014/main" id="{00000000-0008-0000-1300-0000E7000000}"/>
            </a:ext>
          </a:extLst>
        </xdr:cNvPr>
        <xdr:cNvPicPr preferRelativeResize="0">
          <a:picLocks noChangeAspect="1"/>
        </xdr:cNvPicPr>
      </xdr:nvPicPr>
      <xdr:blipFill>
        <a:blip xmlns:r="http://schemas.openxmlformats.org/officeDocument/2006/relationships" r:embed="rId98" cstate="print"/>
        <a:stretch>
          <a:fillRect/>
        </a:stretch>
      </xdr:blipFill>
      <xdr:spPr>
        <a:prstGeom prst="rect">
          <a:avLst/>
        </a:prstGeom>
        <a:noFill/>
      </xdr:spPr>
    </xdr:pic>
    <xdr:clientData fLocksWithSheet="0"/>
  </xdr:twoCellAnchor>
  <xdr:twoCellAnchor>
    <xdr:from>
      <xdr:col>0</xdr:col>
      <xdr:colOff>66675</xdr:colOff>
      <xdr:row>22</xdr:row>
      <xdr:rowOff>95250</xdr:rowOff>
    </xdr:from>
    <xdr:to>
      <xdr:col>0</xdr:col>
      <xdr:colOff>371475</xdr:colOff>
      <xdr:row>22</xdr:row>
      <xdr:rowOff>495300</xdr:rowOff>
    </xdr:to>
    <xdr:pic>
      <xdr:nvPicPr>
        <xdr:cNvPr id="232" name="image492.jpg">
          <a:extLst>
            <a:ext uri="{FF2B5EF4-FFF2-40B4-BE49-F238E27FC236}">
              <a16:creationId xmlns:a16="http://schemas.microsoft.com/office/drawing/2014/main" id="{00000000-0008-0000-1300-0000E8000000}"/>
            </a:ext>
          </a:extLst>
        </xdr:cNvPr>
        <xdr:cNvPicPr preferRelativeResize="0">
          <a:picLocks noChangeAspect="1"/>
        </xdr:cNvPicPr>
      </xdr:nvPicPr>
      <xdr:blipFill>
        <a:blip xmlns:r="http://schemas.openxmlformats.org/officeDocument/2006/relationships" r:embed="rId99" cstate="print"/>
        <a:stretch>
          <a:fillRect/>
        </a:stretch>
      </xdr:blipFill>
      <xdr:spPr>
        <a:prstGeom prst="rect">
          <a:avLst/>
        </a:prstGeom>
        <a:noFill/>
      </xdr:spPr>
    </xdr:pic>
    <xdr:clientData fLocksWithSheet="0"/>
  </xdr:twoCellAnchor>
  <xdr:twoCellAnchor>
    <xdr:from>
      <xdr:col>0</xdr:col>
      <xdr:colOff>266700</xdr:colOff>
      <xdr:row>22</xdr:row>
      <xdr:rowOff>571500</xdr:rowOff>
    </xdr:from>
    <xdr:to>
      <xdr:col>0</xdr:col>
      <xdr:colOff>685800</xdr:colOff>
      <xdr:row>22</xdr:row>
      <xdr:rowOff>914400</xdr:rowOff>
    </xdr:to>
    <xdr:pic>
      <xdr:nvPicPr>
        <xdr:cNvPr id="233" name="image482.png">
          <a:extLst>
            <a:ext uri="{FF2B5EF4-FFF2-40B4-BE49-F238E27FC236}">
              <a16:creationId xmlns:a16="http://schemas.microsoft.com/office/drawing/2014/main" id="{00000000-0008-0000-1300-0000E9000000}"/>
            </a:ext>
          </a:extLst>
        </xdr:cNvPr>
        <xdr:cNvPicPr preferRelativeResize="0">
          <a:picLocks noChangeAspect="1"/>
        </xdr:cNvPicPr>
      </xdr:nvPicPr>
      <xdr:blipFill>
        <a:blip xmlns:r="http://schemas.openxmlformats.org/officeDocument/2006/relationships" r:embed="rId100" cstate="print"/>
        <a:stretch>
          <a:fillRect/>
        </a:stretch>
      </xdr:blipFill>
      <xdr:spPr>
        <a:prstGeom prst="rect">
          <a:avLst/>
        </a:prstGeom>
        <a:noFill/>
      </xdr:spPr>
    </xdr:pic>
    <xdr:clientData fLocksWithSheet="0"/>
  </xdr:twoCellAnchor>
  <xdr:twoCellAnchor>
    <xdr:from>
      <xdr:col>0</xdr:col>
      <xdr:colOff>628650</xdr:colOff>
      <xdr:row>23</xdr:row>
      <xdr:rowOff>66675</xdr:rowOff>
    </xdr:from>
    <xdr:to>
      <xdr:col>0</xdr:col>
      <xdr:colOff>1485900</xdr:colOff>
      <xdr:row>23</xdr:row>
      <xdr:rowOff>571500</xdr:rowOff>
    </xdr:to>
    <xdr:pic>
      <xdr:nvPicPr>
        <xdr:cNvPr id="234" name="image505.jpg">
          <a:extLst>
            <a:ext uri="{FF2B5EF4-FFF2-40B4-BE49-F238E27FC236}">
              <a16:creationId xmlns:a16="http://schemas.microsoft.com/office/drawing/2014/main" id="{00000000-0008-0000-1300-0000EA000000}"/>
            </a:ext>
          </a:extLst>
        </xdr:cNvPr>
        <xdr:cNvPicPr preferRelativeResize="0">
          <a:picLocks noChangeAspect="1"/>
        </xdr:cNvPicPr>
      </xdr:nvPicPr>
      <xdr:blipFill>
        <a:blip xmlns:r="http://schemas.openxmlformats.org/officeDocument/2006/relationships" r:embed="rId101" cstate="print"/>
        <a:stretch>
          <a:fillRect/>
        </a:stretch>
      </xdr:blipFill>
      <xdr:spPr>
        <a:xfrm>
          <a:off x="628650" y="5953125"/>
          <a:ext cx="857250" cy="504825"/>
        </a:xfrm>
        <a:prstGeom prst="rect">
          <a:avLst/>
        </a:prstGeom>
        <a:noFill/>
      </xdr:spPr>
    </xdr:pic>
    <xdr:clientData fLocksWithSheet="0"/>
  </xdr:twoCellAnchor>
  <xdr:twoCellAnchor>
    <xdr:from>
      <xdr:col>0</xdr:col>
      <xdr:colOff>104775</xdr:colOff>
      <xdr:row>23</xdr:row>
      <xdr:rowOff>104775</xdr:rowOff>
    </xdr:from>
    <xdr:to>
      <xdr:col>0</xdr:col>
      <xdr:colOff>409575</xdr:colOff>
      <xdr:row>23</xdr:row>
      <xdr:rowOff>504825</xdr:rowOff>
    </xdr:to>
    <xdr:pic>
      <xdr:nvPicPr>
        <xdr:cNvPr id="235" name="image492.jpg">
          <a:extLst>
            <a:ext uri="{FF2B5EF4-FFF2-40B4-BE49-F238E27FC236}">
              <a16:creationId xmlns:a16="http://schemas.microsoft.com/office/drawing/2014/main" id="{00000000-0008-0000-1300-0000EB000000}"/>
            </a:ext>
          </a:extLst>
        </xdr:cNvPr>
        <xdr:cNvPicPr preferRelativeResize="0">
          <a:picLocks noChangeAspect="1"/>
        </xdr:cNvPicPr>
      </xdr:nvPicPr>
      <xdr:blipFill>
        <a:blip xmlns:r="http://schemas.openxmlformats.org/officeDocument/2006/relationships" r:embed="rId99" cstate="print"/>
        <a:stretch>
          <a:fillRect/>
        </a:stretch>
      </xdr:blipFill>
      <xdr:spPr>
        <a:prstGeom prst="rect">
          <a:avLst/>
        </a:prstGeom>
        <a:noFill/>
      </xdr:spPr>
    </xdr:pic>
    <xdr:clientData fLocksWithSheet="0"/>
  </xdr:twoCellAnchor>
  <xdr:twoCellAnchor>
    <xdr:from>
      <xdr:col>0</xdr:col>
      <xdr:colOff>857250</xdr:colOff>
      <xdr:row>23</xdr:row>
      <xdr:rowOff>790575</xdr:rowOff>
    </xdr:from>
    <xdr:to>
      <xdr:col>0</xdr:col>
      <xdr:colOff>1162050</xdr:colOff>
      <xdr:row>23</xdr:row>
      <xdr:rowOff>1019175</xdr:rowOff>
    </xdr:to>
    <xdr:pic>
      <xdr:nvPicPr>
        <xdr:cNvPr id="236" name="image488.png">
          <a:extLst>
            <a:ext uri="{FF2B5EF4-FFF2-40B4-BE49-F238E27FC236}">
              <a16:creationId xmlns:a16="http://schemas.microsoft.com/office/drawing/2014/main" id="{00000000-0008-0000-1300-0000EC000000}"/>
            </a:ext>
          </a:extLst>
        </xdr:cNvPr>
        <xdr:cNvPicPr preferRelativeResize="0">
          <a:picLocks noChangeAspect="1"/>
        </xdr:cNvPicPr>
      </xdr:nvPicPr>
      <xdr:blipFill>
        <a:blip xmlns:r="http://schemas.openxmlformats.org/officeDocument/2006/relationships" r:embed="rId102" cstate="print"/>
        <a:stretch>
          <a:fillRect/>
        </a:stretch>
      </xdr:blipFill>
      <xdr:spPr>
        <a:xfrm>
          <a:off x="857250" y="6677025"/>
          <a:ext cx="304800" cy="228600"/>
        </a:xfrm>
        <a:prstGeom prst="rect">
          <a:avLst/>
        </a:prstGeom>
        <a:noFill/>
      </xdr:spPr>
    </xdr:pic>
    <xdr:clientData fLocksWithSheet="0"/>
  </xdr:twoCellAnchor>
  <xdr:twoCellAnchor>
    <xdr:from>
      <xdr:col>0</xdr:col>
      <xdr:colOff>66675</xdr:colOff>
      <xdr:row>23</xdr:row>
      <xdr:rowOff>1409700</xdr:rowOff>
    </xdr:from>
    <xdr:to>
      <xdr:col>0</xdr:col>
      <xdr:colOff>685800</xdr:colOff>
      <xdr:row>23</xdr:row>
      <xdr:rowOff>1838325</xdr:rowOff>
    </xdr:to>
    <xdr:pic>
      <xdr:nvPicPr>
        <xdr:cNvPr id="237" name="image435.jpg">
          <a:extLst>
            <a:ext uri="{FF2B5EF4-FFF2-40B4-BE49-F238E27FC236}">
              <a16:creationId xmlns:a16="http://schemas.microsoft.com/office/drawing/2014/main" id="{00000000-0008-0000-1300-0000ED000000}"/>
            </a:ext>
          </a:extLst>
        </xdr:cNvPr>
        <xdr:cNvPicPr preferRelativeResize="0">
          <a:picLocks noChangeAspect="1"/>
        </xdr:cNvPicPr>
      </xdr:nvPicPr>
      <xdr:blipFill>
        <a:blip xmlns:r="http://schemas.openxmlformats.org/officeDocument/2006/relationships" r:embed="rId53" cstate="print"/>
        <a:stretch>
          <a:fillRect/>
        </a:stretch>
      </xdr:blipFill>
      <xdr:spPr>
        <a:prstGeom prst="rect">
          <a:avLst/>
        </a:prstGeom>
        <a:noFill/>
      </xdr:spPr>
    </xdr:pic>
    <xdr:clientData fLocksWithSheet="0"/>
  </xdr:twoCellAnchor>
  <xdr:twoCellAnchor>
    <xdr:from>
      <xdr:col>1</xdr:col>
      <xdr:colOff>76200</xdr:colOff>
      <xdr:row>23</xdr:row>
      <xdr:rowOff>276225</xdr:rowOff>
    </xdr:from>
    <xdr:to>
      <xdr:col>1</xdr:col>
      <xdr:colOff>1219200</xdr:colOff>
      <xdr:row>23</xdr:row>
      <xdr:rowOff>561975</xdr:rowOff>
    </xdr:to>
    <xdr:pic>
      <xdr:nvPicPr>
        <xdr:cNvPr id="238" name="image388.png">
          <a:extLst>
            <a:ext uri="{FF2B5EF4-FFF2-40B4-BE49-F238E27FC236}">
              <a16:creationId xmlns:a16="http://schemas.microsoft.com/office/drawing/2014/main" id="{00000000-0008-0000-1300-0000EE000000}"/>
            </a:ext>
          </a:extLst>
        </xdr:cNvPr>
        <xdr:cNvPicPr preferRelativeResize="0">
          <a:picLocks noChangeAspect="1"/>
        </xdr:cNvPicPr>
      </xdr:nvPicPr>
      <xdr:blipFill>
        <a:blip xmlns:r="http://schemas.openxmlformats.org/officeDocument/2006/relationships" r:embed="rId4" cstate="print"/>
        <a:stretch>
          <a:fillRect/>
        </a:stretch>
      </xdr:blipFill>
      <xdr:spPr>
        <a:xfrm>
          <a:off x="1600200" y="6162675"/>
          <a:ext cx="1143000" cy="285750"/>
        </a:xfrm>
        <a:prstGeom prst="rect">
          <a:avLst/>
        </a:prstGeom>
        <a:noFill/>
      </xdr:spPr>
    </xdr:pic>
    <xdr:clientData fLocksWithSheet="0"/>
  </xdr:twoCellAnchor>
  <xdr:twoCellAnchor>
    <xdr:from>
      <xdr:col>1</xdr:col>
      <xdr:colOff>38100</xdr:colOff>
      <xdr:row>508</xdr:row>
      <xdr:rowOff>76200</xdr:rowOff>
    </xdr:from>
    <xdr:to>
      <xdr:col>1</xdr:col>
      <xdr:colOff>876300</xdr:colOff>
      <xdr:row>508</xdr:row>
      <xdr:rowOff>295275</xdr:rowOff>
    </xdr:to>
    <xdr:pic>
      <xdr:nvPicPr>
        <xdr:cNvPr id="239" name="image399.png">
          <a:extLst>
            <a:ext uri="{FF2B5EF4-FFF2-40B4-BE49-F238E27FC236}">
              <a16:creationId xmlns:a16="http://schemas.microsoft.com/office/drawing/2014/main" id="{00000000-0008-0000-1300-0000EF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228600</xdr:colOff>
      <xdr:row>508</xdr:row>
      <xdr:rowOff>219075</xdr:rowOff>
    </xdr:from>
    <xdr:to>
      <xdr:col>0</xdr:col>
      <xdr:colOff>1257300</xdr:colOff>
      <xdr:row>508</xdr:row>
      <xdr:rowOff>1162050</xdr:rowOff>
    </xdr:to>
    <xdr:pic>
      <xdr:nvPicPr>
        <xdr:cNvPr id="240" name="image501.jpg">
          <a:extLst>
            <a:ext uri="{FF2B5EF4-FFF2-40B4-BE49-F238E27FC236}">
              <a16:creationId xmlns:a16="http://schemas.microsoft.com/office/drawing/2014/main" id="{00000000-0008-0000-1300-0000F0000000}"/>
            </a:ext>
          </a:extLst>
        </xdr:cNvPr>
        <xdr:cNvPicPr preferRelativeResize="0">
          <a:picLocks noChangeAspect="1"/>
        </xdr:cNvPicPr>
      </xdr:nvPicPr>
      <xdr:blipFill>
        <a:blip xmlns:r="http://schemas.openxmlformats.org/officeDocument/2006/relationships" r:embed="rId103" cstate="print"/>
        <a:stretch>
          <a:fillRect/>
        </a:stretch>
      </xdr:blipFill>
      <xdr:spPr>
        <a:prstGeom prst="rect">
          <a:avLst/>
        </a:prstGeom>
        <a:noFill/>
      </xdr:spPr>
    </xdr:pic>
    <xdr:clientData fLocksWithSheet="0"/>
  </xdr:twoCellAnchor>
  <xdr:twoCellAnchor>
    <xdr:from>
      <xdr:col>1</xdr:col>
      <xdr:colOff>38100</xdr:colOff>
      <xdr:row>484</xdr:row>
      <xdr:rowOff>76200</xdr:rowOff>
    </xdr:from>
    <xdr:to>
      <xdr:col>1</xdr:col>
      <xdr:colOff>876300</xdr:colOff>
      <xdr:row>484</xdr:row>
      <xdr:rowOff>266700</xdr:rowOff>
    </xdr:to>
    <xdr:pic>
      <xdr:nvPicPr>
        <xdr:cNvPr id="241" name="image399.png">
          <a:extLst>
            <a:ext uri="{FF2B5EF4-FFF2-40B4-BE49-F238E27FC236}">
              <a16:creationId xmlns:a16="http://schemas.microsoft.com/office/drawing/2014/main" id="{00000000-0008-0000-1300-0000F1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428625</xdr:colOff>
      <xdr:row>484</xdr:row>
      <xdr:rowOff>76200</xdr:rowOff>
    </xdr:from>
    <xdr:to>
      <xdr:col>0</xdr:col>
      <xdr:colOff>1076325</xdr:colOff>
      <xdr:row>484</xdr:row>
      <xdr:rowOff>1114425</xdr:rowOff>
    </xdr:to>
    <xdr:pic>
      <xdr:nvPicPr>
        <xdr:cNvPr id="242" name="image461.png">
          <a:extLst>
            <a:ext uri="{FF2B5EF4-FFF2-40B4-BE49-F238E27FC236}">
              <a16:creationId xmlns:a16="http://schemas.microsoft.com/office/drawing/2014/main" id="{00000000-0008-0000-1300-0000F2000000}"/>
            </a:ext>
          </a:extLst>
        </xdr:cNvPr>
        <xdr:cNvPicPr preferRelativeResize="0">
          <a:picLocks noChangeAspect="1"/>
        </xdr:cNvPicPr>
      </xdr:nvPicPr>
      <xdr:blipFill>
        <a:blip xmlns:r="http://schemas.openxmlformats.org/officeDocument/2006/relationships" r:embed="rId73" cstate="print"/>
        <a:stretch>
          <a:fillRect/>
        </a:stretch>
      </xdr:blipFill>
      <xdr:spPr>
        <a:prstGeom prst="rect">
          <a:avLst/>
        </a:prstGeom>
        <a:noFill/>
      </xdr:spPr>
    </xdr:pic>
    <xdr:clientData fLocksWithSheet="0"/>
  </xdr:twoCellAnchor>
  <xdr:twoCellAnchor>
    <xdr:from>
      <xdr:col>1</xdr:col>
      <xdr:colOff>38100</xdr:colOff>
      <xdr:row>496</xdr:row>
      <xdr:rowOff>76200</xdr:rowOff>
    </xdr:from>
    <xdr:to>
      <xdr:col>1</xdr:col>
      <xdr:colOff>876300</xdr:colOff>
      <xdr:row>496</xdr:row>
      <xdr:rowOff>266700</xdr:rowOff>
    </xdr:to>
    <xdr:pic>
      <xdr:nvPicPr>
        <xdr:cNvPr id="243" name="image399.png">
          <a:extLst>
            <a:ext uri="{FF2B5EF4-FFF2-40B4-BE49-F238E27FC236}">
              <a16:creationId xmlns:a16="http://schemas.microsoft.com/office/drawing/2014/main" id="{00000000-0008-0000-1300-0000F3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314325</xdr:colOff>
      <xdr:row>496</xdr:row>
      <xdr:rowOff>190500</xdr:rowOff>
    </xdr:from>
    <xdr:to>
      <xdr:col>0</xdr:col>
      <xdr:colOff>1228725</xdr:colOff>
      <xdr:row>496</xdr:row>
      <xdr:rowOff>1181100</xdr:rowOff>
    </xdr:to>
    <xdr:pic>
      <xdr:nvPicPr>
        <xdr:cNvPr id="244" name="image448.png">
          <a:extLst>
            <a:ext uri="{FF2B5EF4-FFF2-40B4-BE49-F238E27FC236}">
              <a16:creationId xmlns:a16="http://schemas.microsoft.com/office/drawing/2014/main" id="{00000000-0008-0000-1300-0000F4000000}"/>
            </a:ext>
          </a:extLst>
        </xdr:cNvPr>
        <xdr:cNvPicPr preferRelativeResize="0">
          <a:picLocks noChangeAspect="1"/>
        </xdr:cNvPicPr>
      </xdr:nvPicPr>
      <xdr:blipFill>
        <a:blip xmlns:r="http://schemas.openxmlformats.org/officeDocument/2006/relationships" r:embed="rId55" cstate="print"/>
        <a:stretch>
          <a:fillRect/>
        </a:stretch>
      </xdr:blipFill>
      <xdr:spPr>
        <a:prstGeom prst="rect">
          <a:avLst/>
        </a:prstGeom>
        <a:noFill/>
      </xdr:spPr>
    </xdr:pic>
    <xdr:clientData fLocksWithSheet="0"/>
  </xdr:twoCellAnchor>
  <xdr:twoCellAnchor>
    <xdr:from>
      <xdr:col>1</xdr:col>
      <xdr:colOff>38100</xdr:colOff>
      <xdr:row>204</xdr:row>
      <xdr:rowOff>76200</xdr:rowOff>
    </xdr:from>
    <xdr:to>
      <xdr:col>1</xdr:col>
      <xdr:colOff>876300</xdr:colOff>
      <xdr:row>204</xdr:row>
      <xdr:rowOff>295275</xdr:rowOff>
    </xdr:to>
    <xdr:pic>
      <xdr:nvPicPr>
        <xdr:cNvPr id="245" name="image399.png">
          <a:extLst>
            <a:ext uri="{FF2B5EF4-FFF2-40B4-BE49-F238E27FC236}">
              <a16:creationId xmlns:a16="http://schemas.microsoft.com/office/drawing/2014/main" id="{00000000-0008-0000-1300-0000F5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676275</xdr:colOff>
      <xdr:row>204</xdr:row>
      <xdr:rowOff>76200</xdr:rowOff>
    </xdr:from>
    <xdr:to>
      <xdr:col>0</xdr:col>
      <xdr:colOff>1209675</xdr:colOff>
      <xdr:row>204</xdr:row>
      <xdr:rowOff>1104900</xdr:rowOff>
    </xdr:to>
    <xdr:pic>
      <xdr:nvPicPr>
        <xdr:cNvPr id="246" name="image487.jpg">
          <a:extLst>
            <a:ext uri="{FF2B5EF4-FFF2-40B4-BE49-F238E27FC236}">
              <a16:creationId xmlns:a16="http://schemas.microsoft.com/office/drawing/2014/main" id="{00000000-0008-0000-1300-0000F6000000}"/>
            </a:ext>
          </a:extLst>
        </xdr:cNvPr>
        <xdr:cNvPicPr preferRelativeResize="0">
          <a:picLocks noChangeAspect="1"/>
        </xdr:cNvPicPr>
      </xdr:nvPicPr>
      <xdr:blipFill>
        <a:blip xmlns:r="http://schemas.openxmlformats.org/officeDocument/2006/relationships" r:embed="rId104" cstate="print"/>
        <a:stretch>
          <a:fillRect/>
        </a:stretch>
      </xdr:blipFill>
      <xdr:spPr>
        <a:prstGeom prst="rect">
          <a:avLst/>
        </a:prstGeom>
        <a:noFill/>
      </xdr:spPr>
    </xdr:pic>
    <xdr:clientData fLocksWithSheet="0"/>
  </xdr:twoCellAnchor>
  <xdr:twoCellAnchor>
    <xdr:from>
      <xdr:col>1</xdr:col>
      <xdr:colOff>38100</xdr:colOff>
      <xdr:row>396</xdr:row>
      <xdr:rowOff>76200</xdr:rowOff>
    </xdr:from>
    <xdr:to>
      <xdr:col>1</xdr:col>
      <xdr:colOff>876300</xdr:colOff>
      <xdr:row>396</xdr:row>
      <xdr:rowOff>276225</xdr:rowOff>
    </xdr:to>
    <xdr:pic>
      <xdr:nvPicPr>
        <xdr:cNvPr id="247" name="image399.png">
          <a:extLst>
            <a:ext uri="{FF2B5EF4-FFF2-40B4-BE49-F238E27FC236}">
              <a16:creationId xmlns:a16="http://schemas.microsoft.com/office/drawing/2014/main" id="{00000000-0008-0000-1300-0000F7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457200</xdr:colOff>
      <xdr:row>396</xdr:row>
      <xdr:rowOff>190500</xdr:rowOff>
    </xdr:from>
    <xdr:to>
      <xdr:col>0</xdr:col>
      <xdr:colOff>1143000</xdr:colOff>
      <xdr:row>396</xdr:row>
      <xdr:rowOff>1104900</xdr:rowOff>
    </xdr:to>
    <xdr:pic>
      <xdr:nvPicPr>
        <xdr:cNvPr id="248" name="image494.jpg">
          <a:extLst>
            <a:ext uri="{FF2B5EF4-FFF2-40B4-BE49-F238E27FC236}">
              <a16:creationId xmlns:a16="http://schemas.microsoft.com/office/drawing/2014/main" id="{00000000-0008-0000-1300-0000F8000000}"/>
            </a:ext>
          </a:extLst>
        </xdr:cNvPr>
        <xdr:cNvPicPr preferRelativeResize="0">
          <a:picLocks noChangeAspect="1"/>
        </xdr:cNvPicPr>
      </xdr:nvPicPr>
      <xdr:blipFill>
        <a:blip xmlns:r="http://schemas.openxmlformats.org/officeDocument/2006/relationships" r:embed="rId105" cstate="print"/>
        <a:stretch>
          <a:fillRect/>
        </a:stretch>
      </xdr:blipFill>
      <xdr:spPr>
        <a:prstGeom prst="rect">
          <a:avLst/>
        </a:prstGeom>
        <a:noFill/>
      </xdr:spPr>
    </xdr:pic>
    <xdr:clientData fLocksWithSheet="0"/>
  </xdr:twoCellAnchor>
  <xdr:twoCellAnchor>
    <xdr:from>
      <xdr:col>0</xdr:col>
      <xdr:colOff>228600</xdr:colOff>
      <xdr:row>5</xdr:row>
      <xdr:rowOff>104775</xdr:rowOff>
    </xdr:from>
    <xdr:to>
      <xdr:col>0</xdr:col>
      <xdr:colOff>1447800</xdr:colOff>
      <xdr:row>7</xdr:row>
      <xdr:rowOff>57150</xdr:rowOff>
    </xdr:to>
    <xdr:pic>
      <xdr:nvPicPr>
        <xdr:cNvPr id="249" name="image13.png">
          <a:extLst>
            <a:ext uri="{FF2B5EF4-FFF2-40B4-BE49-F238E27FC236}">
              <a16:creationId xmlns:a16="http://schemas.microsoft.com/office/drawing/2014/main" id="{00000000-0008-0000-1300-0000F9000000}"/>
            </a:ext>
          </a:extLst>
        </xdr:cNvPr>
        <xdr:cNvPicPr preferRelativeResize="0">
          <a:picLocks noChangeAspect="1"/>
        </xdr:cNvPicPr>
      </xdr:nvPicPr>
      <xdr:blipFill>
        <a:blip xmlns:r="http://schemas.openxmlformats.org/officeDocument/2006/relationships" r:embed="rId106" cstate="print"/>
        <a:stretch>
          <a:fillRect/>
        </a:stretch>
      </xdr:blipFill>
      <xdr:spPr>
        <a:prstGeom prst="rect">
          <a:avLst/>
        </a:prstGeom>
        <a:noFill/>
      </xdr:spPr>
    </xdr:pic>
    <xdr:clientData fLocksWithSheet="0"/>
  </xdr:twoCellAnchor>
  <xdr:twoCellAnchor>
    <xdr:from>
      <xdr:col>1</xdr:col>
      <xdr:colOff>209550</xdr:colOff>
      <xdr:row>5</xdr:row>
      <xdr:rowOff>114300</xdr:rowOff>
    </xdr:from>
    <xdr:to>
      <xdr:col>1</xdr:col>
      <xdr:colOff>1181100</xdr:colOff>
      <xdr:row>7</xdr:row>
      <xdr:rowOff>76200</xdr:rowOff>
    </xdr:to>
    <xdr:pic>
      <xdr:nvPicPr>
        <xdr:cNvPr id="250" name="image6.png">
          <a:extLst>
            <a:ext uri="{FF2B5EF4-FFF2-40B4-BE49-F238E27FC236}">
              <a16:creationId xmlns:a16="http://schemas.microsoft.com/office/drawing/2014/main" id="{00000000-0008-0000-1300-0000FA000000}"/>
            </a:ext>
          </a:extLst>
        </xdr:cNvPr>
        <xdr:cNvPicPr preferRelativeResize="0">
          <a:picLocks noChangeAspect="1"/>
        </xdr:cNvPicPr>
      </xdr:nvPicPr>
      <xdr:blipFill>
        <a:blip xmlns:r="http://schemas.openxmlformats.org/officeDocument/2006/relationships" r:embed="rId107" cstate="print"/>
        <a:stretch>
          <a:fillRect/>
        </a:stretch>
      </xdr:blipFill>
      <xdr:spPr>
        <a:prstGeom prst="rect">
          <a:avLst/>
        </a:prstGeom>
        <a:noFill/>
      </xdr:spPr>
    </xdr:pic>
    <xdr:clientData fLocksWithSheet="0"/>
  </xdr:twoCellAnchor>
  <xdr:twoCellAnchor>
    <xdr:from>
      <xdr:col>6</xdr:col>
      <xdr:colOff>390525</xdr:colOff>
      <xdr:row>5</xdr:row>
      <xdr:rowOff>76200</xdr:rowOff>
    </xdr:from>
    <xdr:to>
      <xdr:col>7</xdr:col>
      <xdr:colOff>866775</xdr:colOff>
      <xdr:row>7</xdr:row>
      <xdr:rowOff>47625</xdr:rowOff>
    </xdr:to>
    <xdr:pic>
      <xdr:nvPicPr>
        <xdr:cNvPr id="251" name="image11.png">
          <a:extLst>
            <a:ext uri="{FF2B5EF4-FFF2-40B4-BE49-F238E27FC236}">
              <a16:creationId xmlns:a16="http://schemas.microsoft.com/office/drawing/2014/main" id="{00000000-0008-0000-1300-0000FB000000}"/>
            </a:ext>
          </a:extLst>
        </xdr:cNvPr>
        <xdr:cNvPicPr preferRelativeResize="0">
          <a:picLocks noChangeAspect="1"/>
        </xdr:cNvPicPr>
      </xdr:nvPicPr>
      <xdr:blipFill>
        <a:blip xmlns:r="http://schemas.openxmlformats.org/officeDocument/2006/relationships" r:embed="rId108" cstate="print"/>
        <a:stretch>
          <a:fillRect/>
        </a:stretch>
      </xdr:blipFill>
      <xdr:spPr>
        <a:prstGeom prst="rect">
          <a:avLst/>
        </a:prstGeom>
        <a:noFill/>
      </xdr:spPr>
    </xdr:pic>
    <xdr:clientData fLocksWithSheet="0"/>
  </xdr:twoCellAnchor>
  <xdr:twoCellAnchor>
    <xdr:from>
      <xdr:col>7</xdr:col>
      <xdr:colOff>1047750</xdr:colOff>
      <xdr:row>5</xdr:row>
      <xdr:rowOff>152400</xdr:rowOff>
    </xdr:from>
    <xdr:to>
      <xdr:col>9</xdr:col>
      <xdr:colOff>742950</xdr:colOff>
      <xdr:row>7</xdr:row>
      <xdr:rowOff>0</xdr:rowOff>
    </xdr:to>
    <xdr:pic>
      <xdr:nvPicPr>
        <xdr:cNvPr id="252" name="image9.png">
          <a:extLst>
            <a:ext uri="{FF2B5EF4-FFF2-40B4-BE49-F238E27FC236}">
              <a16:creationId xmlns:a16="http://schemas.microsoft.com/office/drawing/2014/main" id="{00000000-0008-0000-1300-0000FC000000}"/>
            </a:ext>
          </a:extLst>
        </xdr:cNvPr>
        <xdr:cNvPicPr preferRelativeResize="0">
          <a:picLocks noChangeAspect="1"/>
        </xdr:cNvPicPr>
      </xdr:nvPicPr>
      <xdr:blipFill>
        <a:blip xmlns:r="http://schemas.openxmlformats.org/officeDocument/2006/relationships" r:embed="rId109" cstate="print"/>
        <a:stretch>
          <a:fillRect/>
        </a:stretch>
      </xdr:blipFill>
      <xdr:spPr>
        <a:prstGeom prst="rect">
          <a:avLst/>
        </a:prstGeom>
        <a:noFill/>
      </xdr:spPr>
    </xdr:pic>
    <xdr:clientData fLocksWithSheet="0"/>
  </xdr:twoCellAnchor>
  <xdr:twoCellAnchor>
    <xdr:from>
      <xdr:col>1</xdr:col>
      <xdr:colOff>228600</xdr:colOff>
      <xdr:row>0</xdr:row>
      <xdr:rowOff>76200</xdr:rowOff>
    </xdr:from>
    <xdr:to>
      <xdr:col>7</xdr:col>
      <xdr:colOff>342900</xdr:colOff>
      <xdr:row>3</xdr:row>
      <xdr:rowOff>76200</xdr:rowOff>
    </xdr:to>
    <xdr:pic>
      <xdr:nvPicPr>
        <xdr:cNvPr id="253" name="image3.png">
          <a:extLst>
            <a:ext uri="{FF2B5EF4-FFF2-40B4-BE49-F238E27FC236}">
              <a16:creationId xmlns:a16="http://schemas.microsoft.com/office/drawing/2014/main" id="{00000000-0008-0000-1300-0000FD000000}"/>
            </a:ext>
          </a:extLst>
        </xdr:cNvPr>
        <xdr:cNvPicPr preferRelativeResize="0">
          <a:picLocks noChangeAspect="1"/>
        </xdr:cNvPicPr>
      </xdr:nvPicPr>
      <xdr:blipFill>
        <a:blip xmlns:r="http://schemas.openxmlformats.org/officeDocument/2006/relationships" r:embed="rId110" cstate="print"/>
        <a:stretch>
          <a:fillRect/>
        </a:stretch>
      </xdr:blipFill>
      <xdr:spPr>
        <a:prstGeom prst="rect">
          <a:avLst/>
        </a:prstGeom>
        <a:noFill/>
      </xdr:spPr>
    </xdr:pic>
    <xdr:clientData fLocksWithSheet="0"/>
  </xdr:twoCellAnchor>
  <xdr:twoCellAnchor>
    <xdr:from>
      <xdr:col>1</xdr:col>
      <xdr:colOff>38100</xdr:colOff>
      <xdr:row>541</xdr:row>
      <xdr:rowOff>76200</xdr:rowOff>
    </xdr:from>
    <xdr:to>
      <xdr:col>1</xdr:col>
      <xdr:colOff>876300</xdr:colOff>
      <xdr:row>541</xdr:row>
      <xdr:rowOff>285750</xdr:rowOff>
    </xdr:to>
    <xdr:pic>
      <xdr:nvPicPr>
        <xdr:cNvPr id="254" name="image399.png">
          <a:extLst>
            <a:ext uri="{FF2B5EF4-FFF2-40B4-BE49-F238E27FC236}">
              <a16:creationId xmlns:a16="http://schemas.microsoft.com/office/drawing/2014/main" id="{00000000-0008-0000-1300-0000FE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161925</xdr:colOff>
      <xdr:row>541</xdr:row>
      <xdr:rowOff>457200</xdr:rowOff>
    </xdr:from>
    <xdr:to>
      <xdr:col>0</xdr:col>
      <xdr:colOff>1381125</xdr:colOff>
      <xdr:row>541</xdr:row>
      <xdr:rowOff>914400</xdr:rowOff>
    </xdr:to>
    <xdr:pic>
      <xdr:nvPicPr>
        <xdr:cNvPr id="255" name="image508.png">
          <a:extLst>
            <a:ext uri="{FF2B5EF4-FFF2-40B4-BE49-F238E27FC236}">
              <a16:creationId xmlns:a16="http://schemas.microsoft.com/office/drawing/2014/main" id="{00000000-0008-0000-1300-0000FF000000}"/>
            </a:ext>
          </a:extLst>
        </xdr:cNvPr>
        <xdr:cNvPicPr preferRelativeResize="0">
          <a:picLocks noChangeAspect="1"/>
        </xdr:cNvPicPr>
      </xdr:nvPicPr>
      <xdr:blipFill>
        <a:blip xmlns:r="http://schemas.openxmlformats.org/officeDocument/2006/relationships" r:embed="rId111" cstate="print"/>
        <a:stretch>
          <a:fillRect/>
        </a:stretch>
      </xdr:blipFill>
      <xdr:spPr>
        <a:prstGeom prst="rect">
          <a:avLst/>
        </a:prstGeom>
        <a:noFill/>
      </xdr:spPr>
    </xdr:pic>
    <xdr:clientData fLocksWithSheet="0"/>
  </xdr:twoCellAnchor>
  <xdr:twoCellAnchor>
    <xdr:from>
      <xdr:col>1</xdr:col>
      <xdr:colOff>38100</xdr:colOff>
      <xdr:row>538</xdr:row>
      <xdr:rowOff>76200</xdr:rowOff>
    </xdr:from>
    <xdr:to>
      <xdr:col>1</xdr:col>
      <xdr:colOff>876300</xdr:colOff>
      <xdr:row>538</xdr:row>
      <xdr:rowOff>295275</xdr:rowOff>
    </xdr:to>
    <xdr:pic>
      <xdr:nvPicPr>
        <xdr:cNvPr id="256" name="image399.png">
          <a:extLst>
            <a:ext uri="{FF2B5EF4-FFF2-40B4-BE49-F238E27FC236}">
              <a16:creationId xmlns:a16="http://schemas.microsoft.com/office/drawing/2014/main" id="{00000000-0008-0000-1300-00000001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276225</xdr:colOff>
      <xdr:row>538</xdr:row>
      <xdr:rowOff>447675</xdr:rowOff>
    </xdr:from>
    <xdr:to>
      <xdr:col>0</xdr:col>
      <xdr:colOff>1266825</xdr:colOff>
      <xdr:row>538</xdr:row>
      <xdr:rowOff>933450</xdr:rowOff>
    </xdr:to>
    <xdr:pic>
      <xdr:nvPicPr>
        <xdr:cNvPr id="257" name="image499.jpg">
          <a:extLst>
            <a:ext uri="{FF2B5EF4-FFF2-40B4-BE49-F238E27FC236}">
              <a16:creationId xmlns:a16="http://schemas.microsoft.com/office/drawing/2014/main" id="{00000000-0008-0000-1300-000001010000}"/>
            </a:ext>
          </a:extLst>
        </xdr:cNvPr>
        <xdr:cNvPicPr preferRelativeResize="0">
          <a:picLocks noChangeAspect="1"/>
        </xdr:cNvPicPr>
      </xdr:nvPicPr>
      <xdr:blipFill>
        <a:blip xmlns:r="http://schemas.openxmlformats.org/officeDocument/2006/relationships" r:embed="rId112" cstate="print"/>
        <a:stretch>
          <a:fillRect/>
        </a:stretch>
      </xdr:blipFill>
      <xdr:spPr>
        <a:prstGeom prst="rect">
          <a:avLst/>
        </a:prstGeom>
        <a:noFill/>
      </xdr:spPr>
    </xdr:pic>
    <xdr:clientData fLocksWithSheet="0"/>
  </xdr:twoCellAnchor>
  <xdr:twoCellAnchor>
    <xdr:from>
      <xdr:col>0</xdr:col>
      <xdr:colOff>504825</xdr:colOff>
      <xdr:row>239</xdr:row>
      <xdr:rowOff>228600</xdr:rowOff>
    </xdr:from>
    <xdr:to>
      <xdr:col>0</xdr:col>
      <xdr:colOff>1247775</xdr:colOff>
      <xdr:row>239</xdr:row>
      <xdr:rowOff>1219200</xdr:rowOff>
    </xdr:to>
    <xdr:pic>
      <xdr:nvPicPr>
        <xdr:cNvPr id="258" name="image489.jpg">
          <a:extLst>
            <a:ext uri="{FF2B5EF4-FFF2-40B4-BE49-F238E27FC236}">
              <a16:creationId xmlns:a16="http://schemas.microsoft.com/office/drawing/2014/main" id="{00000000-0008-0000-1300-000002010000}"/>
            </a:ext>
          </a:extLst>
        </xdr:cNvPr>
        <xdr:cNvPicPr preferRelativeResize="0">
          <a:picLocks noChangeAspect="1"/>
        </xdr:cNvPicPr>
      </xdr:nvPicPr>
      <xdr:blipFill>
        <a:blip xmlns:r="http://schemas.openxmlformats.org/officeDocument/2006/relationships" r:embed="rId113" cstate="print"/>
        <a:stretch>
          <a:fillRect/>
        </a:stretch>
      </xdr:blipFill>
      <xdr:spPr>
        <a:prstGeom prst="rect">
          <a:avLst/>
        </a:prstGeom>
        <a:noFill/>
      </xdr:spPr>
    </xdr:pic>
    <xdr:clientData fLocksWithSheet="0"/>
  </xdr:twoCellAnchor>
  <xdr:twoCellAnchor>
    <xdr:from>
      <xdr:col>1</xdr:col>
      <xdr:colOff>104775</xdr:colOff>
      <xdr:row>239</xdr:row>
      <xdr:rowOff>38100</xdr:rowOff>
    </xdr:from>
    <xdr:to>
      <xdr:col>1</xdr:col>
      <xdr:colOff>942975</xdr:colOff>
      <xdr:row>239</xdr:row>
      <xdr:rowOff>247650</xdr:rowOff>
    </xdr:to>
    <xdr:pic>
      <xdr:nvPicPr>
        <xdr:cNvPr id="259" name="image399.png">
          <a:extLst>
            <a:ext uri="{FF2B5EF4-FFF2-40B4-BE49-F238E27FC236}">
              <a16:creationId xmlns:a16="http://schemas.microsoft.com/office/drawing/2014/main" id="{00000000-0008-0000-1300-00000301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171450</xdr:colOff>
      <xdr:row>144</xdr:row>
      <xdr:rowOff>152400</xdr:rowOff>
    </xdr:from>
    <xdr:to>
      <xdr:col>0</xdr:col>
      <xdr:colOff>1457325</xdr:colOff>
      <xdr:row>144</xdr:row>
      <xdr:rowOff>971550</xdr:rowOff>
    </xdr:to>
    <xdr:pic>
      <xdr:nvPicPr>
        <xdr:cNvPr id="260" name="image416.png">
          <a:extLst>
            <a:ext uri="{FF2B5EF4-FFF2-40B4-BE49-F238E27FC236}">
              <a16:creationId xmlns:a16="http://schemas.microsoft.com/office/drawing/2014/main" id="{00000000-0008-0000-1300-000004010000}"/>
            </a:ext>
          </a:extLst>
        </xdr:cNvPr>
        <xdr:cNvPicPr preferRelativeResize="0">
          <a:picLocks noChangeAspect="1"/>
        </xdr:cNvPicPr>
      </xdr:nvPicPr>
      <xdr:blipFill>
        <a:blip xmlns:r="http://schemas.openxmlformats.org/officeDocument/2006/relationships" r:embed="rId14" cstate="print"/>
        <a:stretch>
          <a:fillRect/>
        </a:stretch>
      </xdr:blipFill>
      <xdr:spPr>
        <a:prstGeom prst="rect">
          <a:avLst/>
        </a:prstGeom>
        <a:noFill/>
      </xdr:spPr>
    </xdr:pic>
    <xdr:clientData fLocksWithSheet="0"/>
  </xdr:twoCellAnchor>
  <xdr:twoCellAnchor>
    <xdr:from>
      <xdr:col>1</xdr:col>
      <xdr:colOff>38100</xdr:colOff>
      <xdr:row>286</xdr:row>
      <xdr:rowOff>76200</xdr:rowOff>
    </xdr:from>
    <xdr:to>
      <xdr:col>1</xdr:col>
      <xdr:colOff>876300</xdr:colOff>
      <xdr:row>286</xdr:row>
      <xdr:rowOff>276225</xdr:rowOff>
    </xdr:to>
    <xdr:pic>
      <xdr:nvPicPr>
        <xdr:cNvPr id="261" name="image399.png">
          <a:extLst>
            <a:ext uri="{FF2B5EF4-FFF2-40B4-BE49-F238E27FC236}">
              <a16:creationId xmlns:a16="http://schemas.microsoft.com/office/drawing/2014/main" id="{00000000-0008-0000-1300-00000501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371475</xdr:colOff>
      <xdr:row>286</xdr:row>
      <xdr:rowOff>276225</xdr:rowOff>
    </xdr:from>
    <xdr:to>
      <xdr:col>0</xdr:col>
      <xdr:colOff>1343025</xdr:colOff>
      <xdr:row>286</xdr:row>
      <xdr:rowOff>895350</xdr:rowOff>
    </xdr:to>
    <xdr:pic>
      <xdr:nvPicPr>
        <xdr:cNvPr id="262" name="image463.jpg">
          <a:extLst>
            <a:ext uri="{FF2B5EF4-FFF2-40B4-BE49-F238E27FC236}">
              <a16:creationId xmlns:a16="http://schemas.microsoft.com/office/drawing/2014/main" id="{00000000-0008-0000-1300-000006010000}"/>
            </a:ext>
          </a:extLst>
        </xdr:cNvPr>
        <xdr:cNvPicPr preferRelativeResize="0">
          <a:picLocks noChangeAspect="1"/>
        </xdr:cNvPicPr>
      </xdr:nvPicPr>
      <xdr:blipFill>
        <a:blip xmlns:r="http://schemas.openxmlformats.org/officeDocument/2006/relationships" r:embed="rId75" cstate="print"/>
        <a:stretch>
          <a:fillRect/>
        </a:stretch>
      </xdr:blipFill>
      <xdr:spPr>
        <a:prstGeom prst="rect">
          <a:avLst/>
        </a:prstGeom>
        <a:noFill/>
      </xdr:spPr>
    </xdr:pic>
    <xdr:clientData fLocksWithSheet="0"/>
  </xdr:twoCellAnchor>
  <xdr:twoCellAnchor>
    <xdr:from>
      <xdr:col>1</xdr:col>
      <xdr:colOff>38100</xdr:colOff>
      <xdr:row>299</xdr:row>
      <xdr:rowOff>76200</xdr:rowOff>
    </xdr:from>
    <xdr:to>
      <xdr:col>1</xdr:col>
      <xdr:colOff>876300</xdr:colOff>
      <xdr:row>299</xdr:row>
      <xdr:rowOff>285750</xdr:rowOff>
    </xdr:to>
    <xdr:pic>
      <xdr:nvPicPr>
        <xdr:cNvPr id="263" name="image399.png">
          <a:extLst>
            <a:ext uri="{FF2B5EF4-FFF2-40B4-BE49-F238E27FC236}">
              <a16:creationId xmlns:a16="http://schemas.microsoft.com/office/drawing/2014/main" id="{00000000-0008-0000-1300-00000701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7</xdr:col>
      <xdr:colOff>666750</xdr:colOff>
      <xdr:row>299</xdr:row>
      <xdr:rowOff>66675</xdr:rowOff>
    </xdr:from>
    <xdr:to>
      <xdr:col>7</xdr:col>
      <xdr:colOff>1219200</xdr:colOff>
      <xdr:row>299</xdr:row>
      <xdr:rowOff>704850</xdr:rowOff>
    </xdr:to>
    <xdr:pic>
      <xdr:nvPicPr>
        <xdr:cNvPr id="264" name="image480.png">
          <a:extLst>
            <a:ext uri="{FF2B5EF4-FFF2-40B4-BE49-F238E27FC236}">
              <a16:creationId xmlns:a16="http://schemas.microsoft.com/office/drawing/2014/main" id="{00000000-0008-0000-1300-000008010000}"/>
            </a:ext>
          </a:extLst>
        </xdr:cNvPr>
        <xdr:cNvPicPr preferRelativeResize="0">
          <a:picLocks noChangeAspect="1"/>
        </xdr:cNvPicPr>
      </xdr:nvPicPr>
      <xdr:blipFill>
        <a:blip xmlns:r="http://schemas.openxmlformats.org/officeDocument/2006/relationships" r:embed="rId83" cstate="print"/>
        <a:stretch>
          <a:fillRect/>
        </a:stretch>
      </xdr:blipFill>
      <xdr:spPr>
        <a:prstGeom prst="rect">
          <a:avLst/>
        </a:prstGeom>
        <a:noFill/>
      </xdr:spPr>
    </xdr:pic>
    <xdr:clientData fLocksWithSheet="0"/>
  </xdr:twoCellAnchor>
  <xdr:twoCellAnchor>
    <xdr:from>
      <xdr:col>1</xdr:col>
      <xdr:colOff>114300</xdr:colOff>
      <xdr:row>509</xdr:row>
      <xdr:rowOff>180975</xdr:rowOff>
    </xdr:from>
    <xdr:to>
      <xdr:col>1</xdr:col>
      <xdr:colOff>952500</xdr:colOff>
      <xdr:row>509</xdr:row>
      <xdr:rowOff>381000</xdr:rowOff>
    </xdr:to>
    <xdr:pic>
      <xdr:nvPicPr>
        <xdr:cNvPr id="265" name="image399.png">
          <a:extLst>
            <a:ext uri="{FF2B5EF4-FFF2-40B4-BE49-F238E27FC236}">
              <a16:creationId xmlns:a16="http://schemas.microsoft.com/office/drawing/2014/main" id="{00000000-0008-0000-1300-00000901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190500</xdr:colOff>
      <xdr:row>145</xdr:row>
      <xdr:rowOff>114300</xdr:rowOff>
    </xdr:from>
    <xdr:to>
      <xdr:col>0</xdr:col>
      <xdr:colOff>1371600</xdr:colOff>
      <xdr:row>145</xdr:row>
      <xdr:rowOff>1257300</xdr:rowOff>
    </xdr:to>
    <xdr:pic>
      <xdr:nvPicPr>
        <xdr:cNvPr id="266" name="image498.jpg">
          <a:extLst>
            <a:ext uri="{FF2B5EF4-FFF2-40B4-BE49-F238E27FC236}">
              <a16:creationId xmlns:a16="http://schemas.microsoft.com/office/drawing/2014/main" id="{00000000-0008-0000-1300-00000A010000}"/>
            </a:ext>
          </a:extLst>
        </xdr:cNvPr>
        <xdr:cNvPicPr preferRelativeResize="0">
          <a:picLocks noChangeAspect="1"/>
        </xdr:cNvPicPr>
      </xdr:nvPicPr>
      <xdr:blipFill>
        <a:blip xmlns:r="http://schemas.openxmlformats.org/officeDocument/2006/relationships" r:embed="rId114" cstate="print"/>
        <a:stretch>
          <a:fillRect/>
        </a:stretch>
      </xdr:blipFill>
      <xdr:spPr>
        <a:prstGeom prst="rect">
          <a:avLst/>
        </a:prstGeom>
        <a:noFill/>
      </xdr:spPr>
    </xdr:pic>
    <xdr:clientData fLocksWithSheet="0"/>
  </xdr:twoCellAnchor>
  <xdr:twoCellAnchor>
    <xdr:from>
      <xdr:col>0</xdr:col>
      <xdr:colOff>438150</xdr:colOff>
      <xdr:row>655</xdr:row>
      <xdr:rowOff>228600</xdr:rowOff>
    </xdr:from>
    <xdr:to>
      <xdr:col>0</xdr:col>
      <xdr:colOff>1200150</xdr:colOff>
      <xdr:row>655</xdr:row>
      <xdr:rowOff>1095375</xdr:rowOff>
    </xdr:to>
    <xdr:pic>
      <xdr:nvPicPr>
        <xdr:cNvPr id="267" name="image439.png">
          <a:extLst>
            <a:ext uri="{FF2B5EF4-FFF2-40B4-BE49-F238E27FC236}">
              <a16:creationId xmlns:a16="http://schemas.microsoft.com/office/drawing/2014/main" id="{00000000-0008-0000-1300-00000B010000}"/>
            </a:ext>
          </a:extLst>
        </xdr:cNvPr>
        <xdr:cNvPicPr preferRelativeResize="0">
          <a:picLocks noChangeAspect="1"/>
        </xdr:cNvPicPr>
      </xdr:nvPicPr>
      <xdr:blipFill>
        <a:blip xmlns:r="http://schemas.openxmlformats.org/officeDocument/2006/relationships" r:embed="rId51" cstate="print"/>
        <a:stretch>
          <a:fillRect/>
        </a:stretch>
      </xdr:blipFill>
      <xdr:spPr>
        <a:prstGeom prst="rect">
          <a:avLst/>
        </a:prstGeom>
        <a:noFill/>
      </xdr:spPr>
    </xdr:pic>
    <xdr:clientData fLocksWithSheet="0"/>
  </xdr:twoCellAnchor>
  <xdr:twoCellAnchor>
    <xdr:from>
      <xdr:col>1</xdr:col>
      <xdr:colOff>76200</xdr:colOff>
      <xdr:row>657</xdr:row>
      <xdr:rowOff>38100</xdr:rowOff>
    </xdr:from>
    <xdr:to>
      <xdr:col>1</xdr:col>
      <xdr:colOff>914400</xdr:colOff>
      <xdr:row>657</xdr:row>
      <xdr:rowOff>238125</xdr:rowOff>
    </xdr:to>
    <xdr:pic>
      <xdr:nvPicPr>
        <xdr:cNvPr id="268" name="image399.png">
          <a:extLst>
            <a:ext uri="{FF2B5EF4-FFF2-40B4-BE49-F238E27FC236}">
              <a16:creationId xmlns:a16="http://schemas.microsoft.com/office/drawing/2014/main" id="{00000000-0008-0000-1300-00000C01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361950</xdr:colOff>
      <xdr:row>657</xdr:row>
      <xdr:rowOff>266700</xdr:rowOff>
    </xdr:from>
    <xdr:to>
      <xdr:col>0</xdr:col>
      <xdr:colOff>1114425</xdr:colOff>
      <xdr:row>658</xdr:row>
      <xdr:rowOff>447675</xdr:rowOff>
    </xdr:to>
    <xdr:pic>
      <xdr:nvPicPr>
        <xdr:cNvPr id="269" name="image439.png">
          <a:extLst>
            <a:ext uri="{FF2B5EF4-FFF2-40B4-BE49-F238E27FC236}">
              <a16:creationId xmlns:a16="http://schemas.microsoft.com/office/drawing/2014/main" id="{00000000-0008-0000-1300-00000D010000}"/>
            </a:ext>
          </a:extLst>
        </xdr:cNvPr>
        <xdr:cNvPicPr preferRelativeResize="0">
          <a:picLocks noChangeAspect="1"/>
        </xdr:cNvPicPr>
      </xdr:nvPicPr>
      <xdr:blipFill>
        <a:blip xmlns:r="http://schemas.openxmlformats.org/officeDocument/2006/relationships" r:embed="rId51" cstate="print"/>
        <a:stretch>
          <a:fillRect/>
        </a:stretch>
      </xdr:blipFill>
      <xdr:spPr>
        <a:prstGeom prst="rect">
          <a:avLst/>
        </a:prstGeom>
        <a:noFill/>
      </xdr:spPr>
    </xdr:pic>
    <xdr:clientData fLocksWithSheet="0"/>
  </xdr:twoCellAnchor>
  <xdr:twoCellAnchor>
    <xdr:from>
      <xdr:col>1</xdr:col>
      <xdr:colOff>152400</xdr:colOff>
      <xdr:row>641</xdr:row>
      <xdr:rowOff>28575</xdr:rowOff>
    </xdr:from>
    <xdr:to>
      <xdr:col>1</xdr:col>
      <xdr:colOff>990600</xdr:colOff>
      <xdr:row>641</xdr:row>
      <xdr:rowOff>238125</xdr:rowOff>
    </xdr:to>
    <xdr:pic>
      <xdr:nvPicPr>
        <xdr:cNvPr id="270" name="image399.png">
          <a:extLst>
            <a:ext uri="{FF2B5EF4-FFF2-40B4-BE49-F238E27FC236}">
              <a16:creationId xmlns:a16="http://schemas.microsoft.com/office/drawing/2014/main" id="{00000000-0008-0000-1300-00000E01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1</xdr:col>
      <xdr:colOff>38100</xdr:colOff>
      <xdr:row>627</xdr:row>
      <xdr:rowOff>76200</xdr:rowOff>
    </xdr:from>
    <xdr:to>
      <xdr:col>1</xdr:col>
      <xdr:colOff>876300</xdr:colOff>
      <xdr:row>627</xdr:row>
      <xdr:rowOff>295275</xdr:rowOff>
    </xdr:to>
    <xdr:pic>
      <xdr:nvPicPr>
        <xdr:cNvPr id="271" name="image399.png">
          <a:extLst>
            <a:ext uri="{FF2B5EF4-FFF2-40B4-BE49-F238E27FC236}">
              <a16:creationId xmlns:a16="http://schemas.microsoft.com/office/drawing/2014/main" id="{00000000-0008-0000-1300-00000F01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228600</xdr:colOff>
      <xdr:row>627</xdr:row>
      <xdr:rowOff>104775</xdr:rowOff>
    </xdr:from>
    <xdr:to>
      <xdr:col>0</xdr:col>
      <xdr:colOff>1285875</xdr:colOff>
      <xdr:row>627</xdr:row>
      <xdr:rowOff>1133475</xdr:rowOff>
    </xdr:to>
    <xdr:pic>
      <xdr:nvPicPr>
        <xdr:cNvPr id="272" name="image497.jpg">
          <a:extLst>
            <a:ext uri="{FF2B5EF4-FFF2-40B4-BE49-F238E27FC236}">
              <a16:creationId xmlns:a16="http://schemas.microsoft.com/office/drawing/2014/main" id="{00000000-0008-0000-1300-000010010000}"/>
            </a:ext>
          </a:extLst>
        </xdr:cNvPr>
        <xdr:cNvPicPr preferRelativeResize="0">
          <a:picLocks noChangeAspect="1"/>
        </xdr:cNvPicPr>
      </xdr:nvPicPr>
      <xdr:blipFill>
        <a:blip xmlns:r="http://schemas.openxmlformats.org/officeDocument/2006/relationships" r:embed="rId115" cstate="print"/>
        <a:stretch>
          <a:fillRect/>
        </a:stretch>
      </xdr:blipFill>
      <xdr:spPr>
        <a:prstGeom prst="rect">
          <a:avLst/>
        </a:prstGeom>
        <a:noFill/>
      </xdr:spPr>
    </xdr:pic>
    <xdr:clientData fLocksWithSheet="0"/>
  </xdr:twoCellAnchor>
  <xdr:twoCellAnchor>
    <xdr:from>
      <xdr:col>1</xdr:col>
      <xdr:colOff>104775</xdr:colOff>
      <xdr:row>435</xdr:row>
      <xdr:rowOff>76200</xdr:rowOff>
    </xdr:from>
    <xdr:to>
      <xdr:col>1</xdr:col>
      <xdr:colOff>942975</xdr:colOff>
      <xdr:row>435</xdr:row>
      <xdr:rowOff>295275</xdr:rowOff>
    </xdr:to>
    <xdr:pic>
      <xdr:nvPicPr>
        <xdr:cNvPr id="273" name="image399.png">
          <a:extLst>
            <a:ext uri="{FF2B5EF4-FFF2-40B4-BE49-F238E27FC236}">
              <a16:creationId xmlns:a16="http://schemas.microsoft.com/office/drawing/2014/main" id="{00000000-0008-0000-1300-00001101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457200</xdr:colOff>
      <xdr:row>435</xdr:row>
      <xdr:rowOff>114300</xdr:rowOff>
    </xdr:from>
    <xdr:to>
      <xdr:col>0</xdr:col>
      <xdr:colOff>914400</xdr:colOff>
      <xdr:row>435</xdr:row>
      <xdr:rowOff>1009650</xdr:rowOff>
    </xdr:to>
    <xdr:pic>
      <xdr:nvPicPr>
        <xdr:cNvPr id="274" name="image485.jpg">
          <a:extLst>
            <a:ext uri="{FF2B5EF4-FFF2-40B4-BE49-F238E27FC236}">
              <a16:creationId xmlns:a16="http://schemas.microsoft.com/office/drawing/2014/main" id="{00000000-0008-0000-1300-000012010000}"/>
            </a:ext>
          </a:extLst>
        </xdr:cNvPr>
        <xdr:cNvPicPr preferRelativeResize="0">
          <a:picLocks noChangeAspect="1"/>
        </xdr:cNvPicPr>
      </xdr:nvPicPr>
      <xdr:blipFill>
        <a:blip xmlns:r="http://schemas.openxmlformats.org/officeDocument/2006/relationships" r:embed="rId116" cstate="print"/>
        <a:stretch>
          <a:fillRect/>
        </a:stretch>
      </xdr:blipFill>
      <xdr:spPr>
        <a:prstGeom prst="rect">
          <a:avLst/>
        </a:prstGeom>
        <a:noFill/>
      </xdr:spPr>
    </xdr:pic>
    <xdr:clientData fLocksWithSheet="0"/>
  </xdr:twoCellAnchor>
  <xdr:twoCellAnchor>
    <xdr:from>
      <xdr:col>1</xdr:col>
      <xdr:colOff>190500</xdr:colOff>
      <xdr:row>442</xdr:row>
      <xdr:rowOff>76200</xdr:rowOff>
    </xdr:from>
    <xdr:to>
      <xdr:col>1</xdr:col>
      <xdr:colOff>1152525</xdr:colOff>
      <xdr:row>442</xdr:row>
      <xdr:rowOff>295275</xdr:rowOff>
    </xdr:to>
    <xdr:pic>
      <xdr:nvPicPr>
        <xdr:cNvPr id="275" name="image399.png">
          <a:extLst>
            <a:ext uri="{FF2B5EF4-FFF2-40B4-BE49-F238E27FC236}">
              <a16:creationId xmlns:a16="http://schemas.microsoft.com/office/drawing/2014/main" id="{00000000-0008-0000-1300-00001301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542925</xdr:colOff>
      <xdr:row>442</xdr:row>
      <xdr:rowOff>219075</xdr:rowOff>
    </xdr:from>
    <xdr:to>
      <xdr:col>0</xdr:col>
      <xdr:colOff>990600</xdr:colOff>
      <xdr:row>442</xdr:row>
      <xdr:rowOff>1095375</xdr:rowOff>
    </xdr:to>
    <xdr:pic>
      <xdr:nvPicPr>
        <xdr:cNvPr id="276" name="image504.jpg">
          <a:extLst>
            <a:ext uri="{FF2B5EF4-FFF2-40B4-BE49-F238E27FC236}">
              <a16:creationId xmlns:a16="http://schemas.microsoft.com/office/drawing/2014/main" id="{00000000-0008-0000-1300-000014010000}"/>
            </a:ext>
          </a:extLst>
        </xdr:cNvPr>
        <xdr:cNvPicPr preferRelativeResize="0">
          <a:picLocks noChangeAspect="1"/>
        </xdr:cNvPicPr>
      </xdr:nvPicPr>
      <xdr:blipFill>
        <a:blip xmlns:r="http://schemas.openxmlformats.org/officeDocument/2006/relationships" r:embed="rId117" cstate="print"/>
        <a:stretch>
          <a:fillRect/>
        </a:stretch>
      </xdr:blipFill>
      <xdr:spPr>
        <a:prstGeom prst="rect">
          <a:avLst/>
        </a:prstGeom>
        <a:noFill/>
      </xdr:spPr>
    </xdr:pic>
    <xdr:clientData fLocksWithSheet="0"/>
  </xdr:twoCellAnchor>
  <xdr:twoCellAnchor>
    <xdr:from>
      <xdr:col>1</xdr:col>
      <xdr:colOff>104775</xdr:colOff>
      <xdr:row>450</xdr:row>
      <xdr:rowOff>76200</xdr:rowOff>
    </xdr:from>
    <xdr:to>
      <xdr:col>1</xdr:col>
      <xdr:colOff>942975</xdr:colOff>
      <xdr:row>450</xdr:row>
      <xdr:rowOff>295275</xdr:rowOff>
    </xdr:to>
    <xdr:pic>
      <xdr:nvPicPr>
        <xdr:cNvPr id="277" name="image399.png">
          <a:extLst>
            <a:ext uri="{FF2B5EF4-FFF2-40B4-BE49-F238E27FC236}">
              <a16:creationId xmlns:a16="http://schemas.microsoft.com/office/drawing/2014/main" id="{00000000-0008-0000-1300-00001501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400050</xdr:colOff>
      <xdr:row>450</xdr:row>
      <xdr:rowOff>95250</xdr:rowOff>
    </xdr:from>
    <xdr:to>
      <xdr:col>0</xdr:col>
      <xdr:colOff>952500</xdr:colOff>
      <xdr:row>450</xdr:row>
      <xdr:rowOff>1047750</xdr:rowOff>
    </xdr:to>
    <xdr:pic>
      <xdr:nvPicPr>
        <xdr:cNvPr id="278" name="image503.jpg">
          <a:extLst>
            <a:ext uri="{FF2B5EF4-FFF2-40B4-BE49-F238E27FC236}">
              <a16:creationId xmlns:a16="http://schemas.microsoft.com/office/drawing/2014/main" id="{00000000-0008-0000-1300-000016010000}"/>
            </a:ext>
          </a:extLst>
        </xdr:cNvPr>
        <xdr:cNvPicPr preferRelativeResize="0">
          <a:picLocks noChangeAspect="1"/>
        </xdr:cNvPicPr>
      </xdr:nvPicPr>
      <xdr:blipFill>
        <a:blip xmlns:r="http://schemas.openxmlformats.org/officeDocument/2006/relationships" r:embed="rId118" cstate="print"/>
        <a:stretch>
          <a:fillRect/>
        </a:stretch>
      </xdr:blipFill>
      <xdr:spPr>
        <a:prstGeom prst="rect">
          <a:avLst/>
        </a:prstGeom>
        <a:noFill/>
      </xdr:spPr>
    </xdr:pic>
    <xdr:clientData fLocksWithSheet="0"/>
  </xdr:twoCellAnchor>
  <xdr:twoCellAnchor>
    <xdr:from>
      <xdr:col>1</xdr:col>
      <xdr:colOff>180975</xdr:colOff>
      <xdr:row>460</xdr:row>
      <xdr:rowOff>76200</xdr:rowOff>
    </xdr:from>
    <xdr:to>
      <xdr:col>1</xdr:col>
      <xdr:colOff>1152525</xdr:colOff>
      <xdr:row>460</xdr:row>
      <xdr:rowOff>276225</xdr:rowOff>
    </xdr:to>
    <xdr:pic>
      <xdr:nvPicPr>
        <xdr:cNvPr id="279" name="image399.png">
          <a:extLst>
            <a:ext uri="{FF2B5EF4-FFF2-40B4-BE49-F238E27FC236}">
              <a16:creationId xmlns:a16="http://schemas.microsoft.com/office/drawing/2014/main" id="{00000000-0008-0000-1300-00001701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419100</xdr:colOff>
      <xdr:row>460</xdr:row>
      <xdr:rowOff>190500</xdr:rowOff>
    </xdr:from>
    <xdr:to>
      <xdr:col>0</xdr:col>
      <xdr:colOff>1104900</xdr:colOff>
      <xdr:row>460</xdr:row>
      <xdr:rowOff>1162050</xdr:rowOff>
    </xdr:to>
    <xdr:pic>
      <xdr:nvPicPr>
        <xdr:cNvPr id="280" name="image502.jpg">
          <a:extLst>
            <a:ext uri="{FF2B5EF4-FFF2-40B4-BE49-F238E27FC236}">
              <a16:creationId xmlns:a16="http://schemas.microsoft.com/office/drawing/2014/main" id="{00000000-0008-0000-1300-000018010000}"/>
            </a:ext>
          </a:extLst>
        </xdr:cNvPr>
        <xdr:cNvPicPr preferRelativeResize="0">
          <a:picLocks noChangeAspect="1"/>
        </xdr:cNvPicPr>
      </xdr:nvPicPr>
      <xdr:blipFill>
        <a:blip xmlns:r="http://schemas.openxmlformats.org/officeDocument/2006/relationships" r:embed="rId119" cstate="print"/>
        <a:stretch>
          <a:fillRect/>
        </a:stretch>
      </xdr:blipFill>
      <xdr:spPr>
        <a:prstGeom prst="rect">
          <a:avLst/>
        </a:prstGeom>
        <a:noFill/>
      </xdr:spPr>
    </xdr:pic>
    <xdr:clientData fLocksWithSheet="0"/>
  </xdr:twoCellAnchor>
  <xdr:twoCellAnchor>
    <xdr:from>
      <xdr:col>0</xdr:col>
      <xdr:colOff>647700</xdr:colOff>
      <xdr:row>509</xdr:row>
      <xdr:rowOff>238125</xdr:rowOff>
    </xdr:from>
    <xdr:to>
      <xdr:col>0</xdr:col>
      <xdr:colOff>895350</xdr:colOff>
      <xdr:row>509</xdr:row>
      <xdr:rowOff>1123950</xdr:rowOff>
    </xdr:to>
    <xdr:pic>
      <xdr:nvPicPr>
        <xdr:cNvPr id="281" name="image507.png">
          <a:extLst>
            <a:ext uri="{FF2B5EF4-FFF2-40B4-BE49-F238E27FC236}">
              <a16:creationId xmlns:a16="http://schemas.microsoft.com/office/drawing/2014/main" id="{00000000-0008-0000-1300-000019010000}"/>
            </a:ext>
          </a:extLst>
        </xdr:cNvPr>
        <xdr:cNvPicPr preferRelativeResize="0">
          <a:picLocks noChangeAspect="1"/>
        </xdr:cNvPicPr>
      </xdr:nvPicPr>
      <xdr:blipFill>
        <a:blip xmlns:r="http://schemas.openxmlformats.org/officeDocument/2006/relationships" r:embed="rId120" cstate="print"/>
        <a:stretch>
          <a:fillRect/>
        </a:stretch>
      </xdr:blipFill>
      <xdr:spPr>
        <a:prstGeom prst="rect">
          <a:avLst/>
        </a:prstGeom>
        <a:noFill/>
      </xdr:spPr>
    </xdr:pic>
    <xdr:clientData fLocksWithSheet="0"/>
  </xdr:twoCellAnchor>
  <xdr:twoCellAnchor>
    <xdr:from>
      <xdr:col>1</xdr:col>
      <xdr:colOff>38100</xdr:colOff>
      <xdr:row>507</xdr:row>
      <xdr:rowOff>76200</xdr:rowOff>
    </xdr:from>
    <xdr:to>
      <xdr:col>1</xdr:col>
      <xdr:colOff>876300</xdr:colOff>
      <xdr:row>507</xdr:row>
      <xdr:rowOff>295275</xdr:rowOff>
    </xdr:to>
    <xdr:pic>
      <xdr:nvPicPr>
        <xdr:cNvPr id="282" name="image399.png">
          <a:extLst>
            <a:ext uri="{FF2B5EF4-FFF2-40B4-BE49-F238E27FC236}">
              <a16:creationId xmlns:a16="http://schemas.microsoft.com/office/drawing/2014/main" id="{00000000-0008-0000-1300-00001A01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390525</xdr:colOff>
      <xdr:row>507</xdr:row>
      <xdr:rowOff>142875</xdr:rowOff>
    </xdr:from>
    <xdr:to>
      <xdr:col>0</xdr:col>
      <xdr:colOff>1343025</xdr:colOff>
      <xdr:row>507</xdr:row>
      <xdr:rowOff>1047750</xdr:rowOff>
    </xdr:to>
    <xdr:pic>
      <xdr:nvPicPr>
        <xdr:cNvPr id="283" name="image510.jpg">
          <a:extLst>
            <a:ext uri="{FF2B5EF4-FFF2-40B4-BE49-F238E27FC236}">
              <a16:creationId xmlns:a16="http://schemas.microsoft.com/office/drawing/2014/main" id="{00000000-0008-0000-1300-00001B010000}"/>
            </a:ext>
          </a:extLst>
        </xdr:cNvPr>
        <xdr:cNvPicPr preferRelativeResize="0">
          <a:picLocks noChangeAspect="1"/>
        </xdr:cNvPicPr>
      </xdr:nvPicPr>
      <xdr:blipFill>
        <a:blip xmlns:r="http://schemas.openxmlformats.org/officeDocument/2006/relationships" r:embed="rId121" cstate="print"/>
        <a:stretch>
          <a:fillRect/>
        </a:stretch>
      </xdr:blipFill>
      <xdr:spPr>
        <a:prstGeom prst="rect">
          <a:avLst/>
        </a:prstGeom>
        <a:noFill/>
      </xdr:spPr>
    </xdr:pic>
    <xdr:clientData fLocksWithSheet="0"/>
  </xdr:twoCellAnchor>
  <xdr:twoCellAnchor>
    <xdr:from>
      <xdr:col>0</xdr:col>
      <xdr:colOff>466725</xdr:colOff>
      <xdr:row>584</xdr:row>
      <xdr:rowOff>152400</xdr:rowOff>
    </xdr:from>
    <xdr:to>
      <xdr:col>0</xdr:col>
      <xdr:colOff>1076325</xdr:colOff>
      <xdr:row>584</xdr:row>
      <xdr:rowOff>971550</xdr:rowOff>
    </xdr:to>
    <xdr:pic>
      <xdr:nvPicPr>
        <xdr:cNvPr id="284" name="image516.png">
          <a:extLst>
            <a:ext uri="{FF2B5EF4-FFF2-40B4-BE49-F238E27FC236}">
              <a16:creationId xmlns:a16="http://schemas.microsoft.com/office/drawing/2014/main" id="{00000000-0008-0000-1300-00001C010000}"/>
            </a:ext>
          </a:extLst>
        </xdr:cNvPr>
        <xdr:cNvPicPr preferRelativeResize="0">
          <a:picLocks noChangeAspect="1"/>
        </xdr:cNvPicPr>
      </xdr:nvPicPr>
      <xdr:blipFill>
        <a:blip xmlns:r="http://schemas.openxmlformats.org/officeDocument/2006/relationships" r:embed="rId122" cstate="print"/>
        <a:stretch>
          <a:fillRect/>
        </a:stretch>
      </xdr:blipFill>
      <xdr:spPr>
        <a:prstGeom prst="rect">
          <a:avLst/>
        </a:prstGeom>
        <a:noFill/>
      </xdr:spPr>
    </xdr:pic>
    <xdr:clientData fLocksWithSheet="0"/>
  </xdr:twoCellAnchor>
  <xdr:twoCellAnchor>
    <xdr:from>
      <xdr:col>1</xdr:col>
      <xdr:colOff>114300</xdr:colOff>
      <xdr:row>632</xdr:row>
      <xdr:rowOff>38100</xdr:rowOff>
    </xdr:from>
    <xdr:to>
      <xdr:col>1</xdr:col>
      <xdr:colOff>952500</xdr:colOff>
      <xdr:row>632</xdr:row>
      <xdr:rowOff>228600</xdr:rowOff>
    </xdr:to>
    <xdr:pic>
      <xdr:nvPicPr>
        <xdr:cNvPr id="285" name="image399.png">
          <a:extLst>
            <a:ext uri="{FF2B5EF4-FFF2-40B4-BE49-F238E27FC236}">
              <a16:creationId xmlns:a16="http://schemas.microsoft.com/office/drawing/2014/main" id="{00000000-0008-0000-1300-00001D01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304800</xdr:colOff>
      <xdr:row>641</xdr:row>
      <xdr:rowOff>152400</xdr:rowOff>
    </xdr:from>
    <xdr:to>
      <xdr:col>0</xdr:col>
      <xdr:colOff>1190625</xdr:colOff>
      <xdr:row>641</xdr:row>
      <xdr:rowOff>1323975</xdr:rowOff>
    </xdr:to>
    <xdr:pic>
      <xdr:nvPicPr>
        <xdr:cNvPr id="286" name="image509.png">
          <a:extLst>
            <a:ext uri="{FF2B5EF4-FFF2-40B4-BE49-F238E27FC236}">
              <a16:creationId xmlns:a16="http://schemas.microsoft.com/office/drawing/2014/main" id="{00000000-0008-0000-1300-00001E010000}"/>
            </a:ext>
          </a:extLst>
        </xdr:cNvPr>
        <xdr:cNvPicPr preferRelativeResize="0">
          <a:picLocks noChangeAspect="1"/>
        </xdr:cNvPicPr>
      </xdr:nvPicPr>
      <xdr:blipFill>
        <a:blip xmlns:r="http://schemas.openxmlformats.org/officeDocument/2006/relationships" r:embed="rId123" cstate="print"/>
        <a:stretch>
          <a:fillRect/>
        </a:stretch>
      </xdr:blipFill>
      <xdr:spPr>
        <a:prstGeom prst="rect">
          <a:avLst/>
        </a:prstGeom>
        <a:noFill/>
      </xdr:spPr>
    </xdr:pic>
    <xdr:clientData fLocksWithSheet="0"/>
  </xdr:twoCellAnchor>
  <xdr:twoCellAnchor>
    <xdr:from>
      <xdr:col>1</xdr:col>
      <xdr:colOff>85725</xdr:colOff>
      <xdr:row>654</xdr:row>
      <xdr:rowOff>38100</xdr:rowOff>
    </xdr:from>
    <xdr:to>
      <xdr:col>1</xdr:col>
      <xdr:colOff>923925</xdr:colOff>
      <xdr:row>654</xdr:row>
      <xdr:rowOff>238125</xdr:rowOff>
    </xdr:to>
    <xdr:pic>
      <xdr:nvPicPr>
        <xdr:cNvPr id="287" name="image399.png">
          <a:extLst>
            <a:ext uri="{FF2B5EF4-FFF2-40B4-BE49-F238E27FC236}">
              <a16:creationId xmlns:a16="http://schemas.microsoft.com/office/drawing/2014/main" id="{00000000-0008-0000-1300-00001F01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1</xdr:col>
      <xdr:colOff>38100</xdr:colOff>
      <xdr:row>572</xdr:row>
      <xdr:rowOff>76200</xdr:rowOff>
    </xdr:from>
    <xdr:to>
      <xdr:col>1</xdr:col>
      <xdr:colOff>876300</xdr:colOff>
      <xdr:row>572</xdr:row>
      <xdr:rowOff>295275</xdr:rowOff>
    </xdr:to>
    <xdr:pic>
      <xdr:nvPicPr>
        <xdr:cNvPr id="288" name="image399.png">
          <a:extLst>
            <a:ext uri="{FF2B5EF4-FFF2-40B4-BE49-F238E27FC236}">
              <a16:creationId xmlns:a16="http://schemas.microsoft.com/office/drawing/2014/main" id="{00000000-0008-0000-1300-00002001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190500</xdr:colOff>
      <xdr:row>572</xdr:row>
      <xdr:rowOff>190500</xdr:rowOff>
    </xdr:from>
    <xdr:to>
      <xdr:col>0</xdr:col>
      <xdr:colOff>1352550</xdr:colOff>
      <xdr:row>572</xdr:row>
      <xdr:rowOff>1095375</xdr:rowOff>
    </xdr:to>
    <xdr:pic>
      <xdr:nvPicPr>
        <xdr:cNvPr id="289" name="image520.png">
          <a:extLst>
            <a:ext uri="{FF2B5EF4-FFF2-40B4-BE49-F238E27FC236}">
              <a16:creationId xmlns:a16="http://schemas.microsoft.com/office/drawing/2014/main" id="{00000000-0008-0000-1300-000021010000}"/>
            </a:ext>
          </a:extLst>
        </xdr:cNvPr>
        <xdr:cNvPicPr preferRelativeResize="0">
          <a:picLocks noChangeAspect="1"/>
        </xdr:cNvPicPr>
      </xdr:nvPicPr>
      <xdr:blipFill>
        <a:blip xmlns:r="http://schemas.openxmlformats.org/officeDocument/2006/relationships" r:embed="rId124" cstate="print"/>
        <a:stretch>
          <a:fillRect/>
        </a:stretch>
      </xdr:blipFill>
      <xdr:spPr>
        <a:prstGeom prst="rect">
          <a:avLst/>
        </a:prstGeom>
        <a:noFill/>
      </xdr:spPr>
    </xdr:pic>
    <xdr:clientData fLocksWithSheet="0"/>
  </xdr:twoCellAnchor>
  <xdr:twoCellAnchor>
    <xdr:from>
      <xdr:col>0</xdr:col>
      <xdr:colOff>152400</xdr:colOff>
      <xdr:row>143</xdr:row>
      <xdr:rowOff>152400</xdr:rowOff>
    </xdr:from>
    <xdr:to>
      <xdr:col>0</xdr:col>
      <xdr:colOff>1504950</xdr:colOff>
      <xdr:row>143</xdr:row>
      <xdr:rowOff>1257300</xdr:rowOff>
    </xdr:to>
    <xdr:pic>
      <xdr:nvPicPr>
        <xdr:cNvPr id="290" name="image512.png">
          <a:extLst>
            <a:ext uri="{FF2B5EF4-FFF2-40B4-BE49-F238E27FC236}">
              <a16:creationId xmlns:a16="http://schemas.microsoft.com/office/drawing/2014/main" id="{00000000-0008-0000-1300-000022010000}"/>
            </a:ext>
          </a:extLst>
        </xdr:cNvPr>
        <xdr:cNvPicPr preferRelativeResize="0">
          <a:picLocks noChangeAspect="1"/>
        </xdr:cNvPicPr>
      </xdr:nvPicPr>
      <xdr:blipFill>
        <a:blip xmlns:r="http://schemas.openxmlformats.org/officeDocument/2006/relationships" r:embed="rId125" cstate="print"/>
        <a:stretch>
          <a:fillRect/>
        </a:stretch>
      </xdr:blipFill>
      <xdr:spPr>
        <a:prstGeom prst="rect">
          <a:avLst/>
        </a:prstGeom>
        <a:noFill/>
      </xdr:spPr>
    </xdr:pic>
    <xdr:clientData fLocksWithSheet="0"/>
  </xdr:twoCellAnchor>
  <xdr:twoCellAnchor>
    <xdr:from>
      <xdr:col>0</xdr:col>
      <xdr:colOff>142875</xdr:colOff>
      <xdr:row>390</xdr:row>
      <xdr:rowOff>238125</xdr:rowOff>
    </xdr:from>
    <xdr:to>
      <xdr:col>0</xdr:col>
      <xdr:colOff>1428750</xdr:colOff>
      <xdr:row>390</xdr:row>
      <xdr:rowOff>1057275</xdr:rowOff>
    </xdr:to>
    <xdr:pic>
      <xdr:nvPicPr>
        <xdr:cNvPr id="291" name="image416.png">
          <a:extLst>
            <a:ext uri="{FF2B5EF4-FFF2-40B4-BE49-F238E27FC236}">
              <a16:creationId xmlns:a16="http://schemas.microsoft.com/office/drawing/2014/main" id="{00000000-0008-0000-1300-000023010000}"/>
            </a:ext>
          </a:extLst>
        </xdr:cNvPr>
        <xdr:cNvPicPr preferRelativeResize="0">
          <a:picLocks noChangeAspect="1"/>
        </xdr:cNvPicPr>
      </xdr:nvPicPr>
      <xdr:blipFill>
        <a:blip xmlns:r="http://schemas.openxmlformats.org/officeDocument/2006/relationships" r:embed="rId14" cstate="print"/>
        <a:stretch>
          <a:fillRect/>
        </a:stretch>
      </xdr:blipFill>
      <xdr:spPr>
        <a:prstGeom prst="rect">
          <a:avLst/>
        </a:prstGeom>
        <a:noFill/>
      </xdr:spPr>
    </xdr:pic>
    <xdr:clientData fLocksWithSheet="0"/>
  </xdr:twoCellAnchor>
  <xdr:twoCellAnchor>
    <xdr:from>
      <xdr:col>0</xdr:col>
      <xdr:colOff>171450</xdr:colOff>
      <xdr:row>392</xdr:row>
      <xdr:rowOff>419100</xdr:rowOff>
    </xdr:from>
    <xdr:to>
      <xdr:col>0</xdr:col>
      <xdr:colOff>1457325</xdr:colOff>
      <xdr:row>392</xdr:row>
      <xdr:rowOff>1238250</xdr:rowOff>
    </xdr:to>
    <xdr:pic>
      <xdr:nvPicPr>
        <xdr:cNvPr id="292" name="image416.png">
          <a:extLst>
            <a:ext uri="{FF2B5EF4-FFF2-40B4-BE49-F238E27FC236}">
              <a16:creationId xmlns:a16="http://schemas.microsoft.com/office/drawing/2014/main" id="{00000000-0008-0000-1300-000024010000}"/>
            </a:ext>
          </a:extLst>
        </xdr:cNvPr>
        <xdr:cNvPicPr preferRelativeResize="0">
          <a:picLocks noChangeAspect="1"/>
        </xdr:cNvPicPr>
      </xdr:nvPicPr>
      <xdr:blipFill>
        <a:blip xmlns:r="http://schemas.openxmlformats.org/officeDocument/2006/relationships" r:embed="rId14" cstate="print"/>
        <a:stretch>
          <a:fillRect/>
        </a:stretch>
      </xdr:blipFill>
      <xdr:spPr>
        <a:prstGeom prst="rect">
          <a:avLst/>
        </a:prstGeom>
        <a:noFill/>
      </xdr:spPr>
    </xdr:pic>
    <xdr:clientData fLocksWithSheet="0"/>
  </xdr:twoCellAnchor>
  <xdr:twoCellAnchor>
    <xdr:from>
      <xdr:col>0</xdr:col>
      <xdr:colOff>38100</xdr:colOff>
      <xdr:row>391</xdr:row>
      <xdr:rowOff>152400</xdr:rowOff>
    </xdr:from>
    <xdr:to>
      <xdr:col>0</xdr:col>
      <xdr:colOff>1390650</xdr:colOff>
      <xdr:row>391</xdr:row>
      <xdr:rowOff>1257300</xdr:rowOff>
    </xdr:to>
    <xdr:pic>
      <xdr:nvPicPr>
        <xdr:cNvPr id="293" name="image512.png">
          <a:extLst>
            <a:ext uri="{FF2B5EF4-FFF2-40B4-BE49-F238E27FC236}">
              <a16:creationId xmlns:a16="http://schemas.microsoft.com/office/drawing/2014/main" id="{00000000-0008-0000-1300-000025010000}"/>
            </a:ext>
          </a:extLst>
        </xdr:cNvPr>
        <xdr:cNvPicPr preferRelativeResize="0">
          <a:picLocks noChangeAspect="1"/>
        </xdr:cNvPicPr>
      </xdr:nvPicPr>
      <xdr:blipFill>
        <a:blip xmlns:r="http://schemas.openxmlformats.org/officeDocument/2006/relationships" r:embed="rId125" cstate="print"/>
        <a:stretch>
          <a:fillRect/>
        </a:stretch>
      </xdr:blipFill>
      <xdr:spPr>
        <a:prstGeom prst="rect">
          <a:avLst/>
        </a:prstGeom>
        <a:noFill/>
      </xdr:spPr>
    </xdr:pic>
    <xdr:clientData fLocksWithSheet="0"/>
  </xdr:twoCellAnchor>
  <xdr:twoCellAnchor>
    <xdr:from>
      <xdr:col>0</xdr:col>
      <xdr:colOff>28575</xdr:colOff>
      <xdr:row>389</xdr:row>
      <xdr:rowOff>85725</xdr:rowOff>
    </xdr:from>
    <xdr:to>
      <xdr:col>0</xdr:col>
      <xdr:colOff>1438275</xdr:colOff>
      <xdr:row>389</xdr:row>
      <xdr:rowOff>1123950</xdr:rowOff>
    </xdr:to>
    <xdr:pic>
      <xdr:nvPicPr>
        <xdr:cNvPr id="294" name="image506.png">
          <a:extLst>
            <a:ext uri="{FF2B5EF4-FFF2-40B4-BE49-F238E27FC236}">
              <a16:creationId xmlns:a16="http://schemas.microsoft.com/office/drawing/2014/main" id="{00000000-0008-0000-1300-000026010000}"/>
            </a:ext>
          </a:extLst>
        </xdr:cNvPr>
        <xdr:cNvPicPr preferRelativeResize="0">
          <a:picLocks noChangeAspect="1"/>
        </xdr:cNvPicPr>
      </xdr:nvPicPr>
      <xdr:blipFill>
        <a:blip xmlns:r="http://schemas.openxmlformats.org/officeDocument/2006/relationships" r:embed="rId126" cstate="print"/>
        <a:stretch>
          <a:fillRect/>
        </a:stretch>
      </xdr:blipFill>
      <xdr:spPr>
        <a:prstGeom prst="rect">
          <a:avLst/>
        </a:prstGeom>
        <a:noFill/>
      </xdr:spPr>
    </xdr:pic>
    <xdr:clientData fLocksWithSheet="0"/>
  </xdr:twoCellAnchor>
  <xdr:twoCellAnchor>
    <xdr:from>
      <xdr:col>0</xdr:col>
      <xdr:colOff>66675</xdr:colOff>
      <xdr:row>142</xdr:row>
      <xdr:rowOff>152400</xdr:rowOff>
    </xdr:from>
    <xdr:to>
      <xdr:col>0</xdr:col>
      <xdr:colOff>1476375</xdr:colOff>
      <xdr:row>142</xdr:row>
      <xdr:rowOff>1190625</xdr:rowOff>
    </xdr:to>
    <xdr:pic>
      <xdr:nvPicPr>
        <xdr:cNvPr id="295" name="image506.png">
          <a:extLst>
            <a:ext uri="{FF2B5EF4-FFF2-40B4-BE49-F238E27FC236}">
              <a16:creationId xmlns:a16="http://schemas.microsoft.com/office/drawing/2014/main" id="{00000000-0008-0000-1300-000027010000}"/>
            </a:ext>
          </a:extLst>
        </xdr:cNvPr>
        <xdr:cNvPicPr preferRelativeResize="0">
          <a:picLocks noChangeAspect="1"/>
        </xdr:cNvPicPr>
      </xdr:nvPicPr>
      <xdr:blipFill>
        <a:blip xmlns:r="http://schemas.openxmlformats.org/officeDocument/2006/relationships" r:embed="rId126" cstate="print"/>
        <a:stretch>
          <a:fillRect/>
        </a:stretch>
      </xdr:blipFill>
      <xdr:spPr>
        <a:prstGeom prst="rect">
          <a:avLst/>
        </a:prstGeom>
        <a:noFill/>
      </xdr:spPr>
    </xdr:pic>
    <xdr:clientData fLocksWithSheet="0"/>
  </xdr:twoCellAnchor>
  <xdr:twoCellAnchor>
    <xdr:from>
      <xdr:col>0</xdr:col>
      <xdr:colOff>552450</xdr:colOff>
      <xdr:row>394</xdr:row>
      <xdr:rowOff>180975</xdr:rowOff>
    </xdr:from>
    <xdr:to>
      <xdr:col>0</xdr:col>
      <xdr:colOff>1228725</xdr:colOff>
      <xdr:row>394</xdr:row>
      <xdr:rowOff>1181100</xdr:rowOff>
    </xdr:to>
    <xdr:pic>
      <xdr:nvPicPr>
        <xdr:cNvPr id="296" name="image479.jpg">
          <a:extLst>
            <a:ext uri="{FF2B5EF4-FFF2-40B4-BE49-F238E27FC236}">
              <a16:creationId xmlns:a16="http://schemas.microsoft.com/office/drawing/2014/main" id="{00000000-0008-0000-1300-000028010000}"/>
            </a:ext>
          </a:extLst>
        </xdr:cNvPr>
        <xdr:cNvPicPr preferRelativeResize="0">
          <a:picLocks noChangeAspect="1"/>
        </xdr:cNvPicPr>
      </xdr:nvPicPr>
      <xdr:blipFill>
        <a:blip xmlns:r="http://schemas.openxmlformats.org/officeDocument/2006/relationships" r:embed="rId85" cstate="print"/>
        <a:stretch>
          <a:fillRect/>
        </a:stretch>
      </xdr:blipFill>
      <xdr:spPr>
        <a:prstGeom prst="rect">
          <a:avLst/>
        </a:prstGeom>
        <a:noFill/>
      </xdr:spPr>
    </xdr:pic>
    <xdr:clientData fLocksWithSheet="0"/>
  </xdr:twoCellAnchor>
  <xdr:twoCellAnchor>
    <xdr:from>
      <xdr:col>0</xdr:col>
      <xdr:colOff>190500</xdr:colOff>
      <xdr:row>393</xdr:row>
      <xdr:rowOff>114300</xdr:rowOff>
    </xdr:from>
    <xdr:to>
      <xdr:col>0</xdr:col>
      <xdr:colOff>1371600</xdr:colOff>
      <xdr:row>393</xdr:row>
      <xdr:rowOff>1257300</xdr:rowOff>
    </xdr:to>
    <xdr:pic>
      <xdr:nvPicPr>
        <xdr:cNvPr id="297" name="image498.jpg">
          <a:extLst>
            <a:ext uri="{FF2B5EF4-FFF2-40B4-BE49-F238E27FC236}">
              <a16:creationId xmlns:a16="http://schemas.microsoft.com/office/drawing/2014/main" id="{00000000-0008-0000-1300-000029010000}"/>
            </a:ext>
          </a:extLst>
        </xdr:cNvPr>
        <xdr:cNvPicPr preferRelativeResize="0">
          <a:picLocks noChangeAspect="1"/>
        </xdr:cNvPicPr>
      </xdr:nvPicPr>
      <xdr:blipFill>
        <a:blip xmlns:r="http://schemas.openxmlformats.org/officeDocument/2006/relationships" r:embed="rId114" cstate="print"/>
        <a:stretch>
          <a:fillRect/>
        </a:stretch>
      </xdr:blipFill>
      <xdr:spPr>
        <a:prstGeom prst="rect">
          <a:avLst/>
        </a:prstGeom>
        <a:noFill/>
      </xdr:spPr>
    </xdr:pic>
    <xdr:clientData fLocksWithSheet="0"/>
  </xdr:twoCellAnchor>
  <xdr:twoCellAnchor>
    <xdr:from>
      <xdr:col>0</xdr:col>
      <xdr:colOff>190500</xdr:colOff>
      <xdr:row>23</xdr:row>
      <xdr:rowOff>552450</xdr:rowOff>
    </xdr:from>
    <xdr:to>
      <xdr:col>0</xdr:col>
      <xdr:colOff>733425</xdr:colOff>
      <xdr:row>23</xdr:row>
      <xdr:rowOff>1238250</xdr:rowOff>
    </xdr:to>
    <xdr:pic>
      <xdr:nvPicPr>
        <xdr:cNvPr id="298" name="image513.jpg">
          <a:extLst>
            <a:ext uri="{FF2B5EF4-FFF2-40B4-BE49-F238E27FC236}">
              <a16:creationId xmlns:a16="http://schemas.microsoft.com/office/drawing/2014/main" id="{00000000-0008-0000-1300-00002A010000}"/>
            </a:ext>
          </a:extLst>
        </xdr:cNvPr>
        <xdr:cNvPicPr preferRelativeResize="0">
          <a:picLocks noChangeAspect="1"/>
        </xdr:cNvPicPr>
      </xdr:nvPicPr>
      <xdr:blipFill>
        <a:blip xmlns:r="http://schemas.openxmlformats.org/officeDocument/2006/relationships" r:embed="rId127" cstate="print"/>
        <a:stretch>
          <a:fillRect/>
        </a:stretch>
      </xdr:blipFill>
      <xdr:spPr>
        <a:prstGeom prst="rect">
          <a:avLst/>
        </a:prstGeom>
        <a:noFill/>
      </xdr:spPr>
    </xdr:pic>
    <xdr:clientData fLocksWithSheet="0"/>
  </xdr:twoCellAnchor>
  <xdr:twoCellAnchor>
    <xdr:from>
      <xdr:col>0</xdr:col>
      <xdr:colOff>190500</xdr:colOff>
      <xdr:row>140</xdr:row>
      <xdr:rowOff>152400</xdr:rowOff>
    </xdr:from>
    <xdr:to>
      <xdr:col>0</xdr:col>
      <xdr:colOff>1447800</xdr:colOff>
      <xdr:row>140</xdr:row>
      <xdr:rowOff>1371600</xdr:rowOff>
    </xdr:to>
    <xdr:pic>
      <xdr:nvPicPr>
        <xdr:cNvPr id="300" name="image518.jpg">
          <a:extLst>
            <a:ext uri="{FF2B5EF4-FFF2-40B4-BE49-F238E27FC236}">
              <a16:creationId xmlns:a16="http://schemas.microsoft.com/office/drawing/2014/main" id="{00000000-0008-0000-1300-00002C010000}"/>
            </a:ext>
          </a:extLst>
        </xdr:cNvPr>
        <xdr:cNvPicPr preferRelativeResize="0">
          <a:picLocks noChangeAspect="1"/>
        </xdr:cNvPicPr>
      </xdr:nvPicPr>
      <xdr:blipFill>
        <a:blip xmlns:r="http://schemas.openxmlformats.org/officeDocument/2006/relationships" r:embed="rId128" cstate="print"/>
        <a:stretch>
          <a:fillRect/>
        </a:stretch>
      </xdr:blipFill>
      <xdr:spPr>
        <a:prstGeom prst="rect">
          <a:avLst/>
        </a:prstGeom>
        <a:noFill/>
      </xdr:spPr>
    </xdr:pic>
    <xdr:clientData fLocksWithSheet="0"/>
  </xdr:twoCellAnchor>
  <xdr:twoCellAnchor>
    <xdr:from>
      <xdr:col>0</xdr:col>
      <xdr:colOff>161925</xdr:colOff>
      <xdr:row>388</xdr:row>
      <xdr:rowOff>114300</xdr:rowOff>
    </xdr:from>
    <xdr:to>
      <xdr:col>0</xdr:col>
      <xdr:colOff>1419225</xdr:colOff>
      <xdr:row>388</xdr:row>
      <xdr:rowOff>1333500</xdr:rowOff>
    </xdr:to>
    <xdr:pic>
      <xdr:nvPicPr>
        <xdr:cNvPr id="301" name="image518.jpg">
          <a:extLst>
            <a:ext uri="{FF2B5EF4-FFF2-40B4-BE49-F238E27FC236}">
              <a16:creationId xmlns:a16="http://schemas.microsoft.com/office/drawing/2014/main" id="{00000000-0008-0000-1300-00002D010000}"/>
            </a:ext>
          </a:extLst>
        </xdr:cNvPr>
        <xdr:cNvPicPr preferRelativeResize="0">
          <a:picLocks noChangeAspect="1"/>
        </xdr:cNvPicPr>
      </xdr:nvPicPr>
      <xdr:blipFill>
        <a:blip xmlns:r="http://schemas.openxmlformats.org/officeDocument/2006/relationships" r:embed="rId128" cstate="print"/>
        <a:stretch>
          <a:fillRect/>
        </a:stretch>
      </xdr:blipFill>
      <xdr:spPr>
        <a:prstGeom prst="rect">
          <a:avLst/>
        </a:prstGeom>
        <a:noFill/>
      </xdr:spPr>
    </xdr:pic>
    <xdr:clientData fLocksWithSheet="0"/>
  </xdr:twoCellAnchor>
  <xdr:twoCellAnchor>
    <xdr:from>
      <xdr:col>0</xdr:col>
      <xdr:colOff>466725</xdr:colOff>
      <xdr:row>403</xdr:row>
      <xdr:rowOff>114300</xdr:rowOff>
    </xdr:from>
    <xdr:to>
      <xdr:col>0</xdr:col>
      <xdr:colOff>1152525</xdr:colOff>
      <xdr:row>403</xdr:row>
      <xdr:rowOff>1028700</xdr:rowOff>
    </xdr:to>
    <xdr:pic>
      <xdr:nvPicPr>
        <xdr:cNvPr id="302" name="image494.jpg">
          <a:extLst>
            <a:ext uri="{FF2B5EF4-FFF2-40B4-BE49-F238E27FC236}">
              <a16:creationId xmlns:a16="http://schemas.microsoft.com/office/drawing/2014/main" id="{00000000-0008-0000-1300-00002E010000}"/>
            </a:ext>
          </a:extLst>
        </xdr:cNvPr>
        <xdr:cNvPicPr preferRelativeResize="0">
          <a:picLocks noChangeAspect="1"/>
        </xdr:cNvPicPr>
      </xdr:nvPicPr>
      <xdr:blipFill>
        <a:blip xmlns:r="http://schemas.openxmlformats.org/officeDocument/2006/relationships" r:embed="rId105" cstate="print"/>
        <a:stretch>
          <a:fillRect/>
        </a:stretch>
      </xdr:blipFill>
      <xdr:spPr>
        <a:prstGeom prst="rect">
          <a:avLst/>
        </a:prstGeom>
        <a:noFill/>
      </xdr:spPr>
    </xdr:pic>
    <xdr:clientData fLocksWithSheet="0"/>
  </xdr:twoCellAnchor>
  <xdr:twoCellAnchor>
    <xdr:from>
      <xdr:col>0</xdr:col>
      <xdr:colOff>809625</xdr:colOff>
      <xdr:row>22</xdr:row>
      <xdr:rowOff>723900</xdr:rowOff>
    </xdr:from>
    <xdr:to>
      <xdr:col>0</xdr:col>
      <xdr:colOff>1476375</xdr:colOff>
      <xdr:row>22</xdr:row>
      <xdr:rowOff>1371600</xdr:rowOff>
    </xdr:to>
    <xdr:pic>
      <xdr:nvPicPr>
        <xdr:cNvPr id="303" name="image514.jpg">
          <a:extLst>
            <a:ext uri="{FF2B5EF4-FFF2-40B4-BE49-F238E27FC236}">
              <a16:creationId xmlns:a16="http://schemas.microsoft.com/office/drawing/2014/main" id="{00000000-0008-0000-1300-00002F010000}"/>
            </a:ext>
          </a:extLst>
        </xdr:cNvPr>
        <xdr:cNvPicPr preferRelativeResize="0">
          <a:picLocks noChangeAspect="1"/>
        </xdr:cNvPicPr>
      </xdr:nvPicPr>
      <xdr:blipFill>
        <a:blip xmlns:r="http://schemas.openxmlformats.org/officeDocument/2006/relationships" r:embed="rId129" cstate="print"/>
        <a:stretch>
          <a:fillRect/>
        </a:stretch>
      </xdr:blipFill>
      <xdr:spPr>
        <a:prstGeom prst="rect">
          <a:avLst/>
        </a:prstGeom>
        <a:noFill/>
      </xdr:spPr>
    </xdr:pic>
    <xdr:clientData fLocksWithSheet="0"/>
  </xdr:twoCellAnchor>
  <xdr:twoCellAnchor>
    <xdr:from>
      <xdr:col>0</xdr:col>
      <xdr:colOff>638175</xdr:colOff>
      <xdr:row>23</xdr:row>
      <xdr:rowOff>1133475</xdr:rowOff>
    </xdr:from>
    <xdr:to>
      <xdr:col>0</xdr:col>
      <xdr:colOff>1454524</xdr:colOff>
      <xdr:row>23</xdr:row>
      <xdr:rowOff>1724025</xdr:rowOff>
    </xdr:to>
    <xdr:pic>
      <xdr:nvPicPr>
        <xdr:cNvPr id="304" name="image514.jpg">
          <a:extLst>
            <a:ext uri="{FF2B5EF4-FFF2-40B4-BE49-F238E27FC236}">
              <a16:creationId xmlns:a16="http://schemas.microsoft.com/office/drawing/2014/main" id="{00000000-0008-0000-1300-000030010000}"/>
            </a:ext>
          </a:extLst>
        </xdr:cNvPr>
        <xdr:cNvPicPr preferRelativeResize="0">
          <a:picLocks noChangeAspect="1"/>
        </xdr:cNvPicPr>
      </xdr:nvPicPr>
      <xdr:blipFill>
        <a:blip xmlns:r="http://schemas.openxmlformats.org/officeDocument/2006/relationships" r:embed="rId129" cstate="print"/>
        <a:stretch>
          <a:fillRect/>
        </a:stretch>
      </xdr:blipFill>
      <xdr:spPr>
        <a:xfrm>
          <a:off x="638175" y="7019925"/>
          <a:ext cx="816349" cy="590550"/>
        </a:xfrm>
        <a:prstGeom prst="rect">
          <a:avLst/>
        </a:prstGeom>
        <a:noFill/>
      </xdr:spPr>
    </xdr:pic>
    <xdr:clientData fLocksWithSheet="0"/>
  </xdr:twoCellAnchor>
  <xdr:twoCellAnchor>
    <xdr:from>
      <xdr:col>0</xdr:col>
      <xdr:colOff>247650</xdr:colOff>
      <xdr:row>531</xdr:row>
      <xdr:rowOff>76200</xdr:rowOff>
    </xdr:from>
    <xdr:to>
      <xdr:col>0</xdr:col>
      <xdr:colOff>1266825</xdr:colOff>
      <xdr:row>531</xdr:row>
      <xdr:rowOff>1066800</xdr:rowOff>
    </xdr:to>
    <xdr:pic>
      <xdr:nvPicPr>
        <xdr:cNvPr id="305" name="image517.jpg">
          <a:extLst>
            <a:ext uri="{FF2B5EF4-FFF2-40B4-BE49-F238E27FC236}">
              <a16:creationId xmlns:a16="http://schemas.microsoft.com/office/drawing/2014/main" id="{00000000-0008-0000-1300-000031010000}"/>
            </a:ext>
          </a:extLst>
        </xdr:cNvPr>
        <xdr:cNvPicPr preferRelativeResize="0">
          <a:picLocks noChangeAspect="1"/>
        </xdr:cNvPicPr>
      </xdr:nvPicPr>
      <xdr:blipFill>
        <a:blip xmlns:r="http://schemas.openxmlformats.org/officeDocument/2006/relationships" r:embed="rId130" cstate="print"/>
        <a:stretch>
          <a:fillRect/>
        </a:stretch>
      </xdr:blipFill>
      <xdr:spPr>
        <a:prstGeom prst="rect">
          <a:avLst/>
        </a:prstGeom>
        <a:noFill/>
      </xdr:spPr>
    </xdr:pic>
    <xdr:clientData fLocksWithSheet="0"/>
  </xdr:twoCellAnchor>
  <xdr:twoCellAnchor>
    <xdr:from>
      <xdr:col>0</xdr:col>
      <xdr:colOff>800100</xdr:colOff>
      <xdr:row>24</xdr:row>
      <xdr:rowOff>95251</xdr:rowOff>
    </xdr:from>
    <xdr:to>
      <xdr:col>0</xdr:col>
      <xdr:colOff>1219200</xdr:colOff>
      <xdr:row>24</xdr:row>
      <xdr:rowOff>495301</xdr:rowOff>
    </xdr:to>
    <xdr:pic>
      <xdr:nvPicPr>
        <xdr:cNvPr id="306" name="image511.jpg">
          <a:extLst>
            <a:ext uri="{FF2B5EF4-FFF2-40B4-BE49-F238E27FC236}">
              <a16:creationId xmlns:a16="http://schemas.microsoft.com/office/drawing/2014/main" id="{00000000-0008-0000-1300-000032010000}"/>
            </a:ext>
          </a:extLst>
        </xdr:cNvPr>
        <xdr:cNvPicPr preferRelativeResize="0">
          <a:picLocks noChangeAspect="1"/>
        </xdr:cNvPicPr>
      </xdr:nvPicPr>
      <xdr:blipFill>
        <a:blip xmlns:r="http://schemas.openxmlformats.org/officeDocument/2006/relationships" r:embed="rId131" cstate="print"/>
        <a:stretch>
          <a:fillRect/>
        </a:stretch>
      </xdr:blipFill>
      <xdr:spPr>
        <a:xfrm>
          <a:off x="800100" y="7915276"/>
          <a:ext cx="419100" cy="400050"/>
        </a:xfrm>
        <a:prstGeom prst="rect">
          <a:avLst/>
        </a:prstGeom>
        <a:noFill/>
      </xdr:spPr>
    </xdr:pic>
    <xdr:clientData fLocksWithSheet="0"/>
  </xdr:twoCellAnchor>
  <xdr:twoCellAnchor>
    <xdr:from>
      <xdr:col>1</xdr:col>
      <xdr:colOff>38100</xdr:colOff>
      <xdr:row>547</xdr:row>
      <xdr:rowOff>76200</xdr:rowOff>
    </xdr:from>
    <xdr:to>
      <xdr:col>1</xdr:col>
      <xdr:colOff>876300</xdr:colOff>
      <xdr:row>547</xdr:row>
      <xdr:rowOff>295275</xdr:rowOff>
    </xdr:to>
    <xdr:pic>
      <xdr:nvPicPr>
        <xdr:cNvPr id="307" name="image399.png">
          <a:extLst>
            <a:ext uri="{FF2B5EF4-FFF2-40B4-BE49-F238E27FC236}">
              <a16:creationId xmlns:a16="http://schemas.microsoft.com/office/drawing/2014/main" id="{00000000-0008-0000-1300-00003301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95250</xdr:colOff>
      <xdr:row>547</xdr:row>
      <xdr:rowOff>266700</xdr:rowOff>
    </xdr:from>
    <xdr:to>
      <xdr:col>0</xdr:col>
      <xdr:colOff>1485900</xdr:colOff>
      <xdr:row>547</xdr:row>
      <xdr:rowOff>914400</xdr:rowOff>
    </xdr:to>
    <xdr:pic>
      <xdr:nvPicPr>
        <xdr:cNvPr id="308" name="image535.png">
          <a:extLst>
            <a:ext uri="{FF2B5EF4-FFF2-40B4-BE49-F238E27FC236}">
              <a16:creationId xmlns:a16="http://schemas.microsoft.com/office/drawing/2014/main" id="{00000000-0008-0000-1300-000034010000}"/>
            </a:ext>
          </a:extLst>
        </xdr:cNvPr>
        <xdr:cNvPicPr preferRelativeResize="0">
          <a:picLocks noChangeAspect="1"/>
        </xdr:cNvPicPr>
      </xdr:nvPicPr>
      <xdr:blipFill>
        <a:blip xmlns:r="http://schemas.openxmlformats.org/officeDocument/2006/relationships" r:embed="rId132" cstate="print"/>
        <a:stretch>
          <a:fillRect/>
        </a:stretch>
      </xdr:blipFill>
      <xdr:spPr>
        <a:prstGeom prst="rect">
          <a:avLst/>
        </a:prstGeom>
        <a:noFill/>
      </xdr:spPr>
    </xdr:pic>
    <xdr:clientData fLocksWithSheet="0"/>
  </xdr:twoCellAnchor>
  <xdr:twoCellAnchor>
    <xdr:from>
      <xdr:col>0</xdr:col>
      <xdr:colOff>161925</xdr:colOff>
      <xdr:row>653</xdr:row>
      <xdr:rowOff>152400</xdr:rowOff>
    </xdr:from>
    <xdr:to>
      <xdr:col>0</xdr:col>
      <xdr:colOff>1476375</xdr:colOff>
      <xdr:row>653</xdr:row>
      <xdr:rowOff>1266825</xdr:rowOff>
    </xdr:to>
    <xdr:pic>
      <xdr:nvPicPr>
        <xdr:cNvPr id="309" name="image525.png">
          <a:extLst>
            <a:ext uri="{FF2B5EF4-FFF2-40B4-BE49-F238E27FC236}">
              <a16:creationId xmlns:a16="http://schemas.microsoft.com/office/drawing/2014/main" id="{00000000-0008-0000-1300-000035010000}"/>
            </a:ext>
          </a:extLst>
        </xdr:cNvPr>
        <xdr:cNvPicPr preferRelativeResize="0">
          <a:picLocks noChangeAspect="1"/>
        </xdr:cNvPicPr>
      </xdr:nvPicPr>
      <xdr:blipFill>
        <a:blip xmlns:r="http://schemas.openxmlformats.org/officeDocument/2006/relationships" r:embed="rId133" cstate="print"/>
        <a:stretch>
          <a:fillRect/>
        </a:stretch>
      </xdr:blipFill>
      <xdr:spPr>
        <a:prstGeom prst="rect">
          <a:avLst/>
        </a:prstGeom>
        <a:noFill/>
      </xdr:spPr>
    </xdr:pic>
    <xdr:clientData fLocksWithSheet="0"/>
  </xdr:twoCellAnchor>
  <xdr:twoCellAnchor>
    <xdr:from>
      <xdr:col>1</xdr:col>
      <xdr:colOff>123825</xdr:colOff>
      <xdr:row>653</xdr:row>
      <xdr:rowOff>38100</xdr:rowOff>
    </xdr:from>
    <xdr:to>
      <xdr:col>1</xdr:col>
      <xdr:colOff>962025</xdr:colOff>
      <xdr:row>653</xdr:row>
      <xdr:rowOff>257175</xdr:rowOff>
    </xdr:to>
    <xdr:pic>
      <xdr:nvPicPr>
        <xdr:cNvPr id="310" name="image399.png">
          <a:extLst>
            <a:ext uri="{FF2B5EF4-FFF2-40B4-BE49-F238E27FC236}">
              <a16:creationId xmlns:a16="http://schemas.microsoft.com/office/drawing/2014/main" id="{00000000-0008-0000-1300-00003601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161925</xdr:colOff>
      <xdr:row>607</xdr:row>
      <xdr:rowOff>57150</xdr:rowOff>
    </xdr:from>
    <xdr:to>
      <xdr:col>0</xdr:col>
      <xdr:colOff>1247775</xdr:colOff>
      <xdr:row>607</xdr:row>
      <xdr:rowOff>1095375</xdr:rowOff>
    </xdr:to>
    <xdr:pic>
      <xdr:nvPicPr>
        <xdr:cNvPr id="311" name="image519.png">
          <a:extLst>
            <a:ext uri="{FF2B5EF4-FFF2-40B4-BE49-F238E27FC236}">
              <a16:creationId xmlns:a16="http://schemas.microsoft.com/office/drawing/2014/main" id="{00000000-0008-0000-1300-000037010000}"/>
            </a:ext>
          </a:extLst>
        </xdr:cNvPr>
        <xdr:cNvPicPr preferRelativeResize="0">
          <a:picLocks noChangeAspect="1"/>
        </xdr:cNvPicPr>
      </xdr:nvPicPr>
      <xdr:blipFill>
        <a:blip xmlns:r="http://schemas.openxmlformats.org/officeDocument/2006/relationships" r:embed="rId134" cstate="print"/>
        <a:stretch>
          <a:fillRect/>
        </a:stretch>
      </xdr:blipFill>
      <xdr:spPr>
        <a:prstGeom prst="rect">
          <a:avLst/>
        </a:prstGeom>
        <a:noFill/>
      </xdr:spPr>
    </xdr:pic>
    <xdr:clientData fLocksWithSheet="0"/>
  </xdr:twoCellAnchor>
  <mc:AlternateContent xmlns:mc="http://schemas.openxmlformats.org/markup-compatibility/2006">
    <mc:Choice xmlns:a14="http://schemas.microsoft.com/office/drawing/2010/main" Requires="a14">
      <xdr:twoCellAnchor editAs="oneCell">
        <xdr:from>
          <xdr:col>3</xdr:col>
          <xdr:colOff>38100</xdr:colOff>
          <xdr:row>5</xdr:row>
          <xdr:rowOff>133350</xdr:rowOff>
        </xdr:from>
        <xdr:to>
          <xdr:col>6</xdr:col>
          <xdr:colOff>47625</xdr:colOff>
          <xdr:row>7</xdr:row>
          <xdr:rowOff>28575</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1300-0000015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twoCellAnchor>
    <xdr:from>
      <xdr:col>1</xdr:col>
      <xdr:colOff>152400</xdr:colOff>
      <xdr:row>673</xdr:row>
      <xdr:rowOff>28575</xdr:rowOff>
    </xdr:from>
    <xdr:to>
      <xdr:col>1</xdr:col>
      <xdr:colOff>990600</xdr:colOff>
      <xdr:row>673</xdr:row>
      <xdr:rowOff>238125</xdr:rowOff>
    </xdr:to>
    <xdr:pic>
      <xdr:nvPicPr>
        <xdr:cNvPr id="312" name="image399.png">
          <a:extLst>
            <a:ext uri="{FF2B5EF4-FFF2-40B4-BE49-F238E27FC236}">
              <a16:creationId xmlns:a16="http://schemas.microsoft.com/office/drawing/2014/main" id="{00000000-0008-0000-1300-000038010000}"/>
            </a:ext>
          </a:extLst>
        </xdr:cNvPr>
        <xdr:cNvPicPr preferRelativeResize="0">
          <a:picLocks noChangeAspect="1"/>
        </xdr:cNvPicPr>
      </xdr:nvPicPr>
      <xdr:blipFill>
        <a:blip xmlns:r="http://schemas.openxmlformats.org/officeDocument/2006/relationships" r:embed="rId6" cstate="print"/>
        <a:stretch>
          <a:fillRect/>
        </a:stretch>
      </xdr:blipFill>
      <xdr:spPr>
        <a:xfrm>
          <a:off x="1676400" y="276472650"/>
          <a:ext cx="838200" cy="209550"/>
        </a:xfrm>
        <a:prstGeom prst="rect">
          <a:avLst/>
        </a:prstGeom>
        <a:noFill/>
      </xdr:spPr>
    </xdr:pic>
    <xdr:clientData fLocksWithSheet="0"/>
  </xdr:twoCellAnchor>
  <xdr:twoCellAnchor editAs="oneCell">
    <xdr:from>
      <xdr:col>0</xdr:col>
      <xdr:colOff>381000</xdr:colOff>
      <xdr:row>673</xdr:row>
      <xdr:rowOff>9525</xdr:rowOff>
    </xdr:from>
    <xdr:to>
      <xdr:col>0</xdr:col>
      <xdr:colOff>971550</xdr:colOff>
      <xdr:row>673</xdr:row>
      <xdr:rowOff>1362598</xdr:rowOff>
    </xdr:to>
    <xdr:pic>
      <xdr:nvPicPr>
        <xdr:cNvPr id="314" name="Imagine 313">
          <a:extLst>
            <a:ext uri="{FF2B5EF4-FFF2-40B4-BE49-F238E27FC236}">
              <a16:creationId xmlns:a16="http://schemas.microsoft.com/office/drawing/2014/main" id="{00000000-0008-0000-1300-00003A010000}"/>
            </a:ext>
          </a:extLst>
        </xdr:cNvPr>
        <xdr:cNvPicPr>
          <a:picLocks noChangeAspect="1"/>
        </xdr:cNvPicPr>
      </xdr:nvPicPr>
      <xdr:blipFill>
        <a:blip xmlns:r="http://schemas.openxmlformats.org/officeDocument/2006/relationships" r:embed="rId135"/>
        <a:stretch>
          <a:fillRect/>
        </a:stretch>
      </xdr:blipFill>
      <xdr:spPr>
        <a:xfrm>
          <a:off x="381000" y="291245925"/>
          <a:ext cx="590550" cy="1353073"/>
        </a:xfrm>
        <a:prstGeom prst="rect">
          <a:avLst/>
        </a:prstGeom>
      </xdr:spPr>
    </xdr:pic>
    <xdr:clientData/>
  </xdr:twoCellAnchor>
  <xdr:oneCellAnchor>
    <xdr:from>
      <xdr:col>0</xdr:col>
      <xdr:colOff>219075</xdr:colOff>
      <xdr:row>673</xdr:row>
      <xdr:rowOff>76200</xdr:rowOff>
    </xdr:from>
    <xdr:ext cx="1314450" cy="161925"/>
    <xdr:sp macro="" textlink="">
      <xdr:nvSpPr>
        <xdr:cNvPr id="315" name="Shape 91">
          <a:extLst>
            <a:ext uri="{FF2B5EF4-FFF2-40B4-BE49-F238E27FC236}">
              <a16:creationId xmlns:a16="http://schemas.microsoft.com/office/drawing/2014/main" id="{00000000-0008-0000-1300-00003B010000}"/>
            </a:ext>
          </a:extLst>
        </xdr:cNvPr>
        <xdr:cNvSpPr/>
      </xdr:nvSpPr>
      <xdr:spPr>
        <a:xfrm>
          <a:off x="219075" y="291312600"/>
          <a:ext cx="1314450" cy="161925"/>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Produs NOU!!!</a:t>
          </a:r>
        </a:p>
      </xdr:txBody>
    </xdr:sp>
    <xdr:clientData fLocksWithSheet="0"/>
  </xdr:oneCellAnchor>
  <xdr:twoCellAnchor>
    <xdr:from>
      <xdr:col>0</xdr:col>
      <xdr:colOff>266700</xdr:colOff>
      <xdr:row>148</xdr:row>
      <xdr:rowOff>333375</xdr:rowOff>
    </xdr:from>
    <xdr:to>
      <xdr:col>0</xdr:col>
      <xdr:colOff>1174086</xdr:colOff>
      <xdr:row>148</xdr:row>
      <xdr:rowOff>1285875</xdr:rowOff>
    </xdr:to>
    <xdr:pic>
      <xdr:nvPicPr>
        <xdr:cNvPr id="316" name="image466.jpg">
          <a:extLst>
            <a:ext uri="{FF2B5EF4-FFF2-40B4-BE49-F238E27FC236}">
              <a16:creationId xmlns:a16="http://schemas.microsoft.com/office/drawing/2014/main" id="{00000000-0008-0000-1300-00003C010000}"/>
            </a:ext>
          </a:extLst>
        </xdr:cNvPr>
        <xdr:cNvPicPr preferRelativeResize="0">
          <a:picLocks noChangeAspect="1"/>
        </xdr:cNvPicPr>
      </xdr:nvPicPr>
      <xdr:blipFill>
        <a:blip xmlns:r="http://schemas.openxmlformats.org/officeDocument/2006/relationships" r:embed="rId86" cstate="print"/>
        <a:stretch>
          <a:fillRect/>
        </a:stretch>
      </xdr:blipFill>
      <xdr:spPr>
        <a:xfrm>
          <a:off x="266700" y="58207275"/>
          <a:ext cx="907386" cy="952500"/>
        </a:xfrm>
        <a:prstGeom prst="rect">
          <a:avLst/>
        </a:prstGeom>
        <a:noFill/>
      </xdr:spPr>
    </xdr:pic>
    <xdr:clientData fLocksWithSheet="0"/>
  </xdr:twoCellAnchor>
  <xdr:twoCellAnchor>
    <xdr:from>
      <xdr:col>0</xdr:col>
      <xdr:colOff>257175</xdr:colOff>
      <xdr:row>149</xdr:row>
      <xdr:rowOff>257175</xdr:rowOff>
    </xdr:from>
    <xdr:to>
      <xdr:col>0</xdr:col>
      <xdr:colOff>1164561</xdr:colOff>
      <xdr:row>149</xdr:row>
      <xdr:rowOff>1209675</xdr:rowOff>
    </xdr:to>
    <xdr:pic>
      <xdr:nvPicPr>
        <xdr:cNvPr id="317" name="image466.jpg">
          <a:extLst>
            <a:ext uri="{FF2B5EF4-FFF2-40B4-BE49-F238E27FC236}">
              <a16:creationId xmlns:a16="http://schemas.microsoft.com/office/drawing/2014/main" id="{00000000-0008-0000-1300-00003D010000}"/>
            </a:ext>
          </a:extLst>
        </xdr:cNvPr>
        <xdr:cNvPicPr preferRelativeResize="0">
          <a:picLocks noChangeAspect="1"/>
        </xdr:cNvPicPr>
      </xdr:nvPicPr>
      <xdr:blipFill>
        <a:blip xmlns:r="http://schemas.openxmlformats.org/officeDocument/2006/relationships" r:embed="rId86" cstate="print"/>
        <a:stretch>
          <a:fillRect/>
        </a:stretch>
      </xdr:blipFill>
      <xdr:spPr>
        <a:xfrm>
          <a:off x="257175" y="59531250"/>
          <a:ext cx="907386" cy="952500"/>
        </a:xfrm>
        <a:prstGeom prst="rect">
          <a:avLst/>
        </a:prstGeom>
        <a:noFill/>
      </xdr:spPr>
    </xdr:pic>
    <xdr:clientData fLocksWithSheet="0"/>
  </xdr:twoCellAnchor>
  <xdr:twoCellAnchor editAs="oneCell">
    <xdr:from>
      <xdr:col>0</xdr:col>
      <xdr:colOff>19050</xdr:colOff>
      <xdr:row>150</xdr:row>
      <xdr:rowOff>619126</xdr:rowOff>
    </xdr:from>
    <xdr:to>
      <xdr:col>0</xdr:col>
      <xdr:colOff>1487672</xdr:colOff>
      <xdr:row>151</xdr:row>
      <xdr:rowOff>123826</xdr:rowOff>
    </xdr:to>
    <xdr:pic>
      <xdr:nvPicPr>
        <xdr:cNvPr id="318" name="Imagine 317">
          <a:extLst>
            <a:ext uri="{FF2B5EF4-FFF2-40B4-BE49-F238E27FC236}">
              <a16:creationId xmlns:a16="http://schemas.microsoft.com/office/drawing/2014/main" id="{00000000-0008-0000-1300-00003E010000}"/>
            </a:ext>
          </a:extLst>
        </xdr:cNvPr>
        <xdr:cNvPicPr>
          <a:picLocks noChangeAspect="1"/>
        </xdr:cNvPicPr>
      </xdr:nvPicPr>
      <xdr:blipFill>
        <a:blip xmlns:r="http://schemas.openxmlformats.org/officeDocument/2006/relationships" r:embed="rId136"/>
        <a:stretch>
          <a:fillRect/>
        </a:stretch>
      </xdr:blipFill>
      <xdr:spPr>
        <a:xfrm>
          <a:off x="19050" y="60655201"/>
          <a:ext cx="1468622" cy="647700"/>
        </a:xfrm>
        <a:prstGeom prst="rect">
          <a:avLst/>
        </a:prstGeom>
      </xdr:spPr>
    </xdr:pic>
    <xdr:clientData/>
  </xdr:twoCellAnchor>
  <xdr:oneCellAnchor>
    <xdr:from>
      <xdr:col>0</xdr:col>
      <xdr:colOff>161925</xdr:colOff>
      <xdr:row>148</xdr:row>
      <xdr:rowOff>85725</xdr:rowOff>
    </xdr:from>
    <xdr:ext cx="1314450" cy="161925"/>
    <xdr:sp macro="" textlink="">
      <xdr:nvSpPr>
        <xdr:cNvPr id="319" name="Shape 91">
          <a:extLst>
            <a:ext uri="{FF2B5EF4-FFF2-40B4-BE49-F238E27FC236}">
              <a16:creationId xmlns:a16="http://schemas.microsoft.com/office/drawing/2014/main" id="{00000000-0008-0000-1300-00003F010000}"/>
            </a:ext>
          </a:extLst>
        </xdr:cNvPr>
        <xdr:cNvSpPr/>
      </xdr:nvSpPr>
      <xdr:spPr>
        <a:xfrm>
          <a:off x="161925" y="57959625"/>
          <a:ext cx="1314450" cy="161925"/>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Produs NOU!!!</a:t>
          </a:r>
        </a:p>
      </xdr:txBody>
    </xdr:sp>
    <xdr:clientData fLocksWithSheet="0"/>
  </xdr:oneCellAnchor>
  <xdr:oneCellAnchor>
    <xdr:from>
      <xdr:col>0</xdr:col>
      <xdr:colOff>123825</xdr:colOff>
      <xdr:row>149</xdr:row>
      <xdr:rowOff>38100</xdr:rowOff>
    </xdr:from>
    <xdr:ext cx="1314450" cy="161925"/>
    <xdr:sp macro="" textlink="">
      <xdr:nvSpPr>
        <xdr:cNvPr id="20480" name="Shape 91">
          <a:extLst>
            <a:ext uri="{FF2B5EF4-FFF2-40B4-BE49-F238E27FC236}">
              <a16:creationId xmlns:a16="http://schemas.microsoft.com/office/drawing/2014/main" id="{00000000-0008-0000-1300-000000500000}"/>
            </a:ext>
          </a:extLst>
        </xdr:cNvPr>
        <xdr:cNvSpPr/>
      </xdr:nvSpPr>
      <xdr:spPr>
        <a:xfrm>
          <a:off x="123825" y="59312175"/>
          <a:ext cx="1314450" cy="161925"/>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Produs NOU!!!</a:t>
          </a:r>
        </a:p>
      </xdr:txBody>
    </xdr:sp>
    <xdr:clientData fLocksWithSheet="0"/>
  </xdr:oneCellAnchor>
  <xdr:oneCellAnchor>
    <xdr:from>
      <xdr:col>0</xdr:col>
      <xdr:colOff>85725</xdr:colOff>
      <xdr:row>150</xdr:row>
      <xdr:rowOff>76200</xdr:rowOff>
    </xdr:from>
    <xdr:ext cx="1314450" cy="161925"/>
    <xdr:sp macro="" textlink="">
      <xdr:nvSpPr>
        <xdr:cNvPr id="20482" name="Shape 91">
          <a:extLst>
            <a:ext uri="{FF2B5EF4-FFF2-40B4-BE49-F238E27FC236}">
              <a16:creationId xmlns:a16="http://schemas.microsoft.com/office/drawing/2014/main" id="{00000000-0008-0000-1300-000002500000}"/>
            </a:ext>
          </a:extLst>
        </xdr:cNvPr>
        <xdr:cNvSpPr/>
      </xdr:nvSpPr>
      <xdr:spPr>
        <a:xfrm>
          <a:off x="85725" y="60579000"/>
          <a:ext cx="1314450" cy="161925"/>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Produs NOU!!!</a:t>
          </a:r>
        </a:p>
      </xdr:txBody>
    </xdr:sp>
    <xdr:clientData fLocksWithSheet="0"/>
  </xdr:oneCellAnchor>
  <xdr:oneCellAnchor>
    <xdr:from>
      <xdr:col>3</xdr:col>
      <xdr:colOff>114299</xdr:colOff>
      <xdr:row>212</xdr:row>
      <xdr:rowOff>161925</xdr:rowOff>
    </xdr:from>
    <xdr:ext cx="1933575" cy="200025"/>
    <xdr:sp macro="" textlink="">
      <xdr:nvSpPr>
        <xdr:cNvPr id="92" name="Shape 91">
          <a:extLst>
            <a:ext uri="{FF2B5EF4-FFF2-40B4-BE49-F238E27FC236}">
              <a16:creationId xmlns:a16="http://schemas.microsoft.com/office/drawing/2014/main" id="{00000000-0008-0000-1300-00005C000000}"/>
            </a:ext>
          </a:extLst>
        </xdr:cNvPr>
        <xdr:cNvSpPr/>
      </xdr:nvSpPr>
      <xdr:spPr>
        <a:xfrm>
          <a:off x="3343274" y="87372825"/>
          <a:ext cx="1933575" cy="200025"/>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LICHIDARE STOC</a:t>
          </a:r>
        </a:p>
      </xdr:txBody>
    </xdr:sp>
    <xdr:clientData fLocksWithSheet="0"/>
  </xdr:oneCellAnchor>
  <xdr:oneCellAnchor>
    <xdr:from>
      <xdr:col>3</xdr:col>
      <xdr:colOff>85725</xdr:colOff>
      <xdr:row>221</xdr:row>
      <xdr:rowOff>66675</xdr:rowOff>
    </xdr:from>
    <xdr:ext cx="1933575" cy="200025"/>
    <xdr:sp macro="" textlink="">
      <xdr:nvSpPr>
        <xdr:cNvPr id="200" name="Shape 91">
          <a:extLst>
            <a:ext uri="{FF2B5EF4-FFF2-40B4-BE49-F238E27FC236}">
              <a16:creationId xmlns:a16="http://schemas.microsoft.com/office/drawing/2014/main" id="{00000000-0008-0000-1300-0000C8000000}"/>
            </a:ext>
          </a:extLst>
        </xdr:cNvPr>
        <xdr:cNvSpPr/>
      </xdr:nvSpPr>
      <xdr:spPr>
        <a:xfrm>
          <a:off x="3314700" y="90878025"/>
          <a:ext cx="1933575" cy="200025"/>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LICHIDARE STOC</a:t>
          </a:r>
        </a:p>
      </xdr:txBody>
    </xdr:sp>
    <xdr:clientData fLocksWithSheet="0"/>
  </xdr:oneCellAnchor>
</xdr:wsDr>
</file>

<file path=xl/drawings/drawing21.xml><?xml version="1.0" encoding="utf-8"?>
<xdr:wsDr xmlns:xdr="http://schemas.openxmlformats.org/drawingml/2006/spreadsheetDrawing" xmlns:a="http://schemas.openxmlformats.org/drawingml/2006/main">
  <xdr:oneCellAnchor>
    <xdr:from>
      <xdr:col>0</xdr:col>
      <xdr:colOff>371475</xdr:colOff>
      <xdr:row>58</xdr:row>
      <xdr:rowOff>114300</xdr:rowOff>
    </xdr:from>
    <xdr:ext cx="1009650" cy="952500"/>
    <xdr:pic>
      <xdr:nvPicPr>
        <xdr:cNvPr id="2" name="image523.png">
          <a:extLst>
            <a:ext uri="{FF2B5EF4-FFF2-40B4-BE49-F238E27FC236}">
              <a16:creationId xmlns:a16="http://schemas.microsoft.com/office/drawing/2014/main" id="{00000000-0008-0000-14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38100</xdr:colOff>
      <xdr:row>58</xdr:row>
      <xdr:rowOff>76200</xdr:rowOff>
    </xdr:from>
    <xdr:ext cx="838200" cy="219075"/>
    <xdr:pic>
      <xdr:nvPicPr>
        <xdr:cNvPr id="3" name="image399.png">
          <a:extLst>
            <a:ext uri="{FF2B5EF4-FFF2-40B4-BE49-F238E27FC236}">
              <a16:creationId xmlns:a16="http://schemas.microsoft.com/office/drawing/2014/main" id="{00000000-0008-0000-14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38100</xdr:colOff>
      <xdr:row>40</xdr:row>
      <xdr:rowOff>85725</xdr:rowOff>
    </xdr:from>
    <xdr:ext cx="838200" cy="200025"/>
    <xdr:pic>
      <xdr:nvPicPr>
        <xdr:cNvPr id="4" name="image399.png">
          <a:extLst>
            <a:ext uri="{FF2B5EF4-FFF2-40B4-BE49-F238E27FC236}">
              <a16:creationId xmlns:a16="http://schemas.microsoft.com/office/drawing/2014/main" id="{00000000-0008-0000-1400-000004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0</xdr:col>
      <xdr:colOff>76200</xdr:colOff>
      <xdr:row>40</xdr:row>
      <xdr:rowOff>809625</xdr:rowOff>
    </xdr:from>
    <xdr:ext cx="771525" cy="762000"/>
    <xdr:pic>
      <xdr:nvPicPr>
        <xdr:cNvPr id="5" name="image452.png">
          <a:extLst>
            <a:ext uri="{FF2B5EF4-FFF2-40B4-BE49-F238E27FC236}">
              <a16:creationId xmlns:a16="http://schemas.microsoft.com/office/drawing/2014/main" id="{00000000-0008-0000-1400-000005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0</xdr:col>
      <xdr:colOff>438150</xdr:colOff>
      <xdr:row>40</xdr:row>
      <xdr:rowOff>47625</xdr:rowOff>
    </xdr:from>
    <xdr:ext cx="1009650" cy="809625"/>
    <xdr:pic>
      <xdr:nvPicPr>
        <xdr:cNvPr id="6" name="image534.png">
          <a:extLst>
            <a:ext uri="{FF2B5EF4-FFF2-40B4-BE49-F238E27FC236}">
              <a16:creationId xmlns:a16="http://schemas.microsoft.com/office/drawing/2014/main" id="{00000000-0008-0000-1400-000006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38100</xdr:colOff>
      <xdr:row>48</xdr:row>
      <xdr:rowOff>76200</xdr:rowOff>
    </xdr:from>
    <xdr:ext cx="838200" cy="209550"/>
    <xdr:pic>
      <xdr:nvPicPr>
        <xdr:cNvPr id="7" name="image399.png">
          <a:extLst>
            <a:ext uri="{FF2B5EF4-FFF2-40B4-BE49-F238E27FC236}">
              <a16:creationId xmlns:a16="http://schemas.microsoft.com/office/drawing/2014/main" id="{00000000-0008-0000-1400-000007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0</xdr:col>
      <xdr:colOff>95250</xdr:colOff>
      <xdr:row>48</xdr:row>
      <xdr:rowOff>809625</xdr:rowOff>
    </xdr:from>
    <xdr:ext cx="771525" cy="762000"/>
    <xdr:pic>
      <xdr:nvPicPr>
        <xdr:cNvPr id="8" name="image452.png">
          <a:extLst>
            <a:ext uri="{FF2B5EF4-FFF2-40B4-BE49-F238E27FC236}">
              <a16:creationId xmlns:a16="http://schemas.microsoft.com/office/drawing/2014/main" id="{00000000-0008-0000-1400-000008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0</xdr:col>
      <xdr:colOff>466725</xdr:colOff>
      <xdr:row>48</xdr:row>
      <xdr:rowOff>190500</xdr:rowOff>
    </xdr:from>
    <xdr:ext cx="952500" cy="742950"/>
    <xdr:pic>
      <xdr:nvPicPr>
        <xdr:cNvPr id="9" name="image530.jpg">
          <a:extLst>
            <a:ext uri="{FF2B5EF4-FFF2-40B4-BE49-F238E27FC236}">
              <a16:creationId xmlns:a16="http://schemas.microsoft.com/office/drawing/2014/main" id="{00000000-0008-0000-1400-000009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38100</xdr:colOff>
      <xdr:row>28</xdr:row>
      <xdr:rowOff>85725</xdr:rowOff>
    </xdr:from>
    <xdr:ext cx="838200" cy="200025"/>
    <xdr:pic>
      <xdr:nvPicPr>
        <xdr:cNvPr id="10" name="image399.png">
          <a:extLst>
            <a:ext uri="{FF2B5EF4-FFF2-40B4-BE49-F238E27FC236}">
              <a16:creationId xmlns:a16="http://schemas.microsoft.com/office/drawing/2014/main" id="{00000000-0008-0000-1400-00000A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0</xdr:col>
      <xdr:colOff>142875</xdr:colOff>
      <xdr:row>28</xdr:row>
      <xdr:rowOff>457200</xdr:rowOff>
    </xdr:from>
    <xdr:ext cx="1285875" cy="657225"/>
    <xdr:pic>
      <xdr:nvPicPr>
        <xdr:cNvPr id="11" name="image533.png">
          <a:extLst>
            <a:ext uri="{FF2B5EF4-FFF2-40B4-BE49-F238E27FC236}">
              <a16:creationId xmlns:a16="http://schemas.microsoft.com/office/drawing/2014/main" id="{00000000-0008-0000-1400-00000B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0</xdr:col>
      <xdr:colOff>104775</xdr:colOff>
      <xdr:row>20</xdr:row>
      <xdr:rowOff>323850</xdr:rowOff>
    </xdr:from>
    <xdr:ext cx="1314450" cy="1047750"/>
    <xdr:pic>
      <xdr:nvPicPr>
        <xdr:cNvPr id="12" name="image521.jpg">
          <a:extLst>
            <a:ext uri="{FF2B5EF4-FFF2-40B4-BE49-F238E27FC236}">
              <a16:creationId xmlns:a16="http://schemas.microsoft.com/office/drawing/2014/main" id="{00000000-0008-0000-1400-00000C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0</xdr:col>
      <xdr:colOff>190500</xdr:colOff>
      <xdr:row>5</xdr:row>
      <xdr:rowOff>76200</xdr:rowOff>
    </xdr:from>
    <xdr:ext cx="1219200" cy="361950"/>
    <xdr:pic>
      <xdr:nvPicPr>
        <xdr:cNvPr id="13" name="image13.png">
          <a:extLst>
            <a:ext uri="{FF2B5EF4-FFF2-40B4-BE49-F238E27FC236}">
              <a16:creationId xmlns:a16="http://schemas.microsoft.com/office/drawing/2014/main" id="{00000000-0008-0000-1400-00000D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171450</xdr:colOff>
      <xdr:row>5</xdr:row>
      <xdr:rowOff>104775</xdr:rowOff>
    </xdr:from>
    <xdr:ext cx="952500" cy="352425"/>
    <xdr:pic>
      <xdr:nvPicPr>
        <xdr:cNvPr id="14" name="image6.png">
          <a:extLst>
            <a:ext uri="{FF2B5EF4-FFF2-40B4-BE49-F238E27FC236}">
              <a16:creationId xmlns:a16="http://schemas.microsoft.com/office/drawing/2014/main" id="{00000000-0008-0000-1400-00000E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6</xdr:col>
      <xdr:colOff>466725</xdr:colOff>
      <xdr:row>5</xdr:row>
      <xdr:rowOff>66675</xdr:rowOff>
    </xdr:from>
    <xdr:ext cx="962025" cy="371475"/>
    <xdr:pic>
      <xdr:nvPicPr>
        <xdr:cNvPr id="15" name="image11.png">
          <a:extLst>
            <a:ext uri="{FF2B5EF4-FFF2-40B4-BE49-F238E27FC236}">
              <a16:creationId xmlns:a16="http://schemas.microsoft.com/office/drawing/2014/main" id="{00000000-0008-0000-1400-00000F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7</xdr:col>
      <xdr:colOff>1123950</xdr:colOff>
      <xdr:row>5</xdr:row>
      <xdr:rowOff>142875</xdr:rowOff>
    </xdr:from>
    <xdr:ext cx="1066800" cy="238125"/>
    <xdr:pic>
      <xdr:nvPicPr>
        <xdr:cNvPr id="16" name="image9.png">
          <a:extLst>
            <a:ext uri="{FF2B5EF4-FFF2-40B4-BE49-F238E27FC236}">
              <a16:creationId xmlns:a16="http://schemas.microsoft.com/office/drawing/2014/main" id="{00000000-0008-0000-1400-000010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190500</xdr:colOff>
      <xdr:row>0</xdr:row>
      <xdr:rowOff>66675</xdr:rowOff>
    </xdr:from>
    <xdr:ext cx="3314700" cy="466725"/>
    <xdr:pic>
      <xdr:nvPicPr>
        <xdr:cNvPr id="17" name="image3.png">
          <a:extLst>
            <a:ext uri="{FF2B5EF4-FFF2-40B4-BE49-F238E27FC236}">
              <a16:creationId xmlns:a16="http://schemas.microsoft.com/office/drawing/2014/main" id="{00000000-0008-0000-1400-000011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38100</xdr:colOff>
      <xdr:row>37</xdr:row>
      <xdr:rowOff>85725</xdr:rowOff>
    </xdr:from>
    <xdr:ext cx="838200" cy="200025"/>
    <xdr:pic>
      <xdr:nvPicPr>
        <xdr:cNvPr id="18" name="image399.png">
          <a:extLst>
            <a:ext uri="{FF2B5EF4-FFF2-40B4-BE49-F238E27FC236}">
              <a16:creationId xmlns:a16="http://schemas.microsoft.com/office/drawing/2014/main" id="{00000000-0008-0000-1400-000012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0</xdr:col>
      <xdr:colOff>266700</xdr:colOff>
      <xdr:row>37</xdr:row>
      <xdr:rowOff>257175</xdr:rowOff>
    </xdr:from>
    <xdr:ext cx="1019175" cy="914400"/>
    <xdr:pic>
      <xdr:nvPicPr>
        <xdr:cNvPr id="19" name="image522.jpg">
          <a:extLst>
            <a:ext uri="{FF2B5EF4-FFF2-40B4-BE49-F238E27FC236}">
              <a16:creationId xmlns:a16="http://schemas.microsoft.com/office/drawing/2014/main" id="{00000000-0008-0000-1400-000013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38100</xdr:colOff>
      <xdr:row>20</xdr:row>
      <xdr:rowOff>38100</xdr:rowOff>
    </xdr:from>
    <xdr:ext cx="838200" cy="209550"/>
    <xdr:pic>
      <xdr:nvPicPr>
        <xdr:cNvPr id="21" name="image399.png">
          <a:extLst>
            <a:ext uri="{FF2B5EF4-FFF2-40B4-BE49-F238E27FC236}">
              <a16:creationId xmlns:a16="http://schemas.microsoft.com/office/drawing/2014/main" id="{00000000-0008-0000-1400-000015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mc:AlternateContent xmlns:mc="http://schemas.openxmlformats.org/markup-compatibility/2006">
    <mc:Choice xmlns:a14="http://schemas.microsoft.com/office/drawing/2010/main" Requires="a14">
      <xdr:twoCellAnchor editAs="oneCell">
        <xdr:from>
          <xdr:col>3</xdr:col>
          <xdr:colOff>114300</xdr:colOff>
          <xdr:row>5</xdr:row>
          <xdr:rowOff>114300</xdr:rowOff>
        </xdr:from>
        <xdr:to>
          <xdr:col>6</xdr:col>
          <xdr:colOff>133350</xdr:colOff>
          <xdr:row>7</xdr:row>
          <xdr:rowOff>9525</xdr:rowOff>
        </xdr:to>
        <xdr:sp macro="" textlink="">
          <xdr:nvSpPr>
            <xdr:cNvPr id="21505" name="Object 1" hidden="1">
              <a:extLst>
                <a:ext uri="{63B3BB69-23CF-44E3-9099-C40C66FF867C}">
                  <a14:compatExt spid="_x0000_s21505"/>
                </a:ext>
                <a:ext uri="{FF2B5EF4-FFF2-40B4-BE49-F238E27FC236}">
                  <a16:creationId xmlns:a16="http://schemas.microsoft.com/office/drawing/2014/main" id="{00000000-0008-0000-1400-0000015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22.xml><?xml version="1.0" encoding="utf-8"?>
<xdr:wsDr xmlns:xdr="http://schemas.openxmlformats.org/drawingml/2006/spreadsheetDrawing" xmlns:a="http://schemas.openxmlformats.org/drawingml/2006/main">
  <xdr:twoCellAnchor>
    <xdr:from>
      <xdr:col>0</xdr:col>
      <xdr:colOff>381000</xdr:colOff>
      <xdr:row>146</xdr:row>
      <xdr:rowOff>57150</xdr:rowOff>
    </xdr:from>
    <xdr:to>
      <xdr:col>0</xdr:col>
      <xdr:colOff>1238250</xdr:colOff>
      <xdr:row>146</xdr:row>
      <xdr:rowOff>885825</xdr:rowOff>
    </xdr:to>
    <xdr:pic>
      <xdr:nvPicPr>
        <xdr:cNvPr id="4" name="image526.jpg">
          <a:extLst>
            <a:ext uri="{FF2B5EF4-FFF2-40B4-BE49-F238E27FC236}">
              <a16:creationId xmlns:a16="http://schemas.microsoft.com/office/drawing/2014/main" id="{00000000-0008-0000-1500-000004000000}"/>
            </a:ext>
          </a:extLst>
        </xdr:cNvPr>
        <xdr:cNvPicPr preferRelativeResize="0">
          <a:picLocks noChangeAspect="1"/>
        </xdr:cNvPicPr>
      </xdr:nvPicPr>
      <xdr:blipFill>
        <a:blip xmlns:r="http://schemas.openxmlformats.org/officeDocument/2006/relationships" r:embed="rId1" cstate="print"/>
        <a:stretch>
          <a:fillRect/>
        </a:stretch>
      </xdr:blipFill>
      <xdr:spPr>
        <a:xfrm>
          <a:off x="381000" y="61207650"/>
          <a:ext cx="857250" cy="828675"/>
        </a:xfrm>
        <a:prstGeom prst="rect">
          <a:avLst/>
        </a:prstGeom>
        <a:noFill/>
      </xdr:spPr>
    </xdr:pic>
    <xdr:clientData fLocksWithSheet="0"/>
  </xdr:twoCellAnchor>
  <xdr:twoCellAnchor>
    <xdr:from>
      <xdr:col>0</xdr:col>
      <xdr:colOff>514350</xdr:colOff>
      <xdr:row>161</xdr:row>
      <xdr:rowOff>180975</xdr:rowOff>
    </xdr:from>
    <xdr:to>
      <xdr:col>0</xdr:col>
      <xdr:colOff>1143000</xdr:colOff>
      <xdr:row>162</xdr:row>
      <xdr:rowOff>0</xdr:rowOff>
    </xdr:to>
    <xdr:pic>
      <xdr:nvPicPr>
        <xdr:cNvPr id="5" name="image532.png">
          <a:extLst>
            <a:ext uri="{FF2B5EF4-FFF2-40B4-BE49-F238E27FC236}">
              <a16:creationId xmlns:a16="http://schemas.microsoft.com/office/drawing/2014/main" id="{00000000-0008-0000-1500-000005000000}"/>
            </a:ext>
          </a:extLst>
        </xdr:cNvPr>
        <xdr:cNvPicPr preferRelativeResize="0">
          <a:picLocks noChangeAspect="1"/>
        </xdr:cNvPicPr>
      </xdr:nvPicPr>
      <xdr:blipFill>
        <a:blip xmlns:r="http://schemas.openxmlformats.org/officeDocument/2006/relationships" r:embed="rId2" cstate="print"/>
        <a:stretch>
          <a:fillRect/>
        </a:stretch>
      </xdr:blipFill>
      <xdr:spPr>
        <a:prstGeom prst="rect">
          <a:avLst/>
        </a:prstGeom>
        <a:noFill/>
      </xdr:spPr>
    </xdr:pic>
    <xdr:clientData fLocksWithSheet="0"/>
  </xdr:twoCellAnchor>
  <xdr:twoCellAnchor>
    <xdr:from>
      <xdr:col>0</xdr:col>
      <xdr:colOff>514350</xdr:colOff>
      <xdr:row>162</xdr:row>
      <xdr:rowOff>180975</xdr:rowOff>
    </xdr:from>
    <xdr:to>
      <xdr:col>0</xdr:col>
      <xdr:colOff>1143000</xdr:colOff>
      <xdr:row>163</xdr:row>
      <xdr:rowOff>0</xdr:rowOff>
    </xdr:to>
    <xdr:pic>
      <xdr:nvPicPr>
        <xdr:cNvPr id="6" name="image532.png">
          <a:extLst>
            <a:ext uri="{FF2B5EF4-FFF2-40B4-BE49-F238E27FC236}">
              <a16:creationId xmlns:a16="http://schemas.microsoft.com/office/drawing/2014/main" id="{00000000-0008-0000-1500-000006000000}"/>
            </a:ext>
          </a:extLst>
        </xdr:cNvPr>
        <xdr:cNvPicPr preferRelativeResize="0">
          <a:picLocks noChangeAspect="1"/>
        </xdr:cNvPicPr>
      </xdr:nvPicPr>
      <xdr:blipFill>
        <a:blip xmlns:r="http://schemas.openxmlformats.org/officeDocument/2006/relationships" r:embed="rId2" cstate="print"/>
        <a:stretch>
          <a:fillRect/>
        </a:stretch>
      </xdr:blipFill>
      <xdr:spPr>
        <a:prstGeom prst="rect">
          <a:avLst/>
        </a:prstGeom>
        <a:noFill/>
      </xdr:spPr>
    </xdr:pic>
    <xdr:clientData fLocksWithSheet="0"/>
  </xdr:twoCellAnchor>
  <xdr:twoCellAnchor>
    <xdr:from>
      <xdr:col>0</xdr:col>
      <xdr:colOff>0</xdr:colOff>
      <xdr:row>97</xdr:row>
      <xdr:rowOff>266700</xdr:rowOff>
    </xdr:from>
    <xdr:to>
      <xdr:col>1</xdr:col>
      <xdr:colOff>600075</xdr:colOff>
      <xdr:row>97</xdr:row>
      <xdr:rowOff>1724025</xdr:rowOff>
    </xdr:to>
    <xdr:pic>
      <xdr:nvPicPr>
        <xdr:cNvPr id="7" name="image524.png" title="Imagine">
          <a:extLst>
            <a:ext uri="{FF2B5EF4-FFF2-40B4-BE49-F238E27FC236}">
              <a16:creationId xmlns:a16="http://schemas.microsoft.com/office/drawing/2014/main" id="{00000000-0008-0000-1500-000007000000}"/>
            </a:ext>
          </a:extLst>
        </xdr:cNvPr>
        <xdr:cNvPicPr preferRelativeResize="0">
          <a:picLocks noChangeAspect="1"/>
        </xdr:cNvPicPr>
      </xdr:nvPicPr>
      <xdr:blipFill>
        <a:blip xmlns:r="http://schemas.openxmlformats.org/officeDocument/2006/relationships" r:embed="rId3" cstate="print"/>
        <a:stretch>
          <a:fillRect/>
        </a:stretch>
      </xdr:blipFill>
      <xdr:spPr>
        <a:prstGeom prst="rect">
          <a:avLst/>
        </a:prstGeom>
        <a:noFill/>
      </xdr:spPr>
    </xdr:pic>
    <xdr:clientData fLocksWithSheet="0"/>
  </xdr:twoCellAnchor>
  <xdr:twoCellAnchor>
    <xdr:from>
      <xdr:col>1</xdr:col>
      <xdr:colOff>438150</xdr:colOff>
      <xdr:row>97</xdr:row>
      <xdr:rowOff>409575</xdr:rowOff>
    </xdr:from>
    <xdr:to>
      <xdr:col>1</xdr:col>
      <xdr:colOff>847725</xdr:colOff>
      <xdr:row>97</xdr:row>
      <xdr:rowOff>1590675</xdr:rowOff>
    </xdr:to>
    <xdr:pic>
      <xdr:nvPicPr>
        <xdr:cNvPr id="8" name="image531.png" title="Imagine">
          <a:extLst>
            <a:ext uri="{FF2B5EF4-FFF2-40B4-BE49-F238E27FC236}">
              <a16:creationId xmlns:a16="http://schemas.microsoft.com/office/drawing/2014/main" id="{00000000-0008-0000-1500-000008000000}"/>
            </a:ext>
          </a:extLst>
        </xdr:cNvPr>
        <xdr:cNvPicPr preferRelativeResize="0">
          <a:picLocks noChangeAspect="1"/>
        </xdr:cNvPicPr>
      </xdr:nvPicPr>
      <xdr:blipFill>
        <a:blip xmlns:r="http://schemas.openxmlformats.org/officeDocument/2006/relationships" r:embed="rId4" cstate="print"/>
        <a:stretch>
          <a:fillRect/>
        </a:stretch>
      </xdr:blipFill>
      <xdr:spPr>
        <a:prstGeom prst="rect">
          <a:avLst/>
        </a:prstGeom>
        <a:noFill/>
      </xdr:spPr>
    </xdr:pic>
    <xdr:clientData fLocksWithSheet="0"/>
  </xdr:twoCellAnchor>
  <xdr:twoCellAnchor>
    <xdr:from>
      <xdr:col>0</xdr:col>
      <xdr:colOff>161925</xdr:colOff>
      <xdr:row>5</xdr:row>
      <xdr:rowOff>76200</xdr:rowOff>
    </xdr:from>
    <xdr:to>
      <xdr:col>0</xdr:col>
      <xdr:colOff>1381125</xdr:colOff>
      <xdr:row>7</xdr:row>
      <xdr:rowOff>38100</xdr:rowOff>
    </xdr:to>
    <xdr:pic>
      <xdr:nvPicPr>
        <xdr:cNvPr id="9" name="image13.png">
          <a:extLst>
            <a:ext uri="{FF2B5EF4-FFF2-40B4-BE49-F238E27FC236}">
              <a16:creationId xmlns:a16="http://schemas.microsoft.com/office/drawing/2014/main" id="{00000000-0008-0000-1500-000009000000}"/>
            </a:ext>
          </a:extLst>
        </xdr:cNvPr>
        <xdr:cNvPicPr preferRelativeResize="0">
          <a:picLocks noChangeAspect="1"/>
        </xdr:cNvPicPr>
      </xdr:nvPicPr>
      <xdr:blipFill>
        <a:blip xmlns:r="http://schemas.openxmlformats.org/officeDocument/2006/relationships" r:embed="rId5" cstate="print"/>
        <a:stretch>
          <a:fillRect/>
        </a:stretch>
      </xdr:blipFill>
      <xdr:spPr>
        <a:prstGeom prst="rect">
          <a:avLst/>
        </a:prstGeom>
        <a:noFill/>
      </xdr:spPr>
    </xdr:pic>
    <xdr:clientData fLocksWithSheet="0"/>
  </xdr:twoCellAnchor>
  <xdr:twoCellAnchor>
    <xdr:from>
      <xdr:col>1</xdr:col>
      <xdr:colOff>161925</xdr:colOff>
      <xdr:row>5</xdr:row>
      <xdr:rowOff>104775</xdr:rowOff>
    </xdr:from>
    <xdr:to>
      <xdr:col>2</xdr:col>
      <xdr:colOff>161925</xdr:colOff>
      <xdr:row>7</xdr:row>
      <xdr:rowOff>57150</xdr:rowOff>
    </xdr:to>
    <xdr:pic>
      <xdr:nvPicPr>
        <xdr:cNvPr id="10" name="image6.png">
          <a:extLst>
            <a:ext uri="{FF2B5EF4-FFF2-40B4-BE49-F238E27FC236}">
              <a16:creationId xmlns:a16="http://schemas.microsoft.com/office/drawing/2014/main" id="{00000000-0008-0000-1500-00000A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6</xdr:col>
      <xdr:colOff>381000</xdr:colOff>
      <xdr:row>5</xdr:row>
      <xdr:rowOff>66675</xdr:rowOff>
    </xdr:from>
    <xdr:to>
      <xdr:col>8</xdr:col>
      <xdr:colOff>219075</xdr:colOff>
      <xdr:row>7</xdr:row>
      <xdr:rowOff>38100</xdr:rowOff>
    </xdr:to>
    <xdr:pic>
      <xdr:nvPicPr>
        <xdr:cNvPr id="11" name="image11.png">
          <a:extLst>
            <a:ext uri="{FF2B5EF4-FFF2-40B4-BE49-F238E27FC236}">
              <a16:creationId xmlns:a16="http://schemas.microsoft.com/office/drawing/2014/main" id="{00000000-0008-0000-1500-00000B000000}"/>
            </a:ext>
          </a:extLst>
        </xdr:cNvPr>
        <xdr:cNvPicPr preferRelativeResize="0">
          <a:picLocks noChangeAspect="1"/>
        </xdr:cNvPicPr>
      </xdr:nvPicPr>
      <xdr:blipFill>
        <a:blip xmlns:r="http://schemas.openxmlformats.org/officeDocument/2006/relationships" r:embed="rId7" cstate="print"/>
        <a:stretch>
          <a:fillRect/>
        </a:stretch>
      </xdr:blipFill>
      <xdr:spPr>
        <a:prstGeom prst="rect">
          <a:avLst/>
        </a:prstGeom>
        <a:noFill/>
      </xdr:spPr>
    </xdr:pic>
    <xdr:clientData fLocksWithSheet="0"/>
  </xdr:twoCellAnchor>
  <xdr:twoCellAnchor>
    <xdr:from>
      <xdr:col>8</xdr:col>
      <xdr:colOff>276225</xdr:colOff>
      <xdr:row>5</xdr:row>
      <xdr:rowOff>142875</xdr:rowOff>
    </xdr:from>
    <xdr:to>
      <xdr:col>9</xdr:col>
      <xdr:colOff>723900</xdr:colOff>
      <xdr:row>6</xdr:row>
      <xdr:rowOff>180975</xdr:rowOff>
    </xdr:to>
    <xdr:pic>
      <xdr:nvPicPr>
        <xdr:cNvPr id="12" name="image9.png">
          <a:extLst>
            <a:ext uri="{FF2B5EF4-FFF2-40B4-BE49-F238E27FC236}">
              <a16:creationId xmlns:a16="http://schemas.microsoft.com/office/drawing/2014/main" id="{00000000-0008-0000-1500-00000C000000}"/>
            </a:ext>
          </a:extLst>
        </xdr:cNvPr>
        <xdr:cNvPicPr preferRelativeResize="0">
          <a:picLocks noChangeAspect="1"/>
        </xdr:cNvPicPr>
      </xdr:nvPicPr>
      <xdr:blipFill>
        <a:blip xmlns:r="http://schemas.openxmlformats.org/officeDocument/2006/relationships" r:embed="rId8" cstate="print"/>
        <a:stretch>
          <a:fillRect/>
        </a:stretch>
      </xdr:blipFill>
      <xdr:spPr>
        <a:prstGeom prst="rect">
          <a:avLst/>
        </a:prstGeom>
        <a:noFill/>
      </xdr:spPr>
    </xdr:pic>
    <xdr:clientData fLocksWithSheet="0"/>
  </xdr:twoCellAnchor>
  <xdr:twoCellAnchor>
    <xdr:from>
      <xdr:col>1</xdr:col>
      <xdr:colOff>190500</xdr:colOff>
      <xdr:row>0</xdr:row>
      <xdr:rowOff>66675</xdr:rowOff>
    </xdr:from>
    <xdr:to>
      <xdr:col>8</xdr:col>
      <xdr:colOff>9525</xdr:colOff>
      <xdr:row>3</xdr:row>
      <xdr:rowOff>47625</xdr:rowOff>
    </xdr:to>
    <xdr:pic>
      <xdr:nvPicPr>
        <xdr:cNvPr id="13" name="image3.png">
          <a:extLst>
            <a:ext uri="{FF2B5EF4-FFF2-40B4-BE49-F238E27FC236}">
              <a16:creationId xmlns:a16="http://schemas.microsoft.com/office/drawing/2014/main" id="{00000000-0008-0000-1500-00000D000000}"/>
            </a:ext>
          </a:extLst>
        </xdr:cNvPr>
        <xdr:cNvPicPr preferRelativeResize="0">
          <a:picLocks noChangeAspect="1"/>
        </xdr:cNvPicPr>
      </xdr:nvPicPr>
      <xdr:blipFill>
        <a:blip xmlns:r="http://schemas.openxmlformats.org/officeDocument/2006/relationships" r:embed="rId9" cstate="print"/>
        <a:stretch>
          <a:fillRect/>
        </a:stretch>
      </xdr:blipFill>
      <xdr:spPr>
        <a:prstGeom prst="rect">
          <a:avLst/>
        </a:prstGeom>
        <a:noFill/>
      </xdr:spPr>
    </xdr:pic>
    <xdr:clientData fLocksWithSheet="0"/>
  </xdr:twoCellAnchor>
  <xdr:twoCellAnchor>
    <xdr:from>
      <xdr:col>0</xdr:col>
      <xdr:colOff>495300</xdr:colOff>
      <xdr:row>40</xdr:row>
      <xdr:rowOff>190500</xdr:rowOff>
    </xdr:from>
    <xdr:to>
      <xdr:col>0</xdr:col>
      <xdr:colOff>1066800</xdr:colOff>
      <xdr:row>40</xdr:row>
      <xdr:rowOff>1333500</xdr:rowOff>
    </xdr:to>
    <xdr:pic>
      <xdr:nvPicPr>
        <xdr:cNvPr id="14" name="image538.png" title="Imagine">
          <a:extLst>
            <a:ext uri="{FF2B5EF4-FFF2-40B4-BE49-F238E27FC236}">
              <a16:creationId xmlns:a16="http://schemas.microsoft.com/office/drawing/2014/main" id="{00000000-0008-0000-1500-00000E000000}"/>
            </a:ext>
          </a:extLst>
        </xdr:cNvPr>
        <xdr:cNvPicPr preferRelativeResize="0">
          <a:picLocks noChangeAspect="1"/>
        </xdr:cNvPicPr>
      </xdr:nvPicPr>
      <xdr:blipFill>
        <a:blip xmlns:r="http://schemas.openxmlformats.org/officeDocument/2006/relationships" r:embed="rId10" cstate="print"/>
        <a:stretch>
          <a:fillRect/>
        </a:stretch>
      </xdr:blipFill>
      <xdr:spPr>
        <a:prstGeom prst="rect">
          <a:avLst/>
        </a:prstGeom>
        <a:noFill/>
      </xdr:spPr>
    </xdr:pic>
    <xdr:clientData fLocksWithSheet="0"/>
  </xdr:twoCellAnchor>
  <xdr:twoCellAnchor>
    <xdr:from>
      <xdr:col>0</xdr:col>
      <xdr:colOff>400050</xdr:colOff>
      <xdr:row>54</xdr:row>
      <xdr:rowOff>152400</xdr:rowOff>
    </xdr:from>
    <xdr:to>
      <xdr:col>0</xdr:col>
      <xdr:colOff>1162050</xdr:colOff>
      <xdr:row>54</xdr:row>
      <xdr:rowOff>1362075</xdr:rowOff>
    </xdr:to>
    <xdr:pic>
      <xdr:nvPicPr>
        <xdr:cNvPr id="15" name="image536.png">
          <a:extLst>
            <a:ext uri="{FF2B5EF4-FFF2-40B4-BE49-F238E27FC236}">
              <a16:creationId xmlns:a16="http://schemas.microsoft.com/office/drawing/2014/main" id="{00000000-0008-0000-1500-00000F000000}"/>
            </a:ext>
          </a:extLst>
        </xdr:cNvPr>
        <xdr:cNvPicPr preferRelativeResize="0">
          <a:picLocks noChangeAspect="1"/>
        </xdr:cNvPicPr>
      </xdr:nvPicPr>
      <xdr:blipFill>
        <a:blip xmlns:r="http://schemas.openxmlformats.org/officeDocument/2006/relationships" r:embed="rId11" cstate="print"/>
        <a:stretch>
          <a:fillRect/>
        </a:stretch>
      </xdr:blipFill>
      <xdr:spPr>
        <a:prstGeom prst="rect">
          <a:avLst/>
        </a:prstGeom>
        <a:noFill/>
      </xdr:spPr>
    </xdr:pic>
    <xdr:clientData fLocksWithSheet="0"/>
  </xdr:twoCellAnchor>
  <xdr:twoCellAnchor>
    <xdr:from>
      <xdr:col>0</xdr:col>
      <xdr:colOff>381000</xdr:colOff>
      <xdr:row>68</xdr:row>
      <xdr:rowOff>180975</xdr:rowOff>
    </xdr:from>
    <xdr:to>
      <xdr:col>0</xdr:col>
      <xdr:colOff>1257300</xdr:colOff>
      <xdr:row>68</xdr:row>
      <xdr:rowOff>1476375</xdr:rowOff>
    </xdr:to>
    <xdr:pic>
      <xdr:nvPicPr>
        <xdr:cNvPr id="16" name="image545.png">
          <a:extLst>
            <a:ext uri="{FF2B5EF4-FFF2-40B4-BE49-F238E27FC236}">
              <a16:creationId xmlns:a16="http://schemas.microsoft.com/office/drawing/2014/main" id="{00000000-0008-0000-1500-000010000000}"/>
            </a:ext>
          </a:extLst>
        </xdr:cNvPr>
        <xdr:cNvPicPr preferRelativeResize="0">
          <a:picLocks noChangeAspect="1"/>
        </xdr:cNvPicPr>
      </xdr:nvPicPr>
      <xdr:blipFill>
        <a:blip xmlns:r="http://schemas.openxmlformats.org/officeDocument/2006/relationships" r:embed="rId12" cstate="print"/>
        <a:stretch>
          <a:fillRect/>
        </a:stretch>
      </xdr:blipFill>
      <xdr:spPr>
        <a:prstGeom prst="rect">
          <a:avLst/>
        </a:prstGeom>
        <a:noFill/>
      </xdr:spPr>
    </xdr:pic>
    <xdr:clientData fLocksWithSheet="0"/>
  </xdr:twoCellAnchor>
  <xdr:twoCellAnchor>
    <xdr:from>
      <xdr:col>0</xdr:col>
      <xdr:colOff>228600</xdr:colOff>
      <xdr:row>82</xdr:row>
      <xdr:rowOff>190500</xdr:rowOff>
    </xdr:from>
    <xdr:to>
      <xdr:col>0</xdr:col>
      <xdr:colOff>1295400</xdr:colOff>
      <xdr:row>82</xdr:row>
      <xdr:rowOff>1352550</xdr:rowOff>
    </xdr:to>
    <xdr:pic>
      <xdr:nvPicPr>
        <xdr:cNvPr id="17" name="image544.png">
          <a:extLst>
            <a:ext uri="{FF2B5EF4-FFF2-40B4-BE49-F238E27FC236}">
              <a16:creationId xmlns:a16="http://schemas.microsoft.com/office/drawing/2014/main" id="{00000000-0008-0000-1500-000011000000}"/>
            </a:ext>
          </a:extLst>
        </xdr:cNvPr>
        <xdr:cNvPicPr preferRelativeResize="0">
          <a:picLocks noChangeAspect="1"/>
        </xdr:cNvPicPr>
      </xdr:nvPicPr>
      <xdr:blipFill>
        <a:blip xmlns:r="http://schemas.openxmlformats.org/officeDocument/2006/relationships" r:embed="rId13" cstate="print"/>
        <a:stretch>
          <a:fillRect/>
        </a:stretch>
      </xdr:blipFill>
      <xdr:spPr>
        <a:prstGeom prst="rect">
          <a:avLst/>
        </a:prstGeom>
        <a:noFill/>
      </xdr:spPr>
    </xdr:pic>
    <xdr:clientData fLocksWithSheet="0"/>
  </xdr:twoCellAnchor>
  <xdr:twoCellAnchor>
    <xdr:from>
      <xdr:col>0</xdr:col>
      <xdr:colOff>361950</xdr:colOff>
      <xdr:row>147</xdr:row>
      <xdr:rowOff>152400</xdr:rowOff>
    </xdr:from>
    <xdr:to>
      <xdr:col>0</xdr:col>
      <xdr:colOff>1257300</xdr:colOff>
      <xdr:row>147</xdr:row>
      <xdr:rowOff>942975</xdr:rowOff>
    </xdr:to>
    <xdr:pic>
      <xdr:nvPicPr>
        <xdr:cNvPr id="18" name="image539.png" title="Imagine">
          <a:extLst>
            <a:ext uri="{FF2B5EF4-FFF2-40B4-BE49-F238E27FC236}">
              <a16:creationId xmlns:a16="http://schemas.microsoft.com/office/drawing/2014/main" id="{00000000-0008-0000-1500-000012000000}"/>
            </a:ext>
          </a:extLst>
        </xdr:cNvPr>
        <xdr:cNvPicPr preferRelativeResize="0">
          <a:picLocks noChangeAspect="1"/>
        </xdr:cNvPicPr>
      </xdr:nvPicPr>
      <xdr:blipFill>
        <a:blip xmlns:r="http://schemas.openxmlformats.org/officeDocument/2006/relationships" r:embed="rId14" cstate="print"/>
        <a:stretch>
          <a:fillRect/>
        </a:stretch>
      </xdr:blipFill>
      <xdr:spPr>
        <a:xfrm>
          <a:off x="361950" y="62379225"/>
          <a:ext cx="895350" cy="790575"/>
        </a:xfrm>
        <a:prstGeom prst="rect">
          <a:avLst/>
        </a:prstGeom>
        <a:noFill/>
      </xdr:spPr>
    </xdr:pic>
    <xdr:clientData fLocksWithSheet="0"/>
  </xdr:twoCellAnchor>
  <xdr:twoCellAnchor>
    <xdr:from>
      <xdr:col>0</xdr:col>
      <xdr:colOff>609600</xdr:colOff>
      <xdr:row>148</xdr:row>
      <xdr:rowOff>104775</xdr:rowOff>
    </xdr:from>
    <xdr:to>
      <xdr:col>0</xdr:col>
      <xdr:colOff>1057275</xdr:colOff>
      <xdr:row>148</xdr:row>
      <xdr:rowOff>981075</xdr:rowOff>
    </xdr:to>
    <xdr:pic>
      <xdr:nvPicPr>
        <xdr:cNvPr id="19" name="image537.png">
          <a:extLst>
            <a:ext uri="{FF2B5EF4-FFF2-40B4-BE49-F238E27FC236}">
              <a16:creationId xmlns:a16="http://schemas.microsoft.com/office/drawing/2014/main" id="{00000000-0008-0000-1500-000013000000}"/>
            </a:ext>
          </a:extLst>
        </xdr:cNvPr>
        <xdr:cNvPicPr preferRelativeResize="0">
          <a:picLocks noChangeAspect="1"/>
        </xdr:cNvPicPr>
      </xdr:nvPicPr>
      <xdr:blipFill>
        <a:blip xmlns:r="http://schemas.openxmlformats.org/officeDocument/2006/relationships" r:embed="rId15" cstate="print"/>
        <a:stretch>
          <a:fillRect/>
        </a:stretch>
      </xdr:blipFill>
      <xdr:spPr>
        <a:prstGeom prst="rect">
          <a:avLst/>
        </a:prstGeom>
        <a:noFill/>
      </xdr:spPr>
    </xdr:pic>
    <xdr:clientData fLocksWithSheet="0"/>
  </xdr:twoCellAnchor>
  <xdr:twoCellAnchor>
    <xdr:from>
      <xdr:col>0</xdr:col>
      <xdr:colOff>552450</xdr:colOff>
      <xdr:row>149</xdr:row>
      <xdr:rowOff>76200</xdr:rowOff>
    </xdr:from>
    <xdr:to>
      <xdr:col>0</xdr:col>
      <xdr:colOff>1028700</xdr:colOff>
      <xdr:row>149</xdr:row>
      <xdr:rowOff>1019175</xdr:rowOff>
    </xdr:to>
    <xdr:pic>
      <xdr:nvPicPr>
        <xdr:cNvPr id="20" name="image543.png">
          <a:extLst>
            <a:ext uri="{FF2B5EF4-FFF2-40B4-BE49-F238E27FC236}">
              <a16:creationId xmlns:a16="http://schemas.microsoft.com/office/drawing/2014/main" id="{00000000-0008-0000-1500-000014000000}"/>
            </a:ext>
          </a:extLst>
        </xdr:cNvPr>
        <xdr:cNvPicPr preferRelativeResize="0">
          <a:picLocks noChangeAspect="1"/>
        </xdr:cNvPicPr>
      </xdr:nvPicPr>
      <xdr:blipFill>
        <a:blip xmlns:r="http://schemas.openxmlformats.org/officeDocument/2006/relationships" r:embed="rId16" cstate="print"/>
        <a:stretch>
          <a:fillRect/>
        </a:stretch>
      </xdr:blipFill>
      <xdr:spPr>
        <a:prstGeom prst="rect">
          <a:avLst/>
        </a:prstGeom>
        <a:noFill/>
      </xdr:spPr>
    </xdr:pic>
    <xdr:clientData fLocksWithSheet="0"/>
  </xdr:twoCellAnchor>
  <xdr:twoCellAnchor>
    <xdr:from>
      <xdr:col>0</xdr:col>
      <xdr:colOff>571500</xdr:colOff>
      <xdr:row>155</xdr:row>
      <xdr:rowOff>152400</xdr:rowOff>
    </xdr:from>
    <xdr:to>
      <xdr:col>0</xdr:col>
      <xdr:colOff>1114425</xdr:colOff>
      <xdr:row>155</xdr:row>
      <xdr:rowOff>990600</xdr:rowOff>
    </xdr:to>
    <xdr:pic>
      <xdr:nvPicPr>
        <xdr:cNvPr id="21" name="image540.png">
          <a:extLst>
            <a:ext uri="{FF2B5EF4-FFF2-40B4-BE49-F238E27FC236}">
              <a16:creationId xmlns:a16="http://schemas.microsoft.com/office/drawing/2014/main" id="{00000000-0008-0000-1500-000015000000}"/>
            </a:ext>
          </a:extLst>
        </xdr:cNvPr>
        <xdr:cNvPicPr preferRelativeResize="0">
          <a:picLocks noChangeAspect="1"/>
        </xdr:cNvPicPr>
      </xdr:nvPicPr>
      <xdr:blipFill>
        <a:blip xmlns:r="http://schemas.openxmlformats.org/officeDocument/2006/relationships" r:embed="rId17" cstate="print"/>
        <a:stretch>
          <a:fillRect/>
        </a:stretch>
      </xdr:blipFill>
      <xdr:spPr>
        <a:prstGeom prst="rect">
          <a:avLst/>
        </a:prstGeom>
        <a:noFill/>
      </xdr:spPr>
    </xdr:pic>
    <xdr:clientData fLocksWithSheet="0"/>
  </xdr:twoCellAnchor>
  <xdr:twoCellAnchor>
    <xdr:from>
      <xdr:col>0</xdr:col>
      <xdr:colOff>504825</xdr:colOff>
      <xdr:row>150</xdr:row>
      <xdr:rowOff>142875</xdr:rowOff>
    </xdr:from>
    <xdr:to>
      <xdr:col>0</xdr:col>
      <xdr:colOff>1123950</xdr:colOff>
      <xdr:row>150</xdr:row>
      <xdr:rowOff>942975</xdr:rowOff>
    </xdr:to>
    <xdr:pic>
      <xdr:nvPicPr>
        <xdr:cNvPr id="22" name="image554.png">
          <a:extLst>
            <a:ext uri="{FF2B5EF4-FFF2-40B4-BE49-F238E27FC236}">
              <a16:creationId xmlns:a16="http://schemas.microsoft.com/office/drawing/2014/main" id="{00000000-0008-0000-1500-000016000000}"/>
            </a:ext>
          </a:extLst>
        </xdr:cNvPr>
        <xdr:cNvPicPr preferRelativeResize="0">
          <a:picLocks noChangeAspect="1"/>
        </xdr:cNvPicPr>
      </xdr:nvPicPr>
      <xdr:blipFill>
        <a:blip xmlns:r="http://schemas.openxmlformats.org/officeDocument/2006/relationships" r:embed="rId18" cstate="print"/>
        <a:stretch>
          <a:fillRect/>
        </a:stretch>
      </xdr:blipFill>
      <xdr:spPr>
        <a:prstGeom prst="rect">
          <a:avLst/>
        </a:prstGeom>
        <a:noFill/>
      </xdr:spPr>
    </xdr:pic>
    <xdr:clientData fLocksWithSheet="0"/>
  </xdr:twoCellAnchor>
  <xdr:twoCellAnchor>
    <xdr:from>
      <xdr:col>0</xdr:col>
      <xdr:colOff>581025</xdr:colOff>
      <xdr:row>109</xdr:row>
      <xdr:rowOff>304800</xdr:rowOff>
    </xdr:from>
    <xdr:to>
      <xdr:col>1</xdr:col>
      <xdr:colOff>923925</xdr:colOff>
      <xdr:row>109</xdr:row>
      <xdr:rowOff>1771650</xdr:rowOff>
    </xdr:to>
    <xdr:pic>
      <xdr:nvPicPr>
        <xdr:cNvPr id="23" name="image551.png" title="Imagine">
          <a:extLst>
            <a:ext uri="{FF2B5EF4-FFF2-40B4-BE49-F238E27FC236}">
              <a16:creationId xmlns:a16="http://schemas.microsoft.com/office/drawing/2014/main" id="{00000000-0008-0000-1500-000017000000}"/>
            </a:ext>
          </a:extLst>
        </xdr:cNvPr>
        <xdr:cNvPicPr preferRelativeResize="0">
          <a:picLocks noChangeAspect="1"/>
        </xdr:cNvPicPr>
      </xdr:nvPicPr>
      <xdr:blipFill>
        <a:blip xmlns:r="http://schemas.openxmlformats.org/officeDocument/2006/relationships" r:embed="rId19" cstate="print"/>
        <a:stretch>
          <a:fillRect/>
        </a:stretch>
      </xdr:blipFill>
      <xdr:spPr>
        <a:prstGeom prst="rect">
          <a:avLst/>
        </a:prstGeom>
        <a:noFill/>
      </xdr:spPr>
    </xdr:pic>
    <xdr:clientData fLocksWithSheet="0"/>
  </xdr:twoCellAnchor>
  <xdr:twoCellAnchor>
    <xdr:from>
      <xdr:col>0</xdr:col>
      <xdr:colOff>161925</xdr:colOff>
      <xdr:row>109</xdr:row>
      <xdr:rowOff>619125</xdr:rowOff>
    </xdr:from>
    <xdr:to>
      <xdr:col>0</xdr:col>
      <xdr:colOff>571500</xdr:colOff>
      <xdr:row>109</xdr:row>
      <xdr:rowOff>1800225</xdr:rowOff>
    </xdr:to>
    <xdr:pic>
      <xdr:nvPicPr>
        <xdr:cNvPr id="24" name="image531.png" title="Imagine">
          <a:extLst>
            <a:ext uri="{FF2B5EF4-FFF2-40B4-BE49-F238E27FC236}">
              <a16:creationId xmlns:a16="http://schemas.microsoft.com/office/drawing/2014/main" id="{00000000-0008-0000-1500-000018000000}"/>
            </a:ext>
          </a:extLst>
        </xdr:cNvPr>
        <xdr:cNvPicPr preferRelativeResize="0">
          <a:picLocks noChangeAspect="1"/>
        </xdr:cNvPicPr>
      </xdr:nvPicPr>
      <xdr:blipFill>
        <a:blip xmlns:r="http://schemas.openxmlformats.org/officeDocument/2006/relationships" r:embed="rId4" cstate="print"/>
        <a:stretch>
          <a:fillRect/>
        </a:stretch>
      </xdr:blipFill>
      <xdr:spPr>
        <a:prstGeom prst="rect">
          <a:avLst/>
        </a:prstGeom>
        <a:noFill/>
      </xdr:spPr>
    </xdr:pic>
    <xdr:clientData fLocksWithSheet="0"/>
  </xdr:twoCellAnchor>
  <xdr:twoCellAnchor>
    <xdr:from>
      <xdr:col>0</xdr:col>
      <xdr:colOff>200025</xdr:colOff>
      <xdr:row>148</xdr:row>
      <xdr:rowOff>0</xdr:rowOff>
    </xdr:from>
    <xdr:to>
      <xdr:col>0</xdr:col>
      <xdr:colOff>1457325</xdr:colOff>
      <xdr:row>148</xdr:row>
      <xdr:rowOff>0</xdr:rowOff>
    </xdr:to>
    <xdr:pic>
      <xdr:nvPicPr>
        <xdr:cNvPr id="25" name="image541.png">
          <a:extLst>
            <a:ext uri="{FF2B5EF4-FFF2-40B4-BE49-F238E27FC236}">
              <a16:creationId xmlns:a16="http://schemas.microsoft.com/office/drawing/2014/main" id="{00000000-0008-0000-1500-000019000000}"/>
            </a:ext>
          </a:extLst>
        </xdr:cNvPr>
        <xdr:cNvPicPr preferRelativeResize="0">
          <a:picLocks noChangeAspect="1"/>
        </xdr:cNvPicPr>
      </xdr:nvPicPr>
      <xdr:blipFill>
        <a:blip xmlns:r="http://schemas.openxmlformats.org/officeDocument/2006/relationships" r:embed="rId20" cstate="print"/>
        <a:stretch>
          <a:fillRect/>
        </a:stretch>
      </xdr:blipFill>
      <xdr:spPr>
        <a:prstGeom prst="rect">
          <a:avLst/>
        </a:prstGeom>
        <a:noFill/>
      </xdr:spPr>
    </xdr:pic>
    <xdr:clientData fLocksWithSheet="0"/>
  </xdr:twoCellAnchor>
  <xdr:twoCellAnchor>
    <xdr:from>
      <xdr:col>0</xdr:col>
      <xdr:colOff>219075</xdr:colOff>
      <xdr:row>148</xdr:row>
      <xdr:rowOff>0</xdr:rowOff>
    </xdr:from>
    <xdr:to>
      <xdr:col>0</xdr:col>
      <xdr:colOff>1476375</xdr:colOff>
      <xdr:row>148</xdr:row>
      <xdr:rowOff>0</xdr:rowOff>
    </xdr:to>
    <xdr:pic>
      <xdr:nvPicPr>
        <xdr:cNvPr id="26" name="image541.png" title="Imagine">
          <a:extLst>
            <a:ext uri="{FF2B5EF4-FFF2-40B4-BE49-F238E27FC236}">
              <a16:creationId xmlns:a16="http://schemas.microsoft.com/office/drawing/2014/main" id="{00000000-0008-0000-1500-00001A000000}"/>
            </a:ext>
          </a:extLst>
        </xdr:cNvPr>
        <xdr:cNvPicPr preferRelativeResize="0">
          <a:picLocks noChangeAspect="1"/>
        </xdr:cNvPicPr>
      </xdr:nvPicPr>
      <xdr:blipFill>
        <a:blip xmlns:r="http://schemas.openxmlformats.org/officeDocument/2006/relationships" r:embed="rId20" cstate="print"/>
        <a:stretch>
          <a:fillRect/>
        </a:stretch>
      </xdr:blipFill>
      <xdr:spPr>
        <a:prstGeom prst="rect">
          <a:avLst/>
        </a:prstGeom>
        <a:noFill/>
      </xdr:spPr>
    </xdr:pic>
    <xdr:clientData fLocksWithSheet="0"/>
  </xdr:twoCellAnchor>
  <xdr:twoCellAnchor>
    <xdr:from>
      <xdr:col>0</xdr:col>
      <xdr:colOff>285750</xdr:colOff>
      <xdr:row>163</xdr:row>
      <xdr:rowOff>466725</xdr:rowOff>
    </xdr:from>
    <xdr:to>
      <xdr:col>0</xdr:col>
      <xdr:colOff>1438275</xdr:colOff>
      <xdr:row>163</xdr:row>
      <xdr:rowOff>685800</xdr:rowOff>
    </xdr:to>
    <xdr:pic>
      <xdr:nvPicPr>
        <xdr:cNvPr id="27" name="image552.png" title="Imagine">
          <a:extLst>
            <a:ext uri="{FF2B5EF4-FFF2-40B4-BE49-F238E27FC236}">
              <a16:creationId xmlns:a16="http://schemas.microsoft.com/office/drawing/2014/main" id="{00000000-0008-0000-1500-00001B000000}"/>
            </a:ext>
          </a:extLst>
        </xdr:cNvPr>
        <xdr:cNvPicPr preferRelativeResize="0">
          <a:picLocks noChangeAspect="1"/>
        </xdr:cNvPicPr>
      </xdr:nvPicPr>
      <xdr:blipFill>
        <a:blip xmlns:r="http://schemas.openxmlformats.org/officeDocument/2006/relationships" r:embed="rId21" cstate="print"/>
        <a:stretch>
          <a:fillRect/>
        </a:stretch>
      </xdr:blipFill>
      <xdr:spPr>
        <a:prstGeom prst="rect">
          <a:avLst/>
        </a:prstGeom>
        <a:noFill/>
      </xdr:spPr>
    </xdr:pic>
    <xdr:clientData fLocksWithSheet="0"/>
  </xdr:twoCellAnchor>
  <xdr:twoCellAnchor>
    <xdr:from>
      <xdr:col>0</xdr:col>
      <xdr:colOff>0</xdr:colOff>
      <xdr:row>121</xdr:row>
      <xdr:rowOff>161925</xdr:rowOff>
    </xdr:from>
    <xdr:to>
      <xdr:col>1</xdr:col>
      <xdr:colOff>809625</xdr:colOff>
      <xdr:row>121</xdr:row>
      <xdr:rowOff>1771650</xdr:rowOff>
    </xdr:to>
    <xdr:pic>
      <xdr:nvPicPr>
        <xdr:cNvPr id="28" name="image542.png">
          <a:extLst>
            <a:ext uri="{FF2B5EF4-FFF2-40B4-BE49-F238E27FC236}">
              <a16:creationId xmlns:a16="http://schemas.microsoft.com/office/drawing/2014/main" id="{00000000-0008-0000-1500-00001C000000}"/>
            </a:ext>
          </a:extLst>
        </xdr:cNvPr>
        <xdr:cNvPicPr preferRelativeResize="0">
          <a:picLocks noChangeAspect="1"/>
        </xdr:cNvPicPr>
      </xdr:nvPicPr>
      <xdr:blipFill>
        <a:blip xmlns:r="http://schemas.openxmlformats.org/officeDocument/2006/relationships" r:embed="rId22" cstate="print"/>
        <a:stretch>
          <a:fillRect/>
        </a:stretch>
      </xdr:blipFill>
      <xdr:spPr>
        <a:prstGeom prst="rect">
          <a:avLst/>
        </a:prstGeom>
        <a:noFill/>
      </xdr:spPr>
    </xdr:pic>
    <xdr:clientData fLocksWithSheet="0"/>
  </xdr:twoCellAnchor>
  <xdr:twoCellAnchor>
    <xdr:from>
      <xdr:col>0</xdr:col>
      <xdr:colOff>1514475</xdr:colOff>
      <xdr:row>121</xdr:row>
      <xdr:rowOff>657225</xdr:rowOff>
    </xdr:from>
    <xdr:to>
      <xdr:col>1</xdr:col>
      <xdr:colOff>400050</xdr:colOff>
      <xdr:row>121</xdr:row>
      <xdr:rowOff>1838325</xdr:rowOff>
    </xdr:to>
    <xdr:pic>
      <xdr:nvPicPr>
        <xdr:cNvPr id="29" name="image531.png" title="Imagine">
          <a:extLst>
            <a:ext uri="{FF2B5EF4-FFF2-40B4-BE49-F238E27FC236}">
              <a16:creationId xmlns:a16="http://schemas.microsoft.com/office/drawing/2014/main" id="{00000000-0008-0000-1500-00001D000000}"/>
            </a:ext>
          </a:extLst>
        </xdr:cNvPr>
        <xdr:cNvPicPr preferRelativeResize="0">
          <a:picLocks noChangeAspect="1"/>
        </xdr:cNvPicPr>
      </xdr:nvPicPr>
      <xdr:blipFill>
        <a:blip xmlns:r="http://schemas.openxmlformats.org/officeDocument/2006/relationships" r:embed="rId4" cstate="print"/>
        <a:stretch>
          <a:fillRect/>
        </a:stretch>
      </xdr:blipFill>
      <xdr:spPr>
        <a:prstGeom prst="rect">
          <a:avLst/>
        </a:prstGeom>
        <a:noFill/>
      </xdr:spPr>
    </xdr:pic>
    <xdr:clientData fLocksWithSheet="0"/>
  </xdr:twoCellAnchor>
  <xdr:twoCellAnchor>
    <xdr:from>
      <xdr:col>0</xdr:col>
      <xdr:colOff>0</xdr:colOff>
      <xdr:row>133</xdr:row>
      <xdr:rowOff>152400</xdr:rowOff>
    </xdr:from>
    <xdr:to>
      <xdr:col>1</xdr:col>
      <xdr:colOff>876300</xdr:colOff>
      <xdr:row>133</xdr:row>
      <xdr:rowOff>1809750</xdr:rowOff>
    </xdr:to>
    <xdr:pic>
      <xdr:nvPicPr>
        <xdr:cNvPr id="30" name="image546.png">
          <a:extLst>
            <a:ext uri="{FF2B5EF4-FFF2-40B4-BE49-F238E27FC236}">
              <a16:creationId xmlns:a16="http://schemas.microsoft.com/office/drawing/2014/main" id="{00000000-0008-0000-1500-00001E000000}"/>
            </a:ext>
          </a:extLst>
        </xdr:cNvPr>
        <xdr:cNvPicPr preferRelativeResize="0">
          <a:picLocks noChangeAspect="1"/>
        </xdr:cNvPicPr>
      </xdr:nvPicPr>
      <xdr:blipFill>
        <a:blip xmlns:r="http://schemas.openxmlformats.org/officeDocument/2006/relationships" r:embed="rId23" cstate="print"/>
        <a:stretch>
          <a:fillRect/>
        </a:stretch>
      </xdr:blipFill>
      <xdr:spPr>
        <a:prstGeom prst="rect">
          <a:avLst/>
        </a:prstGeom>
        <a:noFill/>
      </xdr:spPr>
    </xdr:pic>
    <xdr:clientData fLocksWithSheet="0"/>
  </xdr:twoCellAnchor>
  <xdr:twoCellAnchor>
    <xdr:from>
      <xdr:col>0</xdr:col>
      <xdr:colOff>0</xdr:colOff>
      <xdr:row>133</xdr:row>
      <xdr:rowOff>590550</xdr:rowOff>
    </xdr:from>
    <xdr:to>
      <xdr:col>0</xdr:col>
      <xdr:colOff>409575</xdr:colOff>
      <xdr:row>133</xdr:row>
      <xdr:rowOff>1771650</xdr:rowOff>
    </xdr:to>
    <xdr:pic>
      <xdr:nvPicPr>
        <xdr:cNvPr id="31" name="image531.png" title="Imagine">
          <a:extLst>
            <a:ext uri="{FF2B5EF4-FFF2-40B4-BE49-F238E27FC236}">
              <a16:creationId xmlns:a16="http://schemas.microsoft.com/office/drawing/2014/main" id="{00000000-0008-0000-1500-00001F000000}"/>
            </a:ext>
          </a:extLst>
        </xdr:cNvPr>
        <xdr:cNvPicPr preferRelativeResize="0">
          <a:picLocks noChangeAspect="1"/>
        </xdr:cNvPicPr>
      </xdr:nvPicPr>
      <xdr:blipFill>
        <a:blip xmlns:r="http://schemas.openxmlformats.org/officeDocument/2006/relationships" r:embed="rId4" cstate="print"/>
        <a:stretch>
          <a:fillRect/>
        </a:stretch>
      </xdr:blipFill>
      <xdr:spPr>
        <a:prstGeom prst="rect">
          <a:avLst/>
        </a:prstGeom>
        <a:noFill/>
      </xdr:spPr>
    </xdr:pic>
    <xdr:clientData fLocksWithSheet="0"/>
  </xdr:twoCellAnchor>
  <xdr:twoCellAnchor>
    <xdr:from>
      <xdr:col>0</xdr:col>
      <xdr:colOff>457200</xdr:colOff>
      <xdr:row>165</xdr:row>
      <xdr:rowOff>76200</xdr:rowOff>
    </xdr:from>
    <xdr:to>
      <xdr:col>0</xdr:col>
      <xdr:colOff>1047750</xdr:colOff>
      <xdr:row>165</xdr:row>
      <xdr:rowOff>762000</xdr:rowOff>
    </xdr:to>
    <xdr:pic>
      <xdr:nvPicPr>
        <xdr:cNvPr id="32" name="image558.png">
          <a:extLst>
            <a:ext uri="{FF2B5EF4-FFF2-40B4-BE49-F238E27FC236}">
              <a16:creationId xmlns:a16="http://schemas.microsoft.com/office/drawing/2014/main" id="{00000000-0008-0000-1500-000020000000}"/>
            </a:ext>
          </a:extLst>
        </xdr:cNvPr>
        <xdr:cNvPicPr preferRelativeResize="0">
          <a:picLocks noChangeAspect="1"/>
        </xdr:cNvPicPr>
      </xdr:nvPicPr>
      <xdr:blipFill>
        <a:blip xmlns:r="http://schemas.openxmlformats.org/officeDocument/2006/relationships" r:embed="rId24" cstate="print"/>
        <a:stretch>
          <a:fillRect/>
        </a:stretch>
      </xdr:blipFill>
      <xdr:spPr>
        <a:prstGeom prst="rect">
          <a:avLst/>
        </a:prstGeom>
        <a:noFill/>
      </xdr:spPr>
    </xdr:pic>
    <xdr:clientData fLocksWithSheet="0"/>
  </xdr:twoCellAnchor>
  <xdr:twoCellAnchor>
    <xdr:from>
      <xdr:col>0</xdr:col>
      <xdr:colOff>485775</xdr:colOff>
      <xdr:row>166</xdr:row>
      <xdr:rowOff>38100</xdr:rowOff>
    </xdr:from>
    <xdr:to>
      <xdr:col>0</xdr:col>
      <xdr:colOff>1066800</xdr:colOff>
      <xdr:row>166</xdr:row>
      <xdr:rowOff>685800</xdr:rowOff>
    </xdr:to>
    <xdr:pic>
      <xdr:nvPicPr>
        <xdr:cNvPr id="33" name="image560.png">
          <a:extLst>
            <a:ext uri="{FF2B5EF4-FFF2-40B4-BE49-F238E27FC236}">
              <a16:creationId xmlns:a16="http://schemas.microsoft.com/office/drawing/2014/main" id="{00000000-0008-0000-1500-000021000000}"/>
            </a:ext>
          </a:extLst>
        </xdr:cNvPr>
        <xdr:cNvPicPr preferRelativeResize="0">
          <a:picLocks noChangeAspect="1"/>
        </xdr:cNvPicPr>
      </xdr:nvPicPr>
      <xdr:blipFill>
        <a:blip xmlns:r="http://schemas.openxmlformats.org/officeDocument/2006/relationships" r:embed="rId25" cstate="print"/>
        <a:stretch>
          <a:fillRect/>
        </a:stretch>
      </xdr:blipFill>
      <xdr:spPr>
        <a:prstGeom prst="rect">
          <a:avLst/>
        </a:prstGeom>
        <a:noFill/>
      </xdr:spPr>
    </xdr:pic>
    <xdr:clientData fLocksWithSheet="0"/>
  </xdr:twoCellAnchor>
  <xdr:twoCellAnchor>
    <xdr:from>
      <xdr:col>0</xdr:col>
      <xdr:colOff>476250</xdr:colOff>
      <xdr:row>167</xdr:row>
      <xdr:rowOff>76200</xdr:rowOff>
    </xdr:from>
    <xdr:to>
      <xdr:col>0</xdr:col>
      <xdr:colOff>1143000</xdr:colOff>
      <xdr:row>167</xdr:row>
      <xdr:rowOff>800100</xdr:rowOff>
    </xdr:to>
    <xdr:pic>
      <xdr:nvPicPr>
        <xdr:cNvPr id="34" name="image574.png">
          <a:extLst>
            <a:ext uri="{FF2B5EF4-FFF2-40B4-BE49-F238E27FC236}">
              <a16:creationId xmlns:a16="http://schemas.microsoft.com/office/drawing/2014/main" id="{00000000-0008-0000-1500-000022000000}"/>
            </a:ext>
          </a:extLst>
        </xdr:cNvPr>
        <xdr:cNvPicPr preferRelativeResize="0">
          <a:picLocks noChangeAspect="1"/>
        </xdr:cNvPicPr>
      </xdr:nvPicPr>
      <xdr:blipFill>
        <a:blip xmlns:r="http://schemas.openxmlformats.org/officeDocument/2006/relationships" r:embed="rId26" cstate="print"/>
        <a:stretch>
          <a:fillRect/>
        </a:stretch>
      </xdr:blipFill>
      <xdr:spPr>
        <a:prstGeom prst="rect">
          <a:avLst/>
        </a:prstGeom>
        <a:noFill/>
      </xdr:spPr>
    </xdr:pic>
    <xdr:clientData fLocksWithSheet="0"/>
  </xdr:twoCellAnchor>
  <xdr:twoCellAnchor>
    <xdr:from>
      <xdr:col>0</xdr:col>
      <xdr:colOff>381000</xdr:colOff>
      <xdr:row>177</xdr:row>
      <xdr:rowOff>114300</xdr:rowOff>
    </xdr:from>
    <xdr:to>
      <xdr:col>0</xdr:col>
      <xdr:colOff>923925</xdr:colOff>
      <xdr:row>177</xdr:row>
      <xdr:rowOff>952500</xdr:rowOff>
    </xdr:to>
    <xdr:pic>
      <xdr:nvPicPr>
        <xdr:cNvPr id="35" name="image549.png">
          <a:extLst>
            <a:ext uri="{FF2B5EF4-FFF2-40B4-BE49-F238E27FC236}">
              <a16:creationId xmlns:a16="http://schemas.microsoft.com/office/drawing/2014/main" id="{00000000-0008-0000-1500-000023000000}"/>
            </a:ext>
          </a:extLst>
        </xdr:cNvPr>
        <xdr:cNvPicPr preferRelativeResize="0">
          <a:picLocks noChangeAspect="1"/>
        </xdr:cNvPicPr>
      </xdr:nvPicPr>
      <xdr:blipFill>
        <a:blip xmlns:r="http://schemas.openxmlformats.org/officeDocument/2006/relationships" r:embed="rId27" cstate="print"/>
        <a:stretch>
          <a:fillRect/>
        </a:stretch>
      </xdr:blipFill>
      <xdr:spPr>
        <a:prstGeom prst="rect">
          <a:avLst/>
        </a:prstGeom>
        <a:noFill/>
      </xdr:spPr>
    </xdr:pic>
    <xdr:clientData fLocksWithSheet="0"/>
  </xdr:twoCellAnchor>
  <xdr:twoCellAnchor>
    <xdr:from>
      <xdr:col>0</xdr:col>
      <xdr:colOff>447675</xdr:colOff>
      <xdr:row>177</xdr:row>
      <xdr:rowOff>1085850</xdr:rowOff>
    </xdr:from>
    <xdr:to>
      <xdr:col>0</xdr:col>
      <xdr:colOff>1028700</xdr:colOff>
      <xdr:row>178</xdr:row>
      <xdr:rowOff>1028700</xdr:rowOff>
    </xdr:to>
    <xdr:pic>
      <xdr:nvPicPr>
        <xdr:cNvPr id="36" name="image553.png">
          <a:extLst>
            <a:ext uri="{FF2B5EF4-FFF2-40B4-BE49-F238E27FC236}">
              <a16:creationId xmlns:a16="http://schemas.microsoft.com/office/drawing/2014/main" id="{00000000-0008-0000-1500-000024000000}"/>
            </a:ext>
          </a:extLst>
        </xdr:cNvPr>
        <xdr:cNvPicPr preferRelativeResize="0">
          <a:picLocks noChangeAspect="1"/>
        </xdr:cNvPicPr>
      </xdr:nvPicPr>
      <xdr:blipFill>
        <a:blip xmlns:r="http://schemas.openxmlformats.org/officeDocument/2006/relationships" r:embed="rId28" cstate="print"/>
        <a:stretch>
          <a:fillRect/>
        </a:stretch>
      </xdr:blipFill>
      <xdr:spPr>
        <a:prstGeom prst="rect">
          <a:avLst/>
        </a:prstGeom>
        <a:noFill/>
      </xdr:spPr>
    </xdr:pic>
    <xdr:clientData fLocksWithSheet="0"/>
  </xdr:twoCellAnchor>
  <xdr:twoCellAnchor>
    <xdr:from>
      <xdr:col>0</xdr:col>
      <xdr:colOff>581025</xdr:colOff>
      <xdr:row>178</xdr:row>
      <xdr:rowOff>1066800</xdr:rowOff>
    </xdr:from>
    <xdr:to>
      <xdr:col>0</xdr:col>
      <xdr:colOff>1009650</xdr:colOff>
      <xdr:row>179</xdr:row>
      <xdr:rowOff>1066800</xdr:rowOff>
    </xdr:to>
    <xdr:pic>
      <xdr:nvPicPr>
        <xdr:cNvPr id="37" name="image571.png">
          <a:extLst>
            <a:ext uri="{FF2B5EF4-FFF2-40B4-BE49-F238E27FC236}">
              <a16:creationId xmlns:a16="http://schemas.microsoft.com/office/drawing/2014/main" id="{00000000-0008-0000-1500-000025000000}"/>
            </a:ext>
          </a:extLst>
        </xdr:cNvPr>
        <xdr:cNvPicPr preferRelativeResize="0">
          <a:picLocks noChangeAspect="1"/>
        </xdr:cNvPicPr>
      </xdr:nvPicPr>
      <xdr:blipFill>
        <a:blip xmlns:r="http://schemas.openxmlformats.org/officeDocument/2006/relationships" r:embed="rId29" cstate="print"/>
        <a:stretch>
          <a:fillRect/>
        </a:stretch>
      </xdr:blipFill>
      <xdr:spPr>
        <a:prstGeom prst="rect">
          <a:avLst/>
        </a:prstGeom>
        <a:noFill/>
      </xdr:spPr>
    </xdr:pic>
    <xdr:clientData fLocksWithSheet="0"/>
  </xdr:twoCellAnchor>
  <xdr:twoCellAnchor>
    <xdr:from>
      <xdr:col>0</xdr:col>
      <xdr:colOff>533400</xdr:colOff>
      <xdr:row>181</xdr:row>
      <xdr:rowOff>1057275</xdr:rowOff>
    </xdr:from>
    <xdr:to>
      <xdr:col>0</xdr:col>
      <xdr:colOff>1143000</xdr:colOff>
      <xdr:row>182</xdr:row>
      <xdr:rowOff>1085850</xdr:rowOff>
    </xdr:to>
    <xdr:pic>
      <xdr:nvPicPr>
        <xdr:cNvPr id="38" name="image547.png">
          <a:extLst>
            <a:ext uri="{FF2B5EF4-FFF2-40B4-BE49-F238E27FC236}">
              <a16:creationId xmlns:a16="http://schemas.microsoft.com/office/drawing/2014/main" id="{00000000-0008-0000-1500-000026000000}"/>
            </a:ext>
          </a:extLst>
        </xdr:cNvPr>
        <xdr:cNvPicPr preferRelativeResize="0">
          <a:picLocks noChangeAspect="1"/>
        </xdr:cNvPicPr>
      </xdr:nvPicPr>
      <xdr:blipFill>
        <a:blip xmlns:r="http://schemas.openxmlformats.org/officeDocument/2006/relationships" r:embed="rId30" cstate="print"/>
        <a:stretch>
          <a:fillRect/>
        </a:stretch>
      </xdr:blipFill>
      <xdr:spPr>
        <a:prstGeom prst="rect">
          <a:avLst/>
        </a:prstGeom>
        <a:noFill/>
      </xdr:spPr>
    </xdr:pic>
    <xdr:clientData fLocksWithSheet="0"/>
  </xdr:twoCellAnchor>
  <xdr:twoCellAnchor>
    <xdr:from>
      <xdr:col>0</xdr:col>
      <xdr:colOff>428625</xdr:colOff>
      <xdr:row>175</xdr:row>
      <xdr:rowOff>114300</xdr:rowOff>
    </xdr:from>
    <xdr:to>
      <xdr:col>0</xdr:col>
      <xdr:colOff>1114425</xdr:colOff>
      <xdr:row>176</xdr:row>
      <xdr:rowOff>19050</xdr:rowOff>
    </xdr:to>
    <xdr:pic>
      <xdr:nvPicPr>
        <xdr:cNvPr id="39" name="image568.jpg">
          <a:extLst>
            <a:ext uri="{FF2B5EF4-FFF2-40B4-BE49-F238E27FC236}">
              <a16:creationId xmlns:a16="http://schemas.microsoft.com/office/drawing/2014/main" id="{00000000-0008-0000-1500-000027000000}"/>
            </a:ext>
          </a:extLst>
        </xdr:cNvPr>
        <xdr:cNvPicPr preferRelativeResize="0">
          <a:picLocks noChangeAspect="1"/>
        </xdr:cNvPicPr>
      </xdr:nvPicPr>
      <xdr:blipFill>
        <a:blip xmlns:r="http://schemas.openxmlformats.org/officeDocument/2006/relationships" r:embed="rId31" cstate="print"/>
        <a:stretch>
          <a:fillRect/>
        </a:stretch>
      </xdr:blipFill>
      <xdr:spPr>
        <a:prstGeom prst="rect">
          <a:avLst/>
        </a:prstGeom>
        <a:noFill/>
      </xdr:spPr>
    </xdr:pic>
    <xdr:clientData fLocksWithSheet="0"/>
  </xdr:twoCellAnchor>
  <xdr:twoCellAnchor>
    <xdr:from>
      <xdr:col>0</xdr:col>
      <xdr:colOff>457200</xdr:colOff>
      <xdr:row>181</xdr:row>
      <xdr:rowOff>180975</xdr:rowOff>
    </xdr:from>
    <xdr:to>
      <xdr:col>0</xdr:col>
      <xdr:colOff>1047750</xdr:colOff>
      <xdr:row>181</xdr:row>
      <xdr:rowOff>866775</xdr:rowOff>
    </xdr:to>
    <xdr:pic>
      <xdr:nvPicPr>
        <xdr:cNvPr id="40" name="image558.png">
          <a:extLst>
            <a:ext uri="{FF2B5EF4-FFF2-40B4-BE49-F238E27FC236}">
              <a16:creationId xmlns:a16="http://schemas.microsoft.com/office/drawing/2014/main" id="{00000000-0008-0000-1500-000028000000}"/>
            </a:ext>
          </a:extLst>
        </xdr:cNvPr>
        <xdr:cNvPicPr preferRelativeResize="0">
          <a:picLocks noChangeAspect="1"/>
        </xdr:cNvPicPr>
      </xdr:nvPicPr>
      <xdr:blipFill>
        <a:blip xmlns:r="http://schemas.openxmlformats.org/officeDocument/2006/relationships" r:embed="rId24" cstate="print"/>
        <a:stretch>
          <a:fillRect/>
        </a:stretch>
      </xdr:blipFill>
      <xdr:spPr>
        <a:prstGeom prst="rect">
          <a:avLst/>
        </a:prstGeom>
        <a:noFill/>
      </xdr:spPr>
    </xdr:pic>
    <xdr:clientData fLocksWithSheet="0"/>
  </xdr:twoCellAnchor>
  <xdr:twoCellAnchor>
    <xdr:from>
      <xdr:col>0</xdr:col>
      <xdr:colOff>504825</xdr:colOff>
      <xdr:row>171</xdr:row>
      <xdr:rowOff>38100</xdr:rowOff>
    </xdr:from>
    <xdr:to>
      <xdr:col>0</xdr:col>
      <xdr:colOff>1085850</xdr:colOff>
      <xdr:row>171</xdr:row>
      <xdr:rowOff>838200</xdr:rowOff>
    </xdr:to>
    <xdr:pic>
      <xdr:nvPicPr>
        <xdr:cNvPr id="41" name="image557.jpg">
          <a:extLst>
            <a:ext uri="{FF2B5EF4-FFF2-40B4-BE49-F238E27FC236}">
              <a16:creationId xmlns:a16="http://schemas.microsoft.com/office/drawing/2014/main" id="{00000000-0008-0000-1500-000029000000}"/>
            </a:ext>
          </a:extLst>
        </xdr:cNvPr>
        <xdr:cNvPicPr preferRelativeResize="0">
          <a:picLocks noChangeAspect="1"/>
        </xdr:cNvPicPr>
      </xdr:nvPicPr>
      <xdr:blipFill>
        <a:blip xmlns:r="http://schemas.openxmlformats.org/officeDocument/2006/relationships" r:embed="rId32" cstate="print"/>
        <a:stretch>
          <a:fillRect/>
        </a:stretch>
      </xdr:blipFill>
      <xdr:spPr>
        <a:prstGeom prst="rect">
          <a:avLst/>
        </a:prstGeom>
        <a:noFill/>
      </xdr:spPr>
    </xdr:pic>
    <xdr:clientData fLocksWithSheet="0"/>
  </xdr:twoCellAnchor>
  <xdr:twoCellAnchor>
    <xdr:from>
      <xdr:col>0</xdr:col>
      <xdr:colOff>571500</xdr:colOff>
      <xdr:row>170</xdr:row>
      <xdr:rowOff>85725</xdr:rowOff>
    </xdr:from>
    <xdr:to>
      <xdr:col>0</xdr:col>
      <xdr:colOff>1085850</xdr:colOff>
      <xdr:row>170</xdr:row>
      <xdr:rowOff>809625</xdr:rowOff>
    </xdr:to>
    <xdr:pic>
      <xdr:nvPicPr>
        <xdr:cNvPr id="42" name="image559.jpg">
          <a:extLst>
            <a:ext uri="{FF2B5EF4-FFF2-40B4-BE49-F238E27FC236}">
              <a16:creationId xmlns:a16="http://schemas.microsoft.com/office/drawing/2014/main" id="{00000000-0008-0000-1500-00002A000000}"/>
            </a:ext>
          </a:extLst>
        </xdr:cNvPr>
        <xdr:cNvPicPr preferRelativeResize="0">
          <a:picLocks noChangeAspect="1"/>
        </xdr:cNvPicPr>
      </xdr:nvPicPr>
      <xdr:blipFill>
        <a:blip xmlns:r="http://schemas.openxmlformats.org/officeDocument/2006/relationships" r:embed="rId33" cstate="print"/>
        <a:stretch>
          <a:fillRect/>
        </a:stretch>
      </xdr:blipFill>
      <xdr:spPr>
        <a:prstGeom prst="rect">
          <a:avLst/>
        </a:prstGeom>
        <a:noFill/>
      </xdr:spPr>
    </xdr:pic>
    <xdr:clientData fLocksWithSheet="0"/>
  </xdr:twoCellAnchor>
  <xdr:twoCellAnchor>
    <xdr:from>
      <xdr:col>0</xdr:col>
      <xdr:colOff>542925</xdr:colOff>
      <xdr:row>168</xdr:row>
      <xdr:rowOff>209550</xdr:rowOff>
    </xdr:from>
    <xdr:to>
      <xdr:col>0</xdr:col>
      <xdr:colOff>1000125</xdr:colOff>
      <xdr:row>168</xdr:row>
      <xdr:rowOff>1000125</xdr:rowOff>
    </xdr:to>
    <xdr:pic>
      <xdr:nvPicPr>
        <xdr:cNvPr id="43" name="image561.jpg">
          <a:extLst>
            <a:ext uri="{FF2B5EF4-FFF2-40B4-BE49-F238E27FC236}">
              <a16:creationId xmlns:a16="http://schemas.microsoft.com/office/drawing/2014/main" id="{00000000-0008-0000-1500-00002B000000}"/>
            </a:ext>
          </a:extLst>
        </xdr:cNvPr>
        <xdr:cNvPicPr preferRelativeResize="0">
          <a:picLocks noChangeAspect="1"/>
        </xdr:cNvPicPr>
      </xdr:nvPicPr>
      <xdr:blipFill>
        <a:blip xmlns:r="http://schemas.openxmlformats.org/officeDocument/2006/relationships" r:embed="rId34" cstate="print"/>
        <a:stretch>
          <a:fillRect/>
        </a:stretch>
      </xdr:blipFill>
      <xdr:spPr>
        <a:prstGeom prst="rect">
          <a:avLst/>
        </a:prstGeom>
        <a:noFill/>
      </xdr:spPr>
    </xdr:pic>
    <xdr:clientData fLocksWithSheet="0"/>
  </xdr:twoCellAnchor>
  <xdr:twoCellAnchor>
    <xdr:from>
      <xdr:col>0</xdr:col>
      <xdr:colOff>552450</xdr:colOff>
      <xdr:row>169</xdr:row>
      <xdr:rowOff>9525</xdr:rowOff>
    </xdr:from>
    <xdr:to>
      <xdr:col>0</xdr:col>
      <xdr:colOff>1066800</xdr:colOff>
      <xdr:row>169</xdr:row>
      <xdr:rowOff>885825</xdr:rowOff>
    </xdr:to>
    <xdr:pic>
      <xdr:nvPicPr>
        <xdr:cNvPr id="44" name="image548.png">
          <a:extLst>
            <a:ext uri="{FF2B5EF4-FFF2-40B4-BE49-F238E27FC236}">
              <a16:creationId xmlns:a16="http://schemas.microsoft.com/office/drawing/2014/main" id="{00000000-0008-0000-1500-00002C000000}"/>
            </a:ext>
          </a:extLst>
        </xdr:cNvPr>
        <xdr:cNvPicPr preferRelativeResize="0">
          <a:picLocks noChangeAspect="1"/>
        </xdr:cNvPicPr>
      </xdr:nvPicPr>
      <xdr:blipFill>
        <a:blip xmlns:r="http://schemas.openxmlformats.org/officeDocument/2006/relationships" r:embed="rId35" cstate="print"/>
        <a:stretch>
          <a:fillRect/>
        </a:stretch>
      </xdr:blipFill>
      <xdr:spPr>
        <a:prstGeom prst="rect">
          <a:avLst/>
        </a:prstGeom>
        <a:noFill/>
      </xdr:spPr>
    </xdr:pic>
    <xdr:clientData fLocksWithSheet="0"/>
  </xdr:twoCellAnchor>
  <xdr:twoCellAnchor>
    <xdr:from>
      <xdr:col>0</xdr:col>
      <xdr:colOff>638175</xdr:colOff>
      <xdr:row>174</xdr:row>
      <xdr:rowOff>38100</xdr:rowOff>
    </xdr:from>
    <xdr:to>
      <xdr:col>0</xdr:col>
      <xdr:colOff>981075</xdr:colOff>
      <xdr:row>174</xdr:row>
      <xdr:rowOff>762000</xdr:rowOff>
    </xdr:to>
    <xdr:pic>
      <xdr:nvPicPr>
        <xdr:cNvPr id="45" name="image555.png">
          <a:extLst>
            <a:ext uri="{FF2B5EF4-FFF2-40B4-BE49-F238E27FC236}">
              <a16:creationId xmlns:a16="http://schemas.microsoft.com/office/drawing/2014/main" id="{00000000-0008-0000-1500-00002D000000}"/>
            </a:ext>
          </a:extLst>
        </xdr:cNvPr>
        <xdr:cNvPicPr preferRelativeResize="0">
          <a:picLocks noChangeAspect="1"/>
        </xdr:cNvPicPr>
      </xdr:nvPicPr>
      <xdr:blipFill>
        <a:blip xmlns:r="http://schemas.openxmlformats.org/officeDocument/2006/relationships" r:embed="rId36" cstate="print"/>
        <a:stretch>
          <a:fillRect/>
        </a:stretch>
      </xdr:blipFill>
      <xdr:spPr>
        <a:prstGeom prst="rect">
          <a:avLst/>
        </a:prstGeom>
        <a:noFill/>
      </xdr:spPr>
    </xdr:pic>
    <xdr:clientData fLocksWithSheet="0"/>
  </xdr:twoCellAnchor>
  <xdr:twoCellAnchor>
    <xdr:from>
      <xdr:col>0</xdr:col>
      <xdr:colOff>581025</xdr:colOff>
      <xdr:row>173</xdr:row>
      <xdr:rowOff>38100</xdr:rowOff>
    </xdr:from>
    <xdr:to>
      <xdr:col>0</xdr:col>
      <xdr:colOff>1000125</xdr:colOff>
      <xdr:row>173</xdr:row>
      <xdr:rowOff>838200</xdr:rowOff>
    </xdr:to>
    <xdr:pic>
      <xdr:nvPicPr>
        <xdr:cNvPr id="46" name="image556.jpg">
          <a:extLst>
            <a:ext uri="{FF2B5EF4-FFF2-40B4-BE49-F238E27FC236}">
              <a16:creationId xmlns:a16="http://schemas.microsoft.com/office/drawing/2014/main" id="{00000000-0008-0000-1500-00002E000000}"/>
            </a:ext>
          </a:extLst>
        </xdr:cNvPr>
        <xdr:cNvPicPr preferRelativeResize="0">
          <a:picLocks noChangeAspect="1"/>
        </xdr:cNvPicPr>
      </xdr:nvPicPr>
      <xdr:blipFill>
        <a:blip xmlns:r="http://schemas.openxmlformats.org/officeDocument/2006/relationships" r:embed="rId37" cstate="print"/>
        <a:stretch>
          <a:fillRect/>
        </a:stretch>
      </xdr:blipFill>
      <xdr:spPr>
        <a:prstGeom prst="rect">
          <a:avLst/>
        </a:prstGeom>
        <a:noFill/>
      </xdr:spPr>
    </xdr:pic>
    <xdr:clientData fLocksWithSheet="0"/>
  </xdr:twoCellAnchor>
  <xdr:twoCellAnchor>
    <xdr:from>
      <xdr:col>0</xdr:col>
      <xdr:colOff>571500</xdr:colOff>
      <xdr:row>172</xdr:row>
      <xdr:rowOff>76200</xdr:rowOff>
    </xdr:from>
    <xdr:to>
      <xdr:col>0</xdr:col>
      <xdr:colOff>1038225</xdr:colOff>
      <xdr:row>172</xdr:row>
      <xdr:rowOff>838200</xdr:rowOff>
    </xdr:to>
    <xdr:pic>
      <xdr:nvPicPr>
        <xdr:cNvPr id="47" name="image569.jpg">
          <a:extLst>
            <a:ext uri="{FF2B5EF4-FFF2-40B4-BE49-F238E27FC236}">
              <a16:creationId xmlns:a16="http://schemas.microsoft.com/office/drawing/2014/main" id="{00000000-0008-0000-1500-00002F000000}"/>
            </a:ext>
          </a:extLst>
        </xdr:cNvPr>
        <xdr:cNvPicPr preferRelativeResize="0">
          <a:picLocks noChangeAspect="1"/>
        </xdr:cNvPicPr>
      </xdr:nvPicPr>
      <xdr:blipFill>
        <a:blip xmlns:r="http://schemas.openxmlformats.org/officeDocument/2006/relationships" r:embed="rId38" cstate="print"/>
        <a:stretch>
          <a:fillRect/>
        </a:stretch>
      </xdr:blipFill>
      <xdr:spPr>
        <a:prstGeom prst="rect">
          <a:avLst/>
        </a:prstGeom>
        <a:noFill/>
      </xdr:spPr>
    </xdr:pic>
    <xdr:clientData fLocksWithSheet="0"/>
  </xdr:twoCellAnchor>
  <xdr:twoCellAnchor>
    <xdr:from>
      <xdr:col>0</xdr:col>
      <xdr:colOff>647700</xdr:colOff>
      <xdr:row>179</xdr:row>
      <xdr:rowOff>1066800</xdr:rowOff>
    </xdr:from>
    <xdr:to>
      <xdr:col>0</xdr:col>
      <xdr:colOff>1076325</xdr:colOff>
      <xdr:row>180</xdr:row>
      <xdr:rowOff>1066800</xdr:rowOff>
    </xdr:to>
    <xdr:pic>
      <xdr:nvPicPr>
        <xdr:cNvPr id="48" name="image571.png">
          <a:extLst>
            <a:ext uri="{FF2B5EF4-FFF2-40B4-BE49-F238E27FC236}">
              <a16:creationId xmlns:a16="http://schemas.microsoft.com/office/drawing/2014/main" id="{00000000-0008-0000-1500-000030000000}"/>
            </a:ext>
          </a:extLst>
        </xdr:cNvPr>
        <xdr:cNvPicPr preferRelativeResize="0">
          <a:picLocks noChangeAspect="1"/>
        </xdr:cNvPicPr>
      </xdr:nvPicPr>
      <xdr:blipFill>
        <a:blip xmlns:r="http://schemas.openxmlformats.org/officeDocument/2006/relationships" r:embed="rId29" cstate="print"/>
        <a:stretch>
          <a:fillRect/>
        </a:stretch>
      </xdr:blipFill>
      <xdr:spPr>
        <a:prstGeom prst="rect">
          <a:avLst/>
        </a:prstGeom>
        <a:noFill/>
      </xdr:spPr>
    </xdr:pic>
    <xdr:clientData fLocksWithSheet="0"/>
  </xdr:twoCellAnchor>
  <xdr:twoCellAnchor>
    <xdr:from>
      <xdr:col>0</xdr:col>
      <xdr:colOff>342900</xdr:colOff>
      <xdr:row>176</xdr:row>
      <xdr:rowOff>85725</xdr:rowOff>
    </xdr:from>
    <xdr:to>
      <xdr:col>0</xdr:col>
      <xdr:colOff>1266825</xdr:colOff>
      <xdr:row>176</xdr:row>
      <xdr:rowOff>1038225</xdr:rowOff>
    </xdr:to>
    <xdr:pic>
      <xdr:nvPicPr>
        <xdr:cNvPr id="49" name="image550.jpg">
          <a:extLst>
            <a:ext uri="{FF2B5EF4-FFF2-40B4-BE49-F238E27FC236}">
              <a16:creationId xmlns:a16="http://schemas.microsoft.com/office/drawing/2014/main" id="{00000000-0008-0000-1500-000031000000}"/>
            </a:ext>
          </a:extLst>
        </xdr:cNvPr>
        <xdr:cNvPicPr preferRelativeResize="0">
          <a:picLocks noChangeAspect="1"/>
        </xdr:cNvPicPr>
      </xdr:nvPicPr>
      <xdr:blipFill>
        <a:blip xmlns:r="http://schemas.openxmlformats.org/officeDocument/2006/relationships" r:embed="rId39" cstate="print"/>
        <a:stretch>
          <a:fillRect/>
        </a:stretch>
      </xdr:blipFill>
      <xdr:spPr>
        <a:prstGeom prst="rect">
          <a:avLst/>
        </a:prstGeom>
        <a:noFill/>
      </xdr:spPr>
    </xdr:pic>
    <xdr:clientData fLocksWithSheet="0"/>
  </xdr:twoCellAnchor>
  <xdr:twoCellAnchor>
    <xdr:from>
      <xdr:col>0</xdr:col>
      <xdr:colOff>76200</xdr:colOff>
      <xdr:row>183</xdr:row>
      <xdr:rowOff>104775</xdr:rowOff>
    </xdr:from>
    <xdr:to>
      <xdr:col>0</xdr:col>
      <xdr:colOff>1390650</xdr:colOff>
      <xdr:row>183</xdr:row>
      <xdr:rowOff>1152525</xdr:rowOff>
    </xdr:to>
    <xdr:pic>
      <xdr:nvPicPr>
        <xdr:cNvPr id="51" name="image521.jpg">
          <a:extLst>
            <a:ext uri="{FF2B5EF4-FFF2-40B4-BE49-F238E27FC236}">
              <a16:creationId xmlns:a16="http://schemas.microsoft.com/office/drawing/2014/main" id="{00000000-0008-0000-1500-000033000000}"/>
            </a:ext>
          </a:extLst>
        </xdr:cNvPr>
        <xdr:cNvPicPr preferRelativeResize="0">
          <a:picLocks noChangeAspect="1"/>
        </xdr:cNvPicPr>
      </xdr:nvPicPr>
      <xdr:blipFill>
        <a:blip xmlns:r="http://schemas.openxmlformats.org/officeDocument/2006/relationships" r:embed="rId40" cstate="print"/>
        <a:stretch>
          <a:fillRect/>
        </a:stretch>
      </xdr:blipFill>
      <xdr:spPr>
        <a:prstGeom prst="rect">
          <a:avLst/>
        </a:prstGeom>
        <a:noFill/>
      </xdr:spPr>
    </xdr:pic>
    <xdr:clientData fLocksWithSheet="0"/>
  </xdr:twoCellAnchor>
  <xdr:twoCellAnchor>
    <xdr:from>
      <xdr:col>1</xdr:col>
      <xdr:colOff>38100</xdr:colOff>
      <xdr:row>183</xdr:row>
      <xdr:rowOff>38100</xdr:rowOff>
    </xdr:from>
    <xdr:to>
      <xdr:col>1</xdr:col>
      <xdr:colOff>876300</xdr:colOff>
      <xdr:row>183</xdr:row>
      <xdr:rowOff>304800</xdr:rowOff>
    </xdr:to>
    <xdr:pic>
      <xdr:nvPicPr>
        <xdr:cNvPr id="53" name="image399.png">
          <a:extLst>
            <a:ext uri="{FF2B5EF4-FFF2-40B4-BE49-F238E27FC236}">
              <a16:creationId xmlns:a16="http://schemas.microsoft.com/office/drawing/2014/main" id="{00000000-0008-0000-1500-000035000000}"/>
            </a:ext>
          </a:extLst>
        </xdr:cNvPr>
        <xdr:cNvPicPr preferRelativeResize="0">
          <a:picLocks noChangeAspect="1"/>
        </xdr:cNvPicPr>
      </xdr:nvPicPr>
      <xdr:blipFill>
        <a:blip xmlns:r="http://schemas.openxmlformats.org/officeDocument/2006/relationships" r:embed="rId41" cstate="print"/>
        <a:stretch>
          <a:fillRect/>
        </a:stretch>
      </xdr:blipFill>
      <xdr:spPr>
        <a:prstGeom prst="rect">
          <a:avLst/>
        </a:prstGeom>
        <a:noFill/>
      </xdr:spPr>
    </xdr:pic>
    <xdr:clientData fLocksWithSheet="0"/>
  </xdr:twoCellAnchor>
  <xdr:twoCellAnchor>
    <xdr:from>
      <xdr:col>0</xdr:col>
      <xdr:colOff>0</xdr:colOff>
      <xdr:row>164</xdr:row>
      <xdr:rowOff>247650</xdr:rowOff>
    </xdr:from>
    <xdr:to>
      <xdr:col>1</xdr:col>
      <xdr:colOff>9525</xdr:colOff>
      <xdr:row>164</xdr:row>
      <xdr:rowOff>781050</xdr:rowOff>
    </xdr:to>
    <xdr:pic>
      <xdr:nvPicPr>
        <xdr:cNvPr id="56" name="image563.png" title="Imagine">
          <a:extLst>
            <a:ext uri="{FF2B5EF4-FFF2-40B4-BE49-F238E27FC236}">
              <a16:creationId xmlns:a16="http://schemas.microsoft.com/office/drawing/2014/main" id="{00000000-0008-0000-1500-000038000000}"/>
            </a:ext>
          </a:extLst>
        </xdr:cNvPr>
        <xdr:cNvPicPr preferRelativeResize="0">
          <a:picLocks noChangeAspect="1"/>
        </xdr:cNvPicPr>
      </xdr:nvPicPr>
      <xdr:blipFill>
        <a:blip xmlns:r="http://schemas.openxmlformats.org/officeDocument/2006/relationships" r:embed="rId42" cstate="print"/>
        <a:stretch>
          <a:fillRect/>
        </a:stretch>
      </xdr:blipFill>
      <xdr:spPr>
        <a:prstGeom prst="rect">
          <a:avLst/>
        </a:prstGeom>
        <a:noFill/>
      </xdr:spPr>
    </xdr:pic>
    <xdr:clientData fLocksWithSheet="0"/>
  </xdr:twoCellAnchor>
  <mc:AlternateContent xmlns:mc="http://schemas.openxmlformats.org/markup-compatibility/2006">
    <mc:Choice xmlns:a14="http://schemas.microsoft.com/office/drawing/2010/main" Requires="a14">
      <xdr:twoCellAnchor editAs="oneCell">
        <xdr:from>
          <xdr:col>3</xdr:col>
          <xdr:colOff>38100</xdr:colOff>
          <xdr:row>5</xdr:row>
          <xdr:rowOff>114300</xdr:rowOff>
        </xdr:from>
        <xdr:to>
          <xdr:col>6</xdr:col>
          <xdr:colOff>47625</xdr:colOff>
          <xdr:row>7</xdr:row>
          <xdr:rowOff>9525</xdr:rowOff>
        </xdr:to>
        <xdr:sp macro="" textlink="">
          <xdr:nvSpPr>
            <xdr:cNvPr id="22529" name="Object 1" hidden="1">
              <a:extLst>
                <a:ext uri="{63B3BB69-23CF-44E3-9099-C40C66FF867C}">
                  <a14:compatExt spid="_x0000_s22529"/>
                </a:ext>
                <a:ext uri="{FF2B5EF4-FFF2-40B4-BE49-F238E27FC236}">
                  <a16:creationId xmlns:a16="http://schemas.microsoft.com/office/drawing/2014/main" id="{00000000-0008-0000-1500-0000015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twoCellAnchor>
    <xdr:from>
      <xdr:col>0</xdr:col>
      <xdr:colOff>47626</xdr:colOff>
      <xdr:row>20</xdr:row>
      <xdr:rowOff>200024</xdr:rowOff>
    </xdr:from>
    <xdr:to>
      <xdr:col>0</xdr:col>
      <xdr:colOff>1474593</xdr:colOff>
      <xdr:row>20</xdr:row>
      <xdr:rowOff>1152525</xdr:rowOff>
    </xdr:to>
    <xdr:pic>
      <xdr:nvPicPr>
        <xdr:cNvPr id="59" name="Imagine 58">
          <a:extLst>
            <a:ext uri="{FF2B5EF4-FFF2-40B4-BE49-F238E27FC236}">
              <a16:creationId xmlns:a16="http://schemas.microsoft.com/office/drawing/2014/main" id="{00000000-0008-0000-1500-00003B000000}"/>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47626" y="3952874"/>
          <a:ext cx="1426967" cy="952501"/>
        </a:xfrm>
        <a:prstGeom prst="rect">
          <a:avLst/>
        </a:prstGeom>
      </xdr:spPr>
    </xdr:pic>
    <xdr:clientData/>
  </xdr:twoCellAnchor>
  <xdr:twoCellAnchor>
    <xdr:from>
      <xdr:col>0</xdr:col>
      <xdr:colOff>0</xdr:colOff>
      <xdr:row>32</xdr:row>
      <xdr:rowOff>85726</xdr:rowOff>
    </xdr:from>
    <xdr:to>
      <xdr:col>0</xdr:col>
      <xdr:colOff>1438275</xdr:colOff>
      <xdr:row>32</xdr:row>
      <xdr:rowOff>1378375</xdr:rowOff>
    </xdr:to>
    <xdr:pic>
      <xdr:nvPicPr>
        <xdr:cNvPr id="62" name="Imagine 61">
          <a:extLst>
            <a:ext uri="{FF2B5EF4-FFF2-40B4-BE49-F238E27FC236}">
              <a16:creationId xmlns:a16="http://schemas.microsoft.com/office/drawing/2014/main" id="{00000000-0008-0000-1500-00003E000000}"/>
            </a:ext>
          </a:extLst>
        </xdr:cNvPr>
        <xdr:cNvPicPr>
          <a:picLocks noChangeAspect="1"/>
        </xdr:cNvPicPr>
      </xdr:nvPicPr>
      <xdr:blipFill>
        <a:blip xmlns:r="http://schemas.openxmlformats.org/officeDocument/2006/relationships" r:embed="rId44" cstate="print">
          <a:alphaModFix amt="90000"/>
          <a:extLst>
            <a:ext uri="{BEBA8EAE-BF5A-486C-A8C5-ECC9F3942E4B}">
              <a14:imgProps xmlns:a14="http://schemas.microsoft.com/office/drawing/2010/main">
                <a14:imgLayer r:embed="rId45">
                  <a14:imgEffect>
                    <a14:saturation sat="163000"/>
                  </a14:imgEffect>
                </a14:imgLayer>
              </a14:imgProps>
            </a:ext>
            <a:ext uri="{28A0092B-C50C-407E-A947-70E740481C1C}">
              <a14:useLocalDpi xmlns:a14="http://schemas.microsoft.com/office/drawing/2010/main" val="0"/>
            </a:ext>
          </a:extLst>
        </a:blip>
        <a:stretch>
          <a:fillRect/>
        </a:stretch>
      </xdr:blipFill>
      <xdr:spPr>
        <a:xfrm>
          <a:off x="0" y="9172576"/>
          <a:ext cx="1438275" cy="1292649"/>
        </a:xfrm>
        <a:prstGeom prst="rect">
          <a:avLst/>
        </a:prstGeom>
      </xdr:spPr>
    </xdr:pic>
    <xdr:clientData/>
  </xdr:twoCellAnchor>
  <xdr:oneCellAnchor>
    <xdr:from>
      <xdr:col>0</xdr:col>
      <xdr:colOff>238125</xdr:colOff>
      <xdr:row>20</xdr:row>
      <xdr:rowOff>47625</xdr:rowOff>
    </xdr:from>
    <xdr:ext cx="1314450" cy="161925"/>
    <xdr:sp macro="" textlink="">
      <xdr:nvSpPr>
        <xdr:cNvPr id="2" name="Shape 91">
          <a:extLst>
            <a:ext uri="{FF2B5EF4-FFF2-40B4-BE49-F238E27FC236}">
              <a16:creationId xmlns:a16="http://schemas.microsoft.com/office/drawing/2014/main" id="{00000000-0008-0000-1500-000002000000}"/>
            </a:ext>
          </a:extLst>
        </xdr:cNvPr>
        <xdr:cNvSpPr/>
      </xdr:nvSpPr>
      <xdr:spPr>
        <a:xfrm>
          <a:off x="238125" y="3800475"/>
          <a:ext cx="1314450" cy="161925"/>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Produs NOU!!!</a:t>
          </a:r>
        </a:p>
      </xdr:txBody>
    </xdr:sp>
    <xdr:clientData fLocksWithSheet="0"/>
  </xdr:oneCellAnchor>
  <xdr:oneCellAnchor>
    <xdr:from>
      <xdr:col>0</xdr:col>
      <xdr:colOff>200025</xdr:colOff>
      <xdr:row>32</xdr:row>
      <xdr:rowOff>0</xdr:rowOff>
    </xdr:from>
    <xdr:ext cx="1314450" cy="161925"/>
    <xdr:sp macro="" textlink="">
      <xdr:nvSpPr>
        <xdr:cNvPr id="50" name="Shape 91">
          <a:extLst>
            <a:ext uri="{FF2B5EF4-FFF2-40B4-BE49-F238E27FC236}">
              <a16:creationId xmlns:a16="http://schemas.microsoft.com/office/drawing/2014/main" id="{00000000-0008-0000-1500-000032000000}"/>
            </a:ext>
          </a:extLst>
        </xdr:cNvPr>
        <xdr:cNvSpPr/>
      </xdr:nvSpPr>
      <xdr:spPr>
        <a:xfrm>
          <a:off x="200025" y="8286750"/>
          <a:ext cx="1314450" cy="161925"/>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Produs NOU!!!</a:t>
          </a:r>
        </a:p>
      </xdr:txBody>
    </xdr:sp>
    <xdr:clientData fLocksWithSheet="0"/>
  </xdr:oneCellAnchor>
  <xdr:oneCellAnchor>
    <xdr:from>
      <xdr:col>8</xdr:col>
      <xdr:colOff>0</xdr:colOff>
      <xdr:row>32</xdr:row>
      <xdr:rowOff>66675</xdr:rowOff>
    </xdr:from>
    <xdr:ext cx="1314450" cy="342900"/>
    <xdr:sp macro="" textlink="">
      <xdr:nvSpPr>
        <xdr:cNvPr id="52" name="Shape 91">
          <a:extLst>
            <a:ext uri="{FF2B5EF4-FFF2-40B4-BE49-F238E27FC236}">
              <a16:creationId xmlns:a16="http://schemas.microsoft.com/office/drawing/2014/main" id="{00000000-0008-0000-1500-000034000000}"/>
            </a:ext>
          </a:extLst>
        </xdr:cNvPr>
        <xdr:cNvSpPr/>
      </xdr:nvSpPr>
      <xdr:spPr>
        <a:xfrm>
          <a:off x="5000625" y="8353425"/>
          <a:ext cx="1314450" cy="342900"/>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Disponibil in septembrie </a:t>
          </a:r>
        </a:p>
      </xdr:txBody>
    </xdr:sp>
    <xdr:clientData fLocksWithSheet="0"/>
  </xdr:oneCellAnchor>
</xdr:wsDr>
</file>

<file path=xl/drawings/drawing23.xml><?xml version="1.0" encoding="utf-8"?>
<xdr:wsDr xmlns:xdr="http://schemas.openxmlformats.org/drawingml/2006/spreadsheetDrawing" xmlns:a="http://schemas.openxmlformats.org/drawingml/2006/main">
  <xdr:twoCellAnchor>
    <xdr:from>
      <xdr:col>0</xdr:col>
      <xdr:colOff>476250</xdr:colOff>
      <xdr:row>170</xdr:row>
      <xdr:rowOff>323850</xdr:rowOff>
    </xdr:from>
    <xdr:to>
      <xdr:col>0</xdr:col>
      <xdr:colOff>1114425</xdr:colOff>
      <xdr:row>170</xdr:row>
      <xdr:rowOff>933450</xdr:rowOff>
    </xdr:to>
    <xdr:pic>
      <xdr:nvPicPr>
        <xdr:cNvPr id="2" name="image562.jpg">
          <a:extLst>
            <a:ext uri="{FF2B5EF4-FFF2-40B4-BE49-F238E27FC236}">
              <a16:creationId xmlns:a16="http://schemas.microsoft.com/office/drawing/2014/main" id="{00000000-0008-0000-1600-000002000000}"/>
            </a:ext>
          </a:extLst>
        </xdr:cNvPr>
        <xdr:cNvPicPr preferRelativeResize="0">
          <a:picLocks noChangeAspect="1"/>
        </xdr:cNvPicPr>
      </xdr:nvPicPr>
      <xdr:blipFill>
        <a:blip xmlns:r="http://schemas.openxmlformats.org/officeDocument/2006/relationships" r:embed="rId1" cstate="print"/>
        <a:stretch>
          <a:fillRect/>
        </a:stretch>
      </xdr:blipFill>
      <xdr:spPr>
        <a:prstGeom prst="rect">
          <a:avLst/>
        </a:prstGeom>
        <a:noFill/>
      </xdr:spPr>
    </xdr:pic>
    <xdr:clientData fLocksWithSheet="0"/>
  </xdr:twoCellAnchor>
  <xdr:twoCellAnchor>
    <xdr:from>
      <xdr:col>0</xdr:col>
      <xdr:colOff>400050</xdr:colOff>
      <xdr:row>180</xdr:row>
      <xdr:rowOff>66675</xdr:rowOff>
    </xdr:from>
    <xdr:to>
      <xdr:col>0</xdr:col>
      <xdr:colOff>1171575</xdr:colOff>
      <xdr:row>180</xdr:row>
      <xdr:rowOff>714375</xdr:rowOff>
    </xdr:to>
    <xdr:pic>
      <xdr:nvPicPr>
        <xdr:cNvPr id="3" name="image567.jpg">
          <a:extLst>
            <a:ext uri="{FF2B5EF4-FFF2-40B4-BE49-F238E27FC236}">
              <a16:creationId xmlns:a16="http://schemas.microsoft.com/office/drawing/2014/main" id="{00000000-0008-0000-1600-000003000000}"/>
            </a:ext>
          </a:extLst>
        </xdr:cNvPr>
        <xdr:cNvPicPr preferRelativeResize="0">
          <a:picLocks noChangeAspect="1"/>
        </xdr:cNvPicPr>
      </xdr:nvPicPr>
      <xdr:blipFill>
        <a:blip xmlns:r="http://schemas.openxmlformats.org/officeDocument/2006/relationships" r:embed="rId2" cstate="print"/>
        <a:stretch>
          <a:fillRect/>
        </a:stretch>
      </xdr:blipFill>
      <xdr:spPr>
        <a:prstGeom prst="rect">
          <a:avLst/>
        </a:prstGeom>
        <a:noFill/>
      </xdr:spPr>
    </xdr:pic>
    <xdr:clientData fLocksWithSheet="0"/>
  </xdr:twoCellAnchor>
  <xdr:twoCellAnchor>
    <xdr:from>
      <xdr:col>0</xdr:col>
      <xdr:colOff>190501</xdr:colOff>
      <xdr:row>34</xdr:row>
      <xdr:rowOff>333375</xdr:rowOff>
    </xdr:from>
    <xdr:to>
      <xdr:col>1</xdr:col>
      <xdr:colOff>838201</xdr:colOff>
      <xdr:row>34</xdr:row>
      <xdr:rowOff>1084086</xdr:rowOff>
    </xdr:to>
    <xdr:pic>
      <xdr:nvPicPr>
        <xdr:cNvPr id="4" name="image565.png">
          <a:extLst>
            <a:ext uri="{FF2B5EF4-FFF2-40B4-BE49-F238E27FC236}">
              <a16:creationId xmlns:a16="http://schemas.microsoft.com/office/drawing/2014/main" id="{00000000-0008-0000-1600-000004000000}"/>
            </a:ext>
          </a:extLst>
        </xdr:cNvPr>
        <xdr:cNvPicPr preferRelativeResize="0">
          <a:picLocks noChangeAspect="1"/>
        </xdr:cNvPicPr>
      </xdr:nvPicPr>
      <xdr:blipFill>
        <a:blip xmlns:r="http://schemas.openxmlformats.org/officeDocument/2006/relationships" r:embed="rId3" cstate="print"/>
        <a:stretch>
          <a:fillRect/>
        </a:stretch>
      </xdr:blipFill>
      <xdr:spPr>
        <a:xfrm>
          <a:off x="190501" y="10934700"/>
          <a:ext cx="2171700" cy="750711"/>
        </a:xfrm>
        <a:prstGeom prst="rect">
          <a:avLst/>
        </a:prstGeom>
        <a:noFill/>
      </xdr:spPr>
    </xdr:pic>
    <xdr:clientData fLocksWithSheet="0"/>
  </xdr:twoCellAnchor>
  <xdr:twoCellAnchor>
    <xdr:from>
      <xdr:col>1</xdr:col>
      <xdr:colOff>95250</xdr:colOff>
      <xdr:row>34</xdr:row>
      <xdr:rowOff>1095375</xdr:rowOff>
    </xdr:from>
    <xdr:to>
      <xdr:col>1</xdr:col>
      <xdr:colOff>933450</xdr:colOff>
      <xdr:row>34</xdr:row>
      <xdr:rowOff>2009775</xdr:rowOff>
    </xdr:to>
    <xdr:pic>
      <xdr:nvPicPr>
        <xdr:cNvPr id="5" name="image572.png">
          <a:extLst>
            <a:ext uri="{FF2B5EF4-FFF2-40B4-BE49-F238E27FC236}">
              <a16:creationId xmlns:a16="http://schemas.microsoft.com/office/drawing/2014/main" id="{00000000-0008-0000-1600-000005000000}"/>
            </a:ext>
          </a:extLst>
        </xdr:cNvPr>
        <xdr:cNvPicPr preferRelativeResize="0">
          <a:picLocks noChangeAspect="1"/>
        </xdr:cNvPicPr>
      </xdr:nvPicPr>
      <xdr:blipFill>
        <a:blip xmlns:r="http://schemas.openxmlformats.org/officeDocument/2006/relationships" r:embed="rId4" cstate="print"/>
        <a:stretch>
          <a:fillRect/>
        </a:stretch>
      </xdr:blipFill>
      <xdr:spPr>
        <a:prstGeom prst="rect">
          <a:avLst/>
        </a:prstGeom>
        <a:noFill/>
      </xdr:spPr>
    </xdr:pic>
    <xdr:clientData fLocksWithSheet="0"/>
  </xdr:twoCellAnchor>
  <xdr:twoCellAnchor>
    <xdr:from>
      <xdr:col>0</xdr:col>
      <xdr:colOff>152400</xdr:colOff>
      <xdr:row>34</xdr:row>
      <xdr:rowOff>1257300</xdr:rowOff>
    </xdr:from>
    <xdr:to>
      <xdr:col>0</xdr:col>
      <xdr:colOff>447675</xdr:colOff>
      <xdr:row>34</xdr:row>
      <xdr:rowOff>1924050</xdr:rowOff>
    </xdr:to>
    <xdr:pic>
      <xdr:nvPicPr>
        <xdr:cNvPr id="6" name="image575.jpg">
          <a:extLst>
            <a:ext uri="{FF2B5EF4-FFF2-40B4-BE49-F238E27FC236}">
              <a16:creationId xmlns:a16="http://schemas.microsoft.com/office/drawing/2014/main" id="{00000000-0008-0000-1600-000006000000}"/>
            </a:ext>
          </a:extLst>
        </xdr:cNvPr>
        <xdr:cNvPicPr preferRelativeResize="0">
          <a:picLocks noChangeAspect="1"/>
        </xdr:cNvPicPr>
      </xdr:nvPicPr>
      <xdr:blipFill>
        <a:blip xmlns:r="http://schemas.openxmlformats.org/officeDocument/2006/relationships" r:embed="rId5" cstate="print"/>
        <a:stretch>
          <a:fillRect/>
        </a:stretch>
      </xdr:blipFill>
      <xdr:spPr>
        <a:prstGeom prst="rect">
          <a:avLst/>
        </a:prstGeom>
        <a:noFill/>
      </xdr:spPr>
    </xdr:pic>
    <xdr:clientData fLocksWithSheet="0"/>
  </xdr:twoCellAnchor>
  <xdr:twoCellAnchor>
    <xdr:from>
      <xdr:col>0</xdr:col>
      <xdr:colOff>542925</xdr:colOff>
      <xdr:row>34</xdr:row>
      <xdr:rowOff>1314450</xdr:rowOff>
    </xdr:from>
    <xdr:to>
      <xdr:col>0</xdr:col>
      <xdr:colOff>1209675</xdr:colOff>
      <xdr:row>34</xdr:row>
      <xdr:rowOff>1885950</xdr:rowOff>
    </xdr:to>
    <xdr:pic>
      <xdr:nvPicPr>
        <xdr:cNvPr id="7" name="image594.jpg">
          <a:extLst>
            <a:ext uri="{FF2B5EF4-FFF2-40B4-BE49-F238E27FC236}">
              <a16:creationId xmlns:a16="http://schemas.microsoft.com/office/drawing/2014/main" id="{00000000-0008-0000-1600-000007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1276350</xdr:colOff>
      <xdr:row>34</xdr:row>
      <xdr:rowOff>1409700</xdr:rowOff>
    </xdr:from>
    <xdr:to>
      <xdr:col>1</xdr:col>
      <xdr:colOff>333375</xdr:colOff>
      <xdr:row>34</xdr:row>
      <xdr:rowOff>1809750</xdr:rowOff>
    </xdr:to>
    <xdr:pic>
      <xdr:nvPicPr>
        <xdr:cNvPr id="8" name="image580.jpg">
          <a:extLst>
            <a:ext uri="{FF2B5EF4-FFF2-40B4-BE49-F238E27FC236}">
              <a16:creationId xmlns:a16="http://schemas.microsoft.com/office/drawing/2014/main" id="{00000000-0008-0000-1600-000008000000}"/>
            </a:ext>
          </a:extLst>
        </xdr:cNvPr>
        <xdr:cNvPicPr preferRelativeResize="0">
          <a:picLocks noChangeAspect="1"/>
        </xdr:cNvPicPr>
      </xdr:nvPicPr>
      <xdr:blipFill>
        <a:blip xmlns:r="http://schemas.openxmlformats.org/officeDocument/2006/relationships" r:embed="rId7" cstate="print"/>
        <a:stretch>
          <a:fillRect/>
        </a:stretch>
      </xdr:blipFill>
      <xdr:spPr>
        <a:xfrm>
          <a:off x="1276350" y="12011025"/>
          <a:ext cx="581025" cy="400050"/>
        </a:xfrm>
        <a:prstGeom prst="rect">
          <a:avLst/>
        </a:prstGeom>
        <a:noFill/>
      </xdr:spPr>
    </xdr:pic>
    <xdr:clientData fLocksWithSheet="0"/>
  </xdr:twoCellAnchor>
  <xdr:twoCellAnchor>
    <xdr:from>
      <xdr:col>0</xdr:col>
      <xdr:colOff>400050</xdr:colOff>
      <xdr:row>173</xdr:row>
      <xdr:rowOff>66675</xdr:rowOff>
    </xdr:from>
    <xdr:to>
      <xdr:col>0</xdr:col>
      <xdr:colOff>1238250</xdr:colOff>
      <xdr:row>173</xdr:row>
      <xdr:rowOff>866775</xdr:rowOff>
    </xdr:to>
    <xdr:pic>
      <xdr:nvPicPr>
        <xdr:cNvPr id="9" name="image579.png">
          <a:extLst>
            <a:ext uri="{FF2B5EF4-FFF2-40B4-BE49-F238E27FC236}">
              <a16:creationId xmlns:a16="http://schemas.microsoft.com/office/drawing/2014/main" id="{00000000-0008-0000-1600-000009000000}"/>
            </a:ext>
          </a:extLst>
        </xdr:cNvPr>
        <xdr:cNvPicPr preferRelativeResize="0">
          <a:picLocks noChangeAspect="1"/>
        </xdr:cNvPicPr>
      </xdr:nvPicPr>
      <xdr:blipFill>
        <a:blip xmlns:r="http://schemas.openxmlformats.org/officeDocument/2006/relationships" r:embed="rId8" cstate="print"/>
        <a:stretch>
          <a:fillRect/>
        </a:stretch>
      </xdr:blipFill>
      <xdr:spPr>
        <a:prstGeom prst="rect">
          <a:avLst/>
        </a:prstGeom>
        <a:noFill/>
      </xdr:spPr>
    </xdr:pic>
    <xdr:clientData fLocksWithSheet="0"/>
  </xdr:twoCellAnchor>
  <xdr:twoCellAnchor>
    <xdr:from>
      <xdr:col>0</xdr:col>
      <xdr:colOff>333375</xdr:colOff>
      <xdr:row>174</xdr:row>
      <xdr:rowOff>152400</xdr:rowOff>
    </xdr:from>
    <xdr:to>
      <xdr:col>0</xdr:col>
      <xdr:colOff>1304925</xdr:colOff>
      <xdr:row>174</xdr:row>
      <xdr:rowOff>904875</xdr:rowOff>
    </xdr:to>
    <xdr:pic>
      <xdr:nvPicPr>
        <xdr:cNvPr id="10" name="image570.png">
          <a:extLst>
            <a:ext uri="{FF2B5EF4-FFF2-40B4-BE49-F238E27FC236}">
              <a16:creationId xmlns:a16="http://schemas.microsoft.com/office/drawing/2014/main" id="{00000000-0008-0000-1600-00000A000000}"/>
            </a:ext>
          </a:extLst>
        </xdr:cNvPr>
        <xdr:cNvPicPr preferRelativeResize="0">
          <a:picLocks noChangeAspect="1"/>
        </xdr:cNvPicPr>
      </xdr:nvPicPr>
      <xdr:blipFill>
        <a:blip xmlns:r="http://schemas.openxmlformats.org/officeDocument/2006/relationships" r:embed="rId9" cstate="print"/>
        <a:stretch>
          <a:fillRect/>
        </a:stretch>
      </xdr:blipFill>
      <xdr:spPr>
        <a:prstGeom prst="rect">
          <a:avLst/>
        </a:prstGeom>
        <a:noFill/>
      </xdr:spPr>
    </xdr:pic>
    <xdr:clientData fLocksWithSheet="0"/>
  </xdr:twoCellAnchor>
  <xdr:twoCellAnchor>
    <xdr:from>
      <xdr:col>0</xdr:col>
      <xdr:colOff>142875</xdr:colOff>
      <xdr:row>49</xdr:row>
      <xdr:rowOff>133350</xdr:rowOff>
    </xdr:from>
    <xdr:to>
      <xdr:col>1</xdr:col>
      <xdr:colOff>704850</xdr:colOff>
      <xdr:row>49</xdr:row>
      <xdr:rowOff>423292</xdr:rowOff>
    </xdr:to>
    <xdr:pic>
      <xdr:nvPicPr>
        <xdr:cNvPr id="11" name="image576.png">
          <a:extLst>
            <a:ext uri="{FF2B5EF4-FFF2-40B4-BE49-F238E27FC236}">
              <a16:creationId xmlns:a16="http://schemas.microsoft.com/office/drawing/2014/main" id="{00000000-0008-0000-1600-00000B000000}"/>
            </a:ext>
          </a:extLst>
        </xdr:cNvPr>
        <xdr:cNvPicPr preferRelativeResize="0">
          <a:picLocks noChangeAspect="1"/>
        </xdr:cNvPicPr>
      </xdr:nvPicPr>
      <xdr:blipFill>
        <a:blip xmlns:r="http://schemas.openxmlformats.org/officeDocument/2006/relationships" r:embed="rId10" cstate="print"/>
        <a:stretch>
          <a:fillRect/>
        </a:stretch>
      </xdr:blipFill>
      <xdr:spPr>
        <a:xfrm>
          <a:off x="142875" y="16706850"/>
          <a:ext cx="2085975" cy="289942"/>
        </a:xfrm>
        <a:prstGeom prst="rect">
          <a:avLst/>
        </a:prstGeom>
        <a:noFill/>
      </xdr:spPr>
    </xdr:pic>
    <xdr:clientData fLocksWithSheet="0"/>
  </xdr:twoCellAnchor>
  <xdr:twoCellAnchor>
    <xdr:from>
      <xdr:col>0</xdr:col>
      <xdr:colOff>142875</xdr:colOff>
      <xdr:row>49</xdr:row>
      <xdr:rowOff>428625</xdr:rowOff>
    </xdr:from>
    <xdr:to>
      <xdr:col>1</xdr:col>
      <xdr:colOff>713014</xdr:colOff>
      <xdr:row>49</xdr:row>
      <xdr:rowOff>1152525</xdr:rowOff>
    </xdr:to>
    <xdr:pic>
      <xdr:nvPicPr>
        <xdr:cNvPr id="12" name="image565.png">
          <a:extLst>
            <a:ext uri="{FF2B5EF4-FFF2-40B4-BE49-F238E27FC236}">
              <a16:creationId xmlns:a16="http://schemas.microsoft.com/office/drawing/2014/main" id="{00000000-0008-0000-1600-00000C000000}"/>
            </a:ext>
          </a:extLst>
        </xdr:cNvPr>
        <xdr:cNvPicPr preferRelativeResize="0">
          <a:picLocks noChangeAspect="1"/>
        </xdr:cNvPicPr>
      </xdr:nvPicPr>
      <xdr:blipFill>
        <a:blip xmlns:r="http://schemas.openxmlformats.org/officeDocument/2006/relationships" r:embed="rId3" cstate="print"/>
        <a:stretch>
          <a:fillRect/>
        </a:stretch>
      </xdr:blipFill>
      <xdr:spPr>
        <a:xfrm>
          <a:off x="142875" y="17002125"/>
          <a:ext cx="2094139" cy="723900"/>
        </a:xfrm>
        <a:prstGeom prst="rect">
          <a:avLst/>
        </a:prstGeom>
        <a:noFill/>
      </xdr:spPr>
    </xdr:pic>
    <xdr:clientData fLocksWithSheet="0"/>
  </xdr:twoCellAnchor>
  <xdr:twoCellAnchor>
    <xdr:from>
      <xdr:col>1</xdr:col>
      <xdr:colOff>114300</xdr:colOff>
      <xdr:row>49</xdr:row>
      <xdr:rowOff>1171575</xdr:rowOff>
    </xdr:from>
    <xdr:to>
      <xdr:col>2</xdr:col>
      <xdr:colOff>0</xdr:colOff>
      <xdr:row>49</xdr:row>
      <xdr:rowOff>2085975</xdr:rowOff>
    </xdr:to>
    <xdr:pic>
      <xdr:nvPicPr>
        <xdr:cNvPr id="13" name="image581.png">
          <a:extLst>
            <a:ext uri="{FF2B5EF4-FFF2-40B4-BE49-F238E27FC236}">
              <a16:creationId xmlns:a16="http://schemas.microsoft.com/office/drawing/2014/main" id="{00000000-0008-0000-1600-00000D000000}"/>
            </a:ext>
          </a:extLst>
        </xdr:cNvPr>
        <xdr:cNvPicPr preferRelativeResize="0">
          <a:picLocks noChangeAspect="1"/>
        </xdr:cNvPicPr>
      </xdr:nvPicPr>
      <xdr:blipFill>
        <a:blip xmlns:r="http://schemas.openxmlformats.org/officeDocument/2006/relationships" r:embed="rId11" cstate="print"/>
        <a:stretch>
          <a:fillRect/>
        </a:stretch>
      </xdr:blipFill>
      <xdr:spPr>
        <a:prstGeom prst="rect">
          <a:avLst/>
        </a:prstGeom>
        <a:noFill/>
      </xdr:spPr>
    </xdr:pic>
    <xdr:clientData fLocksWithSheet="0"/>
  </xdr:twoCellAnchor>
  <xdr:twoCellAnchor>
    <xdr:from>
      <xdr:col>0</xdr:col>
      <xdr:colOff>133350</xdr:colOff>
      <xdr:row>49</xdr:row>
      <xdr:rowOff>1257300</xdr:rowOff>
    </xdr:from>
    <xdr:to>
      <xdr:col>0</xdr:col>
      <xdr:colOff>409575</xdr:colOff>
      <xdr:row>49</xdr:row>
      <xdr:rowOff>1924050</xdr:rowOff>
    </xdr:to>
    <xdr:pic>
      <xdr:nvPicPr>
        <xdr:cNvPr id="14" name="image564.jpg">
          <a:extLst>
            <a:ext uri="{FF2B5EF4-FFF2-40B4-BE49-F238E27FC236}">
              <a16:creationId xmlns:a16="http://schemas.microsoft.com/office/drawing/2014/main" id="{00000000-0008-0000-1600-00000E000000}"/>
            </a:ext>
          </a:extLst>
        </xdr:cNvPr>
        <xdr:cNvPicPr preferRelativeResize="0">
          <a:picLocks noChangeAspect="1"/>
        </xdr:cNvPicPr>
      </xdr:nvPicPr>
      <xdr:blipFill>
        <a:blip xmlns:r="http://schemas.openxmlformats.org/officeDocument/2006/relationships" r:embed="rId12" cstate="print"/>
        <a:stretch>
          <a:fillRect/>
        </a:stretch>
      </xdr:blipFill>
      <xdr:spPr>
        <a:prstGeom prst="rect">
          <a:avLst/>
        </a:prstGeom>
        <a:noFill/>
      </xdr:spPr>
    </xdr:pic>
    <xdr:clientData fLocksWithSheet="0"/>
  </xdr:twoCellAnchor>
  <xdr:twoCellAnchor>
    <xdr:from>
      <xdr:col>0</xdr:col>
      <xdr:colOff>533400</xdr:colOff>
      <xdr:row>49</xdr:row>
      <xdr:rowOff>1314450</xdr:rowOff>
    </xdr:from>
    <xdr:to>
      <xdr:col>0</xdr:col>
      <xdr:colOff>1181100</xdr:colOff>
      <xdr:row>49</xdr:row>
      <xdr:rowOff>1885950</xdr:rowOff>
    </xdr:to>
    <xdr:pic>
      <xdr:nvPicPr>
        <xdr:cNvPr id="15" name="image578.jpg">
          <a:extLst>
            <a:ext uri="{FF2B5EF4-FFF2-40B4-BE49-F238E27FC236}">
              <a16:creationId xmlns:a16="http://schemas.microsoft.com/office/drawing/2014/main" id="{00000000-0008-0000-1600-00000F000000}"/>
            </a:ext>
          </a:extLst>
        </xdr:cNvPr>
        <xdr:cNvPicPr preferRelativeResize="0">
          <a:picLocks noChangeAspect="1"/>
        </xdr:cNvPicPr>
      </xdr:nvPicPr>
      <xdr:blipFill>
        <a:blip xmlns:r="http://schemas.openxmlformats.org/officeDocument/2006/relationships" r:embed="rId13" cstate="print"/>
        <a:stretch>
          <a:fillRect/>
        </a:stretch>
      </xdr:blipFill>
      <xdr:spPr>
        <a:prstGeom prst="rect">
          <a:avLst/>
        </a:prstGeom>
        <a:noFill/>
      </xdr:spPr>
    </xdr:pic>
    <xdr:clientData fLocksWithSheet="0"/>
  </xdr:twoCellAnchor>
  <xdr:twoCellAnchor>
    <xdr:from>
      <xdr:col>0</xdr:col>
      <xdr:colOff>1295400</xdr:colOff>
      <xdr:row>49</xdr:row>
      <xdr:rowOff>1400175</xdr:rowOff>
    </xdr:from>
    <xdr:to>
      <xdr:col>1</xdr:col>
      <xdr:colOff>352425</xdr:colOff>
      <xdr:row>49</xdr:row>
      <xdr:rowOff>1800225</xdr:rowOff>
    </xdr:to>
    <xdr:pic>
      <xdr:nvPicPr>
        <xdr:cNvPr id="16" name="image580.jpg">
          <a:extLst>
            <a:ext uri="{FF2B5EF4-FFF2-40B4-BE49-F238E27FC236}">
              <a16:creationId xmlns:a16="http://schemas.microsoft.com/office/drawing/2014/main" id="{00000000-0008-0000-1600-000010000000}"/>
            </a:ext>
          </a:extLst>
        </xdr:cNvPr>
        <xdr:cNvPicPr preferRelativeResize="0">
          <a:picLocks noChangeAspect="1"/>
        </xdr:cNvPicPr>
      </xdr:nvPicPr>
      <xdr:blipFill>
        <a:blip xmlns:r="http://schemas.openxmlformats.org/officeDocument/2006/relationships" r:embed="rId7" cstate="print"/>
        <a:stretch>
          <a:fillRect/>
        </a:stretch>
      </xdr:blipFill>
      <xdr:spPr>
        <a:prstGeom prst="rect">
          <a:avLst/>
        </a:prstGeom>
        <a:noFill/>
      </xdr:spPr>
    </xdr:pic>
    <xdr:clientData fLocksWithSheet="0"/>
  </xdr:twoCellAnchor>
  <xdr:twoCellAnchor>
    <xdr:from>
      <xdr:col>0</xdr:col>
      <xdr:colOff>781050</xdr:colOff>
      <xdr:row>141</xdr:row>
      <xdr:rowOff>381000</xdr:rowOff>
    </xdr:from>
    <xdr:to>
      <xdr:col>1</xdr:col>
      <xdr:colOff>504825</xdr:colOff>
      <xdr:row>141</xdr:row>
      <xdr:rowOff>1295400</xdr:rowOff>
    </xdr:to>
    <xdr:pic>
      <xdr:nvPicPr>
        <xdr:cNvPr id="17" name="image577.png">
          <a:extLst>
            <a:ext uri="{FF2B5EF4-FFF2-40B4-BE49-F238E27FC236}">
              <a16:creationId xmlns:a16="http://schemas.microsoft.com/office/drawing/2014/main" id="{00000000-0008-0000-1600-000011000000}"/>
            </a:ext>
          </a:extLst>
        </xdr:cNvPr>
        <xdr:cNvPicPr preferRelativeResize="0">
          <a:picLocks noChangeAspect="1"/>
        </xdr:cNvPicPr>
      </xdr:nvPicPr>
      <xdr:blipFill>
        <a:blip xmlns:r="http://schemas.openxmlformats.org/officeDocument/2006/relationships" r:embed="rId14" cstate="print"/>
        <a:stretch>
          <a:fillRect/>
        </a:stretch>
      </xdr:blipFill>
      <xdr:spPr>
        <a:prstGeom prst="rect">
          <a:avLst/>
        </a:prstGeom>
        <a:noFill/>
      </xdr:spPr>
    </xdr:pic>
    <xdr:clientData fLocksWithSheet="0"/>
  </xdr:twoCellAnchor>
  <xdr:twoCellAnchor>
    <xdr:from>
      <xdr:col>0</xdr:col>
      <xdr:colOff>142876</xdr:colOff>
      <xdr:row>141</xdr:row>
      <xdr:rowOff>133350</xdr:rowOff>
    </xdr:from>
    <xdr:to>
      <xdr:col>1</xdr:col>
      <xdr:colOff>619126</xdr:colOff>
      <xdr:row>141</xdr:row>
      <xdr:rowOff>276225</xdr:rowOff>
    </xdr:to>
    <xdr:pic>
      <xdr:nvPicPr>
        <xdr:cNvPr id="18" name="image576.png">
          <a:extLst>
            <a:ext uri="{FF2B5EF4-FFF2-40B4-BE49-F238E27FC236}">
              <a16:creationId xmlns:a16="http://schemas.microsoft.com/office/drawing/2014/main" id="{00000000-0008-0000-1600-000012000000}"/>
            </a:ext>
          </a:extLst>
        </xdr:cNvPr>
        <xdr:cNvPicPr preferRelativeResize="0">
          <a:picLocks noChangeAspect="1"/>
        </xdr:cNvPicPr>
      </xdr:nvPicPr>
      <xdr:blipFill>
        <a:blip xmlns:r="http://schemas.openxmlformats.org/officeDocument/2006/relationships" r:embed="rId10" cstate="print"/>
        <a:stretch>
          <a:fillRect/>
        </a:stretch>
      </xdr:blipFill>
      <xdr:spPr>
        <a:xfrm>
          <a:off x="142876" y="60569475"/>
          <a:ext cx="2000250" cy="142875"/>
        </a:xfrm>
        <a:prstGeom prst="rect">
          <a:avLst/>
        </a:prstGeom>
        <a:noFill/>
      </xdr:spPr>
    </xdr:pic>
    <xdr:clientData fLocksWithSheet="0"/>
  </xdr:twoCellAnchor>
  <xdr:twoCellAnchor>
    <xdr:from>
      <xdr:col>0</xdr:col>
      <xdr:colOff>428625</xdr:colOff>
      <xdr:row>141</xdr:row>
      <xdr:rowOff>1266825</xdr:rowOff>
    </xdr:from>
    <xdr:to>
      <xdr:col>0</xdr:col>
      <xdr:colOff>704850</xdr:colOff>
      <xdr:row>141</xdr:row>
      <xdr:rowOff>1933575</xdr:rowOff>
    </xdr:to>
    <xdr:pic>
      <xdr:nvPicPr>
        <xdr:cNvPr id="19" name="image564.jpg">
          <a:extLst>
            <a:ext uri="{FF2B5EF4-FFF2-40B4-BE49-F238E27FC236}">
              <a16:creationId xmlns:a16="http://schemas.microsoft.com/office/drawing/2014/main" id="{00000000-0008-0000-1600-000013000000}"/>
            </a:ext>
          </a:extLst>
        </xdr:cNvPr>
        <xdr:cNvPicPr preferRelativeResize="0">
          <a:picLocks noChangeAspect="1"/>
        </xdr:cNvPicPr>
      </xdr:nvPicPr>
      <xdr:blipFill>
        <a:blip xmlns:r="http://schemas.openxmlformats.org/officeDocument/2006/relationships" r:embed="rId12" cstate="print"/>
        <a:stretch>
          <a:fillRect/>
        </a:stretch>
      </xdr:blipFill>
      <xdr:spPr>
        <a:prstGeom prst="rect">
          <a:avLst/>
        </a:prstGeom>
        <a:noFill/>
      </xdr:spPr>
    </xdr:pic>
    <xdr:clientData fLocksWithSheet="0"/>
  </xdr:twoCellAnchor>
  <xdr:twoCellAnchor>
    <xdr:from>
      <xdr:col>0</xdr:col>
      <xdr:colOff>1095375</xdr:colOff>
      <xdr:row>141</xdr:row>
      <xdr:rowOff>1333500</xdr:rowOff>
    </xdr:from>
    <xdr:to>
      <xdr:col>1</xdr:col>
      <xdr:colOff>419100</xdr:colOff>
      <xdr:row>141</xdr:row>
      <xdr:rowOff>1895475</xdr:rowOff>
    </xdr:to>
    <xdr:pic>
      <xdr:nvPicPr>
        <xdr:cNvPr id="20" name="image586.jpg">
          <a:extLst>
            <a:ext uri="{FF2B5EF4-FFF2-40B4-BE49-F238E27FC236}">
              <a16:creationId xmlns:a16="http://schemas.microsoft.com/office/drawing/2014/main" id="{00000000-0008-0000-1600-000014000000}"/>
            </a:ext>
          </a:extLst>
        </xdr:cNvPr>
        <xdr:cNvPicPr preferRelativeResize="0">
          <a:picLocks noChangeAspect="1"/>
        </xdr:cNvPicPr>
      </xdr:nvPicPr>
      <xdr:blipFill>
        <a:blip xmlns:r="http://schemas.openxmlformats.org/officeDocument/2006/relationships" r:embed="rId15" cstate="print"/>
        <a:stretch>
          <a:fillRect/>
        </a:stretch>
      </xdr:blipFill>
      <xdr:spPr>
        <a:prstGeom prst="rect">
          <a:avLst/>
        </a:prstGeom>
        <a:noFill/>
      </xdr:spPr>
    </xdr:pic>
    <xdr:clientData fLocksWithSheet="0"/>
  </xdr:twoCellAnchor>
  <xdr:twoCellAnchor>
    <xdr:from>
      <xdr:col>1</xdr:col>
      <xdr:colOff>381000</xdr:colOff>
      <xdr:row>141</xdr:row>
      <xdr:rowOff>1419225</xdr:rowOff>
    </xdr:from>
    <xdr:to>
      <xdr:col>1</xdr:col>
      <xdr:colOff>781050</xdr:colOff>
      <xdr:row>141</xdr:row>
      <xdr:rowOff>1819275</xdr:rowOff>
    </xdr:to>
    <xdr:pic>
      <xdr:nvPicPr>
        <xdr:cNvPr id="21" name="image588.jpg">
          <a:extLst>
            <a:ext uri="{FF2B5EF4-FFF2-40B4-BE49-F238E27FC236}">
              <a16:creationId xmlns:a16="http://schemas.microsoft.com/office/drawing/2014/main" id="{00000000-0008-0000-1600-000015000000}"/>
            </a:ext>
          </a:extLst>
        </xdr:cNvPr>
        <xdr:cNvPicPr preferRelativeResize="0">
          <a:picLocks noChangeAspect="1"/>
        </xdr:cNvPicPr>
      </xdr:nvPicPr>
      <xdr:blipFill>
        <a:blip xmlns:r="http://schemas.openxmlformats.org/officeDocument/2006/relationships" r:embed="rId16" cstate="print"/>
        <a:stretch>
          <a:fillRect/>
        </a:stretch>
      </xdr:blipFill>
      <xdr:spPr>
        <a:prstGeom prst="rect">
          <a:avLst/>
        </a:prstGeom>
        <a:noFill/>
      </xdr:spPr>
    </xdr:pic>
    <xdr:clientData fLocksWithSheet="0"/>
  </xdr:twoCellAnchor>
  <xdr:twoCellAnchor>
    <xdr:from>
      <xdr:col>0</xdr:col>
      <xdr:colOff>295275</xdr:colOff>
      <xdr:row>196</xdr:row>
      <xdr:rowOff>409575</xdr:rowOff>
    </xdr:from>
    <xdr:to>
      <xdr:col>0</xdr:col>
      <xdr:colOff>1181100</xdr:colOff>
      <xdr:row>196</xdr:row>
      <xdr:rowOff>1009650</xdr:rowOff>
    </xdr:to>
    <xdr:pic>
      <xdr:nvPicPr>
        <xdr:cNvPr id="22" name="image583.png">
          <a:extLst>
            <a:ext uri="{FF2B5EF4-FFF2-40B4-BE49-F238E27FC236}">
              <a16:creationId xmlns:a16="http://schemas.microsoft.com/office/drawing/2014/main" id="{00000000-0008-0000-1600-000016000000}"/>
            </a:ext>
          </a:extLst>
        </xdr:cNvPr>
        <xdr:cNvPicPr preferRelativeResize="0">
          <a:picLocks noChangeAspect="1"/>
        </xdr:cNvPicPr>
      </xdr:nvPicPr>
      <xdr:blipFill>
        <a:blip xmlns:r="http://schemas.openxmlformats.org/officeDocument/2006/relationships" r:embed="rId17" cstate="print"/>
        <a:stretch>
          <a:fillRect/>
        </a:stretch>
      </xdr:blipFill>
      <xdr:spPr>
        <a:prstGeom prst="rect">
          <a:avLst/>
        </a:prstGeom>
        <a:noFill/>
      </xdr:spPr>
    </xdr:pic>
    <xdr:clientData fLocksWithSheet="0"/>
  </xdr:twoCellAnchor>
  <xdr:twoCellAnchor>
    <xdr:from>
      <xdr:col>0</xdr:col>
      <xdr:colOff>381000</xdr:colOff>
      <xdr:row>195</xdr:row>
      <xdr:rowOff>104775</xdr:rowOff>
    </xdr:from>
    <xdr:to>
      <xdr:col>0</xdr:col>
      <xdr:colOff>1228725</xdr:colOff>
      <xdr:row>195</xdr:row>
      <xdr:rowOff>828675</xdr:rowOff>
    </xdr:to>
    <xdr:pic>
      <xdr:nvPicPr>
        <xdr:cNvPr id="23" name="image592.png">
          <a:extLst>
            <a:ext uri="{FF2B5EF4-FFF2-40B4-BE49-F238E27FC236}">
              <a16:creationId xmlns:a16="http://schemas.microsoft.com/office/drawing/2014/main" id="{00000000-0008-0000-1600-000017000000}"/>
            </a:ext>
          </a:extLst>
        </xdr:cNvPr>
        <xdr:cNvPicPr preferRelativeResize="0">
          <a:picLocks noChangeAspect="1"/>
        </xdr:cNvPicPr>
      </xdr:nvPicPr>
      <xdr:blipFill>
        <a:blip xmlns:r="http://schemas.openxmlformats.org/officeDocument/2006/relationships" r:embed="rId18" cstate="print"/>
        <a:stretch>
          <a:fillRect/>
        </a:stretch>
      </xdr:blipFill>
      <xdr:spPr>
        <a:prstGeom prst="rect">
          <a:avLst/>
        </a:prstGeom>
        <a:noFill/>
      </xdr:spPr>
    </xdr:pic>
    <xdr:clientData fLocksWithSheet="0"/>
  </xdr:twoCellAnchor>
  <xdr:twoCellAnchor>
    <xdr:from>
      <xdr:col>0</xdr:col>
      <xdr:colOff>142875</xdr:colOff>
      <xdr:row>34</xdr:row>
      <xdr:rowOff>66675</xdr:rowOff>
    </xdr:from>
    <xdr:to>
      <xdr:col>1</xdr:col>
      <xdr:colOff>857250</xdr:colOff>
      <xdr:row>34</xdr:row>
      <xdr:rowOff>377800</xdr:rowOff>
    </xdr:to>
    <xdr:pic>
      <xdr:nvPicPr>
        <xdr:cNvPr id="24" name="image576.png">
          <a:extLst>
            <a:ext uri="{FF2B5EF4-FFF2-40B4-BE49-F238E27FC236}">
              <a16:creationId xmlns:a16="http://schemas.microsoft.com/office/drawing/2014/main" id="{00000000-0008-0000-1600-000018000000}"/>
            </a:ext>
          </a:extLst>
        </xdr:cNvPr>
        <xdr:cNvPicPr preferRelativeResize="0">
          <a:picLocks noChangeAspect="1"/>
        </xdr:cNvPicPr>
      </xdr:nvPicPr>
      <xdr:blipFill>
        <a:blip xmlns:r="http://schemas.openxmlformats.org/officeDocument/2006/relationships" r:embed="rId10" cstate="print"/>
        <a:stretch>
          <a:fillRect/>
        </a:stretch>
      </xdr:blipFill>
      <xdr:spPr>
        <a:xfrm>
          <a:off x="142875" y="10668000"/>
          <a:ext cx="2238375" cy="311125"/>
        </a:xfrm>
        <a:prstGeom prst="rect">
          <a:avLst/>
        </a:prstGeom>
        <a:noFill/>
      </xdr:spPr>
    </xdr:pic>
    <xdr:clientData fLocksWithSheet="0"/>
  </xdr:twoCellAnchor>
  <xdr:twoCellAnchor>
    <xdr:from>
      <xdr:col>0</xdr:col>
      <xdr:colOff>361950</xdr:colOff>
      <xdr:row>171</xdr:row>
      <xdr:rowOff>247650</xdr:rowOff>
    </xdr:from>
    <xdr:to>
      <xdr:col>0</xdr:col>
      <xdr:colOff>1238250</xdr:colOff>
      <xdr:row>171</xdr:row>
      <xdr:rowOff>1038225</xdr:rowOff>
    </xdr:to>
    <xdr:pic>
      <xdr:nvPicPr>
        <xdr:cNvPr id="25" name="image582.jpg">
          <a:extLst>
            <a:ext uri="{FF2B5EF4-FFF2-40B4-BE49-F238E27FC236}">
              <a16:creationId xmlns:a16="http://schemas.microsoft.com/office/drawing/2014/main" id="{00000000-0008-0000-1600-000019000000}"/>
            </a:ext>
          </a:extLst>
        </xdr:cNvPr>
        <xdr:cNvPicPr preferRelativeResize="0">
          <a:picLocks noChangeAspect="1"/>
        </xdr:cNvPicPr>
      </xdr:nvPicPr>
      <xdr:blipFill>
        <a:blip xmlns:r="http://schemas.openxmlformats.org/officeDocument/2006/relationships" r:embed="rId19" cstate="print"/>
        <a:stretch>
          <a:fillRect/>
        </a:stretch>
      </xdr:blipFill>
      <xdr:spPr>
        <a:prstGeom prst="rect">
          <a:avLst/>
        </a:prstGeom>
        <a:noFill/>
      </xdr:spPr>
    </xdr:pic>
    <xdr:clientData fLocksWithSheet="0"/>
  </xdr:twoCellAnchor>
  <xdr:twoCellAnchor>
    <xdr:from>
      <xdr:col>0</xdr:col>
      <xdr:colOff>171450</xdr:colOff>
      <xdr:row>96</xdr:row>
      <xdr:rowOff>190500</xdr:rowOff>
    </xdr:from>
    <xdr:to>
      <xdr:col>1</xdr:col>
      <xdr:colOff>752475</xdr:colOff>
      <xdr:row>96</xdr:row>
      <xdr:rowOff>484224</xdr:rowOff>
    </xdr:to>
    <xdr:pic>
      <xdr:nvPicPr>
        <xdr:cNvPr id="26" name="image576.png">
          <a:extLst>
            <a:ext uri="{FF2B5EF4-FFF2-40B4-BE49-F238E27FC236}">
              <a16:creationId xmlns:a16="http://schemas.microsoft.com/office/drawing/2014/main" id="{00000000-0008-0000-1600-00001A000000}"/>
            </a:ext>
          </a:extLst>
        </xdr:cNvPr>
        <xdr:cNvPicPr preferRelativeResize="0">
          <a:picLocks noChangeAspect="1"/>
        </xdr:cNvPicPr>
      </xdr:nvPicPr>
      <xdr:blipFill>
        <a:blip xmlns:r="http://schemas.openxmlformats.org/officeDocument/2006/relationships" r:embed="rId10" cstate="print"/>
        <a:stretch>
          <a:fillRect/>
        </a:stretch>
      </xdr:blipFill>
      <xdr:spPr>
        <a:xfrm>
          <a:off x="171450" y="36033075"/>
          <a:ext cx="2105025" cy="293724"/>
        </a:xfrm>
        <a:prstGeom prst="rect">
          <a:avLst/>
        </a:prstGeom>
        <a:noFill/>
      </xdr:spPr>
    </xdr:pic>
    <xdr:clientData fLocksWithSheet="0"/>
  </xdr:twoCellAnchor>
  <xdr:twoCellAnchor>
    <xdr:from>
      <xdr:col>0</xdr:col>
      <xdr:colOff>161925</xdr:colOff>
      <xdr:row>96</xdr:row>
      <xdr:rowOff>1457325</xdr:rowOff>
    </xdr:from>
    <xdr:to>
      <xdr:col>0</xdr:col>
      <xdr:colOff>438150</xdr:colOff>
      <xdr:row>96</xdr:row>
      <xdr:rowOff>2114550</xdr:rowOff>
    </xdr:to>
    <xdr:pic>
      <xdr:nvPicPr>
        <xdr:cNvPr id="27" name="image573.jpg" title="Imagine">
          <a:extLst>
            <a:ext uri="{FF2B5EF4-FFF2-40B4-BE49-F238E27FC236}">
              <a16:creationId xmlns:a16="http://schemas.microsoft.com/office/drawing/2014/main" id="{00000000-0008-0000-1600-00001B000000}"/>
            </a:ext>
          </a:extLst>
        </xdr:cNvPr>
        <xdr:cNvPicPr preferRelativeResize="0">
          <a:picLocks noChangeAspect="1"/>
        </xdr:cNvPicPr>
      </xdr:nvPicPr>
      <xdr:blipFill>
        <a:blip xmlns:r="http://schemas.openxmlformats.org/officeDocument/2006/relationships" r:embed="rId20" cstate="print"/>
        <a:stretch>
          <a:fillRect/>
        </a:stretch>
      </xdr:blipFill>
      <xdr:spPr>
        <a:prstGeom prst="rect">
          <a:avLst/>
        </a:prstGeom>
        <a:noFill/>
      </xdr:spPr>
    </xdr:pic>
    <xdr:clientData fLocksWithSheet="0"/>
  </xdr:twoCellAnchor>
  <xdr:twoCellAnchor>
    <xdr:from>
      <xdr:col>0</xdr:col>
      <xdr:colOff>847725</xdr:colOff>
      <xdr:row>96</xdr:row>
      <xdr:rowOff>1476375</xdr:rowOff>
    </xdr:from>
    <xdr:to>
      <xdr:col>1</xdr:col>
      <xdr:colOff>180975</xdr:colOff>
      <xdr:row>96</xdr:row>
      <xdr:rowOff>2047875</xdr:rowOff>
    </xdr:to>
    <xdr:pic>
      <xdr:nvPicPr>
        <xdr:cNvPr id="28" name="image585.jpg" title="Imagine">
          <a:extLst>
            <a:ext uri="{FF2B5EF4-FFF2-40B4-BE49-F238E27FC236}">
              <a16:creationId xmlns:a16="http://schemas.microsoft.com/office/drawing/2014/main" id="{00000000-0008-0000-1600-00001C000000}"/>
            </a:ext>
          </a:extLst>
        </xdr:cNvPr>
        <xdr:cNvPicPr preferRelativeResize="0">
          <a:picLocks noChangeAspect="1"/>
        </xdr:cNvPicPr>
      </xdr:nvPicPr>
      <xdr:blipFill>
        <a:blip xmlns:r="http://schemas.openxmlformats.org/officeDocument/2006/relationships" r:embed="rId21" cstate="print"/>
        <a:stretch>
          <a:fillRect/>
        </a:stretch>
      </xdr:blipFill>
      <xdr:spPr>
        <a:xfrm>
          <a:off x="847725" y="37318950"/>
          <a:ext cx="857250" cy="571500"/>
        </a:xfrm>
        <a:prstGeom prst="rect">
          <a:avLst/>
        </a:prstGeom>
        <a:noFill/>
      </xdr:spPr>
    </xdr:pic>
    <xdr:clientData fLocksWithSheet="0"/>
  </xdr:twoCellAnchor>
  <xdr:twoCellAnchor>
    <xdr:from>
      <xdr:col>1</xdr:col>
      <xdr:colOff>361950</xdr:colOff>
      <xdr:row>96</xdr:row>
      <xdr:rowOff>1838325</xdr:rowOff>
    </xdr:from>
    <xdr:to>
      <xdr:col>1</xdr:col>
      <xdr:colOff>762000</xdr:colOff>
      <xdr:row>96</xdr:row>
      <xdr:rowOff>2238375</xdr:rowOff>
    </xdr:to>
    <xdr:pic>
      <xdr:nvPicPr>
        <xdr:cNvPr id="29" name="image588.jpg" title="Imagine">
          <a:extLst>
            <a:ext uri="{FF2B5EF4-FFF2-40B4-BE49-F238E27FC236}">
              <a16:creationId xmlns:a16="http://schemas.microsoft.com/office/drawing/2014/main" id="{00000000-0008-0000-1600-00001D000000}"/>
            </a:ext>
          </a:extLst>
        </xdr:cNvPr>
        <xdr:cNvPicPr preferRelativeResize="0">
          <a:picLocks noChangeAspect="1"/>
        </xdr:cNvPicPr>
      </xdr:nvPicPr>
      <xdr:blipFill>
        <a:blip xmlns:r="http://schemas.openxmlformats.org/officeDocument/2006/relationships" r:embed="rId16" cstate="print"/>
        <a:stretch>
          <a:fillRect/>
        </a:stretch>
      </xdr:blipFill>
      <xdr:spPr>
        <a:prstGeom prst="rect">
          <a:avLst/>
        </a:prstGeom>
        <a:noFill/>
      </xdr:spPr>
    </xdr:pic>
    <xdr:clientData fLocksWithSheet="0"/>
  </xdr:twoCellAnchor>
  <xdr:twoCellAnchor>
    <xdr:from>
      <xdr:col>0</xdr:col>
      <xdr:colOff>733425</xdr:colOff>
      <xdr:row>96</xdr:row>
      <xdr:rowOff>400050</xdr:rowOff>
    </xdr:from>
    <xdr:to>
      <xdr:col>1</xdr:col>
      <xdr:colOff>371475</xdr:colOff>
      <xdr:row>96</xdr:row>
      <xdr:rowOff>1466850</xdr:rowOff>
    </xdr:to>
    <xdr:pic>
      <xdr:nvPicPr>
        <xdr:cNvPr id="30" name="image584.jpg" title="Imagine">
          <a:extLst>
            <a:ext uri="{FF2B5EF4-FFF2-40B4-BE49-F238E27FC236}">
              <a16:creationId xmlns:a16="http://schemas.microsoft.com/office/drawing/2014/main" id="{00000000-0008-0000-1600-00001E000000}"/>
            </a:ext>
          </a:extLst>
        </xdr:cNvPr>
        <xdr:cNvPicPr preferRelativeResize="0">
          <a:picLocks noChangeAspect="1"/>
        </xdr:cNvPicPr>
      </xdr:nvPicPr>
      <xdr:blipFill>
        <a:blip xmlns:r="http://schemas.openxmlformats.org/officeDocument/2006/relationships" r:embed="rId22" cstate="print"/>
        <a:stretch>
          <a:fillRect/>
        </a:stretch>
      </xdr:blipFill>
      <xdr:spPr>
        <a:xfrm>
          <a:off x="733425" y="36242625"/>
          <a:ext cx="1162050" cy="1066800"/>
        </a:xfrm>
        <a:prstGeom prst="rect">
          <a:avLst/>
        </a:prstGeom>
        <a:noFill/>
      </xdr:spPr>
    </xdr:pic>
    <xdr:clientData fLocksWithSheet="0"/>
  </xdr:twoCellAnchor>
  <xdr:twoCellAnchor>
    <xdr:from>
      <xdr:col>0</xdr:col>
      <xdr:colOff>142875</xdr:colOff>
      <xdr:row>80</xdr:row>
      <xdr:rowOff>228600</xdr:rowOff>
    </xdr:from>
    <xdr:to>
      <xdr:col>1</xdr:col>
      <xdr:colOff>666750</xdr:colOff>
      <xdr:row>80</xdr:row>
      <xdr:rowOff>513247</xdr:rowOff>
    </xdr:to>
    <xdr:pic>
      <xdr:nvPicPr>
        <xdr:cNvPr id="31" name="image576.png">
          <a:extLst>
            <a:ext uri="{FF2B5EF4-FFF2-40B4-BE49-F238E27FC236}">
              <a16:creationId xmlns:a16="http://schemas.microsoft.com/office/drawing/2014/main" id="{00000000-0008-0000-1600-00001F000000}"/>
            </a:ext>
          </a:extLst>
        </xdr:cNvPr>
        <xdr:cNvPicPr preferRelativeResize="0">
          <a:picLocks noChangeAspect="1"/>
        </xdr:cNvPicPr>
      </xdr:nvPicPr>
      <xdr:blipFill>
        <a:blip xmlns:r="http://schemas.openxmlformats.org/officeDocument/2006/relationships" r:embed="rId10" cstate="print"/>
        <a:stretch>
          <a:fillRect/>
        </a:stretch>
      </xdr:blipFill>
      <xdr:spPr>
        <a:xfrm>
          <a:off x="142875" y="29537025"/>
          <a:ext cx="2047875" cy="284647"/>
        </a:xfrm>
        <a:prstGeom prst="rect">
          <a:avLst/>
        </a:prstGeom>
        <a:noFill/>
      </xdr:spPr>
    </xdr:pic>
    <xdr:clientData fLocksWithSheet="0"/>
  </xdr:twoCellAnchor>
  <xdr:twoCellAnchor>
    <xdr:from>
      <xdr:col>0</xdr:col>
      <xdr:colOff>209550</xdr:colOff>
      <xdr:row>80</xdr:row>
      <xdr:rowOff>514350</xdr:rowOff>
    </xdr:from>
    <xdr:to>
      <xdr:col>0</xdr:col>
      <xdr:colOff>1085850</xdr:colOff>
      <xdr:row>80</xdr:row>
      <xdr:rowOff>1314450</xdr:rowOff>
    </xdr:to>
    <xdr:pic>
      <xdr:nvPicPr>
        <xdr:cNvPr id="32" name="image590.jpg">
          <a:extLst>
            <a:ext uri="{FF2B5EF4-FFF2-40B4-BE49-F238E27FC236}">
              <a16:creationId xmlns:a16="http://schemas.microsoft.com/office/drawing/2014/main" id="{00000000-0008-0000-1600-000020000000}"/>
            </a:ext>
          </a:extLst>
        </xdr:cNvPr>
        <xdr:cNvPicPr preferRelativeResize="0">
          <a:picLocks noChangeAspect="1"/>
        </xdr:cNvPicPr>
      </xdr:nvPicPr>
      <xdr:blipFill>
        <a:blip xmlns:r="http://schemas.openxmlformats.org/officeDocument/2006/relationships" r:embed="rId23" cstate="print"/>
        <a:stretch>
          <a:fillRect/>
        </a:stretch>
      </xdr:blipFill>
      <xdr:spPr>
        <a:prstGeom prst="rect">
          <a:avLst/>
        </a:prstGeom>
        <a:noFill/>
      </xdr:spPr>
    </xdr:pic>
    <xdr:clientData fLocksWithSheet="0"/>
  </xdr:twoCellAnchor>
  <xdr:twoCellAnchor>
    <xdr:from>
      <xdr:col>0</xdr:col>
      <xdr:colOff>1409700</xdr:colOff>
      <xdr:row>80</xdr:row>
      <xdr:rowOff>504825</xdr:rowOff>
    </xdr:from>
    <xdr:to>
      <xdr:col>1</xdr:col>
      <xdr:colOff>942975</xdr:colOff>
      <xdr:row>80</xdr:row>
      <xdr:rowOff>1304925</xdr:rowOff>
    </xdr:to>
    <xdr:pic>
      <xdr:nvPicPr>
        <xdr:cNvPr id="33" name="image597.jpg">
          <a:extLst>
            <a:ext uri="{FF2B5EF4-FFF2-40B4-BE49-F238E27FC236}">
              <a16:creationId xmlns:a16="http://schemas.microsoft.com/office/drawing/2014/main" id="{00000000-0008-0000-1600-000021000000}"/>
            </a:ext>
          </a:extLst>
        </xdr:cNvPr>
        <xdr:cNvPicPr preferRelativeResize="0">
          <a:picLocks noChangeAspect="1"/>
        </xdr:cNvPicPr>
      </xdr:nvPicPr>
      <xdr:blipFill>
        <a:blip xmlns:r="http://schemas.openxmlformats.org/officeDocument/2006/relationships" r:embed="rId24" cstate="print"/>
        <a:stretch>
          <a:fillRect/>
        </a:stretch>
      </xdr:blipFill>
      <xdr:spPr>
        <a:prstGeom prst="rect">
          <a:avLst/>
        </a:prstGeom>
        <a:noFill/>
      </xdr:spPr>
    </xdr:pic>
    <xdr:clientData fLocksWithSheet="0"/>
  </xdr:twoCellAnchor>
  <xdr:twoCellAnchor>
    <xdr:from>
      <xdr:col>0</xdr:col>
      <xdr:colOff>371475</xdr:colOff>
      <xdr:row>80</xdr:row>
      <xdr:rowOff>1295400</xdr:rowOff>
    </xdr:from>
    <xdr:to>
      <xdr:col>0</xdr:col>
      <xdr:colOff>647700</xdr:colOff>
      <xdr:row>80</xdr:row>
      <xdr:rowOff>1962150</xdr:rowOff>
    </xdr:to>
    <xdr:pic>
      <xdr:nvPicPr>
        <xdr:cNvPr id="34" name="image564.jpg">
          <a:extLst>
            <a:ext uri="{FF2B5EF4-FFF2-40B4-BE49-F238E27FC236}">
              <a16:creationId xmlns:a16="http://schemas.microsoft.com/office/drawing/2014/main" id="{00000000-0008-0000-1600-000022000000}"/>
            </a:ext>
          </a:extLst>
        </xdr:cNvPr>
        <xdr:cNvPicPr preferRelativeResize="0">
          <a:picLocks noChangeAspect="1"/>
        </xdr:cNvPicPr>
      </xdr:nvPicPr>
      <xdr:blipFill>
        <a:blip xmlns:r="http://schemas.openxmlformats.org/officeDocument/2006/relationships" r:embed="rId12" cstate="print"/>
        <a:stretch>
          <a:fillRect/>
        </a:stretch>
      </xdr:blipFill>
      <xdr:spPr>
        <a:prstGeom prst="rect">
          <a:avLst/>
        </a:prstGeom>
        <a:noFill/>
      </xdr:spPr>
    </xdr:pic>
    <xdr:clientData fLocksWithSheet="0"/>
  </xdr:twoCellAnchor>
  <xdr:twoCellAnchor>
    <xdr:from>
      <xdr:col>0</xdr:col>
      <xdr:colOff>990600</xdr:colOff>
      <xdr:row>80</xdr:row>
      <xdr:rowOff>1333500</xdr:rowOff>
    </xdr:from>
    <xdr:to>
      <xdr:col>1</xdr:col>
      <xdr:colOff>314325</xdr:colOff>
      <xdr:row>80</xdr:row>
      <xdr:rowOff>1895475</xdr:rowOff>
    </xdr:to>
    <xdr:pic>
      <xdr:nvPicPr>
        <xdr:cNvPr id="35" name="image586.jpg">
          <a:extLst>
            <a:ext uri="{FF2B5EF4-FFF2-40B4-BE49-F238E27FC236}">
              <a16:creationId xmlns:a16="http://schemas.microsoft.com/office/drawing/2014/main" id="{00000000-0008-0000-1600-000023000000}"/>
            </a:ext>
          </a:extLst>
        </xdr:cNvPr>
        <xdr:cNvPicPr preferRelativeResize="0">
          <a:picLocks noChangeAspect="1"/>
        </xdr:cNvPicPr>
      </xdr:nvPicPr>
      <xdr:blipFill>
        <a:blip xmlns:r="http://schemas.openxmlformats.org/officeDocument/2006/relationships" r:embed="rId15" cstate="print"/>
        <a:stretch>
          <a:fillRect/>
        </a:stretch>
      </xdr:blipFill>
      <xdr:spPr>
        <a:prstGeom prst="rect">
          <a:avLst/>
        </a:prstGeom>
        <a:noFill/>
      </xdr:spPr>
    </xdr:pic>
    <xdr:clientData fLocksWithSheet="0"/>
  </xdr:twoCellAnchor>
  <xdr:twoCellAnchor>
    <xdr:from>
      <xdr:col>1</xdr:col>
      <xdr:colOff>361950</xdr:colOff>
      <xdr:row>80</xdr:row>
      <xdr:rowOff>1419225</xdr:rowOff>
    </xdr:from>
    <xdr:to>
      <xdr:col>1</xdr:col>
      <xdr:colOff>771525</xdr:colOff>
      <xdr:row>80</xdr:row>
      <xdr:rowOff>1819275</xdr:rowOff>
    </xdr:to>
    <xdr:pic>
      <xdr:nvPicPr>
        <xdr:cNvPr id="36" name="image602.jpg">
          <a:extLst>
            <a:ext uri="{FF2B5EF4-FFF2-40B4-BE49-F238E27FC236}">
              <a16:creationId xmlns:a16="http://schemas.microsoft.com/office/drawing/2014/main" id="{00000000-0008-0000-1600-000024000000}"/>
            </a:ext>
          </a:extLst>
        </xdr:cNvPr>
        <xdr:cNvPicPr preferRelativeResize="0">
          <a:picLocks noChangeAspect="1"/>
        </xdr:cNvPicPr>
      </xdr:nvPicPr>
      <xdr:blipFill>
        <a:blip xmlns:r="http://schemas.openxmlformats.org/officeDocument/2006/relationships" r:embed="rId25" cstate="print"/>
        <a:stretch>
          <a:fillRect/>
        </a:stretch>
      </xdr:blipFill>
      <xdr:spPr>
        <a:prstGeom prst="rect">
          <a:avLst/>
        </a:prstGeom>
        <a:noFill/>
      </xdr:spPr>
    </xdr:pic>
    <xdr:clientData fLocksWithSheet="0"/>
  </xdr:twoCellAnchor>
  <xdr:twoCellAnchor>
    <xdr:from>
      <xdr:col>0</xdr:col>
      <xdr:colOff>238125</xdr:colOff>
      <xdr:row>111</xdr:row>
      <xdr:rowOff>133350</xdr:rowOff>
    </xdr:from>
    <xdr:to>
      <xdr:col>1</xdr:col>
      <xdr:colOff>714375</xdr:colOff>
      <xdr:row>111</xdr:row>
      <xdr:rowOff>412455</xdr:rowOff>
    </xdr:to>
    <xdr:pic>
      <xdr:nvPicPr>
        <xdr:cNvPr id="40" name="image576.png">
          <a:extLst>
            <a:ext uri="{FF2B5EF4-FFF2-40B4-BE49-F238E27FC236}">
              <a16:creationId xmlns:a16="http://schemas.microsoft.com/office/drawing/2014/main" id="{00000000-0008-0000-1600-000028000000}"/>
            </a:ext>
          </a:extLst>
        </xdr:cNvPr>
        <xdr:cNvPicPr preferRelativeResize="0">
          <a:picLocks noChangeAspect="1"/>
        </xdr:cNvPicPr>
      </xdr:nvPicPr>
      <xdr:blipFill>
        <a:blip xmlns:r="http://schemas.openxmlformats.org/officeDocument/2006/relationships" r:embed="rId10" cstate="print"/>
        <a:stretch>
          <a:fillRect/>
        </a:stretch>
      </xdr:blipFill>
      <xdr:spPr>
        <a:xfrm>
          <a:off x="238125" y="42329100"/>
          <a:ext cx="2000250" cy="279105"/>
        </a:xfrm>
        <a:prstGeom prst="rect">
          <a:avLst/>
        </a:prstGeom>
        <a:noFill/>
      </xdr:spPr>
    </xdr:pic>
    <xdr:clientData fLocksWithSheet="0"/>
  </xdr:twoCellAnchor>
  <xdr:twoCellAnchor>
    <xdr:from>
      <xdr:col>0</xdr:col>
      <xdr:colOff>400050</xdr:colOff>
      <xdr:row>111</xdr:row>
      <xdr:rowOff>1438275</xdr:rowOff>
    </xdr:from>
    <xdr:to>
      <xdr:col>0</xdr:col>
      <xdr:colOff>676275</xdr:colOff>
      <xdr:row>111</xdr:row>
      <xdr:rowOff>2095500</xdr:rowOff>
    </xdr:to>
    <xdr:pic>
      <xdr:nvPicPr>
        <xdr:cNvPr id="41" name="image573.jpg">
          <a:extLst>
            <a:ext uri="{FF2B5EF4-FFF2-40B4-BE49-F238E27FC236}">
              <a16:creationId xmlns:a16="http://schemas.microsoft.com/office/drawing/2014/main" id="{00000000-0008-0000-1600-000029000000}"/>
            </a:ext>
          </a:extLst>
        </xdr:cNvPr>
        <xdr:cNvPicPr preferRelativeResize="0">
          <a:picLocks noChangeAspect="1"/>
        </xdr:cNvPicPr>
      </xdr:nvPicPr>
      <xdr:blipFill>
        <a:blip xmlns:r="http://schemas.openxmlformats.org/officeDocument/2006/relationships" r:embed="rId20" cstate="print"/>
        <a:stretch>
          <a:fillRect/>
        </a:stretch>
      </xdr:blipFill>
      <xdr:spPr>
        <a:prstGeom prst="rect">
          <a:avLst/>
        </a:prstGeom>
        <a:noFill/>
      </xdr:spPr>
    </xdr:pic>
    <xdr:clientData fLocksWithSheet="0"/>
  </xdr:twoCellAnchor>
  <xdr:twoCellAnchor>
    <xdr:from>
      <xdr:col>0</xdr:col>
      <xdr:colOff>952500</xdr:colOff>
      <xdr:row>111</xdr:row>
      <xdr:rowOff>1524000</xdr:rowOff>
    </xdr:from>
    <xdr:to>
      <xdr:col>1</xdr:col>
      <xdr:colOff>285750</xdr:colOff>
      <xdr:row>111</xdr:row>
      <xdr:rowOff>2095500</xdr:rowOff>
    </xdr:to>
    <xdr:pic>
      <xdr:nvPicPr>
        <xdr:cNvPr id="42" name="image585.jpg">
          <a:extLst>
            <a:ext uri="{FF2B5EF4-FFF2-40B4-BE49-F238E27FC236}">
              <a16:creationId xmlns:a16="http://schemas.microsoft.com/office/drawing/2014/main" id="{00000000-0008-0000-1600-00002A000000}"/>
            </a:ext>
          </a:extLst>
        </xdr:cNvPr>
        <xdr:cNvPicPr preferRelativeResize="0">
          <a:picLocks noChangeAspect="1"/>
        </xdr:cNvPicPr>
      </xdr:nvPicPr>
      <xdr:blipFill>
        <a:blip xmlns:r="http://schemas.openxmlformats.org/officeDocument/2006/relationships" r:embed="rId21" cstate="print"/>
        <a:stretch>
          <a:fillRect/>
        </a:stretch>
      </xdr:blipFill>
      <xdr:spPr>
        <a:prstGeom prst="rect">
          <a:avLst/>
        </a:prstGeom>
        <a:noFill/>
      </xdr:spPr>
    </xdr:pic>
    <xdr:clientData fLocksWithSheet="0"/>
  </xdr:twoCellAnchor>
  <xdr:twoCellAnchor>
    <xdr:from>
      <xdr:col>1</xdr:col>
      <xdr:colOff>342900</xdr:colOff>
      <xdr:row>111</xdr:row>
      <xdr:rowOff>1657350</xdr:rowOff>
    </xdr:from>
    <xdr:to>
      <xdr:col>1</xdr:col>
      <xdr:colOff>742950</xdr:colOff>
      <xdr:row>111</xdr:row>
      <xdr:rowOff>2057400</xdr:rowOff>
    </xdr:to>
    <xdr:pic>
      <xdr:nvPicPr>
        <xdr:cNvPr id="43" name="image588.jpg">
          <a:extLst>
            <a:ext uri="{FF2B5EF4-FFF2-40B4-BE49-F238E27FC236}">
              <a16:creationId xmlns:a16="http://schemas.microsoft.com/office/drawing/2014/main" id="{00000000-0008-0000-1600-00002B000000}"/>
            </a:ext>
          </a:extLst>
        </xdr:cNvPr>
        <xdr:cNvPicPr preferRelativeResize="0">
          <a:picLocks noChangeAspect="1"/>
        </xdr:cNvPicPr>
      </xdr:nvPicPr>
      <xdr:blipFill>
        <a:blip xmlns:r="http://schemas.openxmlformats.org/officeDocument/2006/relationships" r:embed="rId16" cstate="print"/>
        <a:stretch>
          <a:fillRect/>
        </a:stretch>
      </xdr:blipFill>
      <xdr:spPr>
        <a:prstGeom prst="rect">
          <a:avLst/>
        </a:prstGeom>
        <a:noFill/>
      </xdr:spPr>
    </xdr:pic>
    <xdr:clientData fLocksWithSheet="0"/>
  </xdr:twoCellAnchor>
  <xdr:twoCellAnchor>
    <xdr:from>
      <xdr:col>0</xdr:col>
      <xdr:colOff>838200</xdr:colOff>
      <xdr:row>111</xdr:row>
      <xdr:rowOff>419100</xdr:rowOff>
    </xdr:from>
    <xdr:to>
      <xdr:col>1</xdr:col>
      <xdr:colOff>476250</xdr:colOff>
      <xdr:row>111</xdr:row>
      <xdr:rowOff>1485900</xdr:rowOff>
    </xdr:to>
    <xdr:pic>
      <xdr:nvPicPr>
        <xdr:cNvPr id="44" name="image584.jpg">
          <a:extLst>
            <a:ext uri="{FF2B5EF4-FFF2-40B4-BE49-F238E27FC236}">
              <a16:creationId xmlns:a16="http://schemas.microsoft.com/office/drawing/2014/main" id="{00000000-0008-0000-1600-00002C000000}"/>
            </a:ext>
          </a:extLst>
        </xdr:cNvPr>
        <xdr:cNvPicPr preferRelativeResize="0">
          <a:picLocks noChangeAspect="1"/>
        </xdr:cNvPicPr>
      </xdr:nvPicPr>
      <xdr:blipFill>
        <a:blip xmlns:r="http://schemas.openxmlformats.org/officeDocument/2006/relationships" r:embed="rId22" cstate="print"/>
        <a:stretch>
          <a:fillRect/>
        </a:stretch>
      </xdr:blipFill>
      <xdr:spPr>
        <a:prstGeom prst="rect">
          <a:avLst/>
        </a:prstGeom>
        <a:noFill/>
      </xdr:spPr>
    </xdr:pic>
    <xdr:clientData fLocksWithSheet="0"/>
  </xdr:twoCellAnchor>
  <xdr:twoCellAnchor>
    <xdr:from>
      <xdr:col>0</xdr:col>
      <xdr:colOff>0</xdr:colOff>
      <xdr:row>126</xdr:row>
      <xdr:rowOff>228600</xdr:rowOff>
    </xdr:from>
    <xdr:to>
      <xdr:col>1</xdr:col>
      <xdr:colOff>933450</xdr:colOff>
      <xdr:row>126</xdr:row>
      <xdr:rowOff>571500</xdr:rowOff>
    </xdr:to>
    <xdr:pic>
      <xdr:nvPicPr>
        <xdr:cNvPr id="45" name="image576.png">
          <a:extLst>
            <a:ext uri="{FF2B5EF4-FFF2-40B4-BE49-F238E27FC236}">
              <a16:creationId xmlns:a16="http://schemas.microsoft.com/office/drawing/2014/main" id="{00000000-0008-0000-1600-00002D000000}"/>
            </a:ext>
          </a:extLst>
        </xdr:cNvPr>
        <xdr:cNvPicPr preferRelativeResize="0">
          <a:picLocks noChangeAspect="1"/>
        </xdr:cNvPicPr>
      </xdr:nvPicPr>
      <xdr:blipFill>
        <a:blip xmlns:r="http://schemas.openxmlformats.org/officeDocument/2006/relationships" r:embed="rId10" cstate="print"/>
        <a:stretch>
          <a:fillRect/>
        </a:stretch>
      </xdr:blipFill>
      <xdr:spPr>
        <a:xfrm>
          <a:off x="0" y="48777525"/>
          <a:ext cx="2457450" cy="342900"/>
        </a:xfrm>
        <a:prstGeom prst="rect">
          <a:avLst/>
        </a:prstGeom>
        <a:noFill/>
      </xdr:spPr>
    </xdr:pic>
    <xdr:clientData fLocksWithSheet="0"/>
  </xdr:twoCellAnchor>
  <xdr:twoCellAnchor>
    <xdr:from>
      <xdr:col>0</xdr:col>
      <xdr:colOff>400050</xdr:colOff>
      <xdr:row>126</xdr:row>
      <xdr:rowOff>1438275</xdr:rowOff>
    </xdr:from>
    <xdr:to>
      <xdr:col>0</xdr:col>
      <xdr:colOff>676275</xdr:colOff>
      <xdr:row>126</xdr:row>
      <xdr:rowOff>2095500</xdr:rowOff>
    </xdr:to>
    <xdr:pic>
      <xdr:nvPicPr>
        <xdr:cNvPr id="46" name="image573.jpg">
          <a:extLst>
            <a:ext uri="{FF2B5EF4-FFF2-40B4-BE49-F238E27FC236}">
              <a16:creationId xmlns:a16="http://schemas.microsoft.com/office/drawing/2014/main" id="{00000000-0008-0000-1600-00002E000000}"/>
            </a:ext>
          </a:extLst>
        </xdr:cNvPr>
        <xdr:cNvPicPr preferRelativeResize="0">
          <a:picLocks noChangeAspect="1"/>
        </xdr:cNvPicPr>
      </xdr:nvPicPr>
      <xdr:blipFill>
        <a:blip xmlns:r="http://schemas.openxmlformats.org/officeDocument/2006/relationships" r:embed="rId20" cstate="print"/>
        <a:stretch>
          <a:fillRect/>
        </a:stretch>
      </xdr:blipFill>
      <xdr:spPr>
        <a:prstGeom prst="rect">
          <a:avLst/>
        </a:prstGeom>
        <a:noFill/>
      </xdr:spPr>
    </xdr:pic>
    <xdr:clientData fLocksWithSheet="0"/>
  </xdr:twoCellAnchor>
  <xdr:twoCellAnchor>
    <xdr:from>
      <xdr:col>0</xdr:col>
      <xdr:colOff>952500</xdr:colOff>
      <xdr:row>126</xdr:row>
      <xdr:rowOff>1524000</xdr:rowOff>
    </xdr:from>
    <xdr:to>
      <xdr:col>1</xdr:col>
      <xdr:colOff>285750</xdr:colOff>
      <xdr:row>126</xdr:row>
      <xdr:rowOff>2095500</xdr:rowOff>
    </xdr:to>
    <xdr:pic>
      <xdr:nvPicPr>
        <xdr:cNvPr id="47" name="image585.jpg">
          <a:extLst>
            <a:ext uri="{FF2B5EF4-FFF2-40B4-BE49-F238E27FC236}">
              <a16:creationId xmlns:a16="http://schemas.microsoft.com/office/drawing/2014/main" id="{00000000-0008-0000-1600-00002F000000}"/>
            </a:ext>
          </a:extLst>
        </xdr:cNvPr>
        <xdr:cNvPicPr preferRelativeResize="0">
          <a:picLocks noChangeAspect="1"/>
        </xdr:cNvPicPr>
      </xdr:nvPicPr>
      <xdr:blipFill>
        <a:blip xmlns:r="http://schemas.openxmlformats.org/officeDocument/2006/relationships" r:embed="rId21" cstate="print"/>
        <a:stretch>
          <a:fillRect/>
        </a:stretch>
      </xdr:blipFill>
      <xdr:spPr>
        <a:prstGeom prst="rect">
          <a:avLst/>
        </a:prstGeom>
        <a:noFill/>
      </xdr:spPr>
    </xdr:pic>
    <xdr:clientData fLocksWithSheet="0"/>
  </xdr:twoCellAnchor>
  <xdr:twoCellAnchor>
    <xdr:from>
      <xdr:col>1</xdr:col>
      <xdr:colOff>342900</xdr:colOff>
      <xdr:row>126</xdr:row>
      <xdr:rowOff>1657350</xdr:rowOff>
    </xdr:from>
    <xdr:to>
      <xdr:col>1</xdr:col>
      <xdr:colOff>742950</xdr:colOff>
      <xdr:row>126</xdr:row>
      <xdr:rowOff>2057400</xdr:rowOff>
    </xdr:to>
    <xdr:pic>
      <xdr:nvPicPr>
        <xdr:cNvPr id="48" name="image588.jpg">
          <a:extLst>
            <a:ext uri="{FF2B5EF4-FFF2-40B4-BE49-F238E27FC236}">
              <a16:creationId xmlns:a16="http://schemas.microsoft.com/office/drawing/2014/main" id="{00000000-0008-0000-1600-000030000000}"/>
            </a:ext>
          </a:extLst>
        </xdr:cNvPr>
        <xdr:cNvPicPr preferRelativeResize="0">
          <a:picLocks noChangeAspect="1"/>
        </xdr:cNvPicPr>
      </xdr:nvPicPr>
      <xdr:blipFill>
        <a:blip xmlns:r="http://schemas.openxmlformats.org/officeDocument/2006/relationships" r:embed="rId16" cstate="print"/>
        <a:stretch>
          <a:fillRect/>
        </a:stretch>
      </xdr:blipFill>
      <xdr:spPr>
        <a:prstGeom prst="rect">
          <a:avLst/>
        </a:prstGeom>
        <a:noFill/>
      </xdr:spPr>
    </xdr:pic>
    <xdr:clientData fLocksWithSheet="0"/>
  </xdr:twoCellAnchor>
  <xdr:twoCellAnchor>
    <xdr:from>
      <xdr:col>0</xdr:col>
      <xdr:colOff>838200</xdr:colOff>
      <xdr:row>126</xdr:row>
      <xdr:rowOff>419100</xdr:rowOff>
    </xdr:from>
    <xdr:to>
      <xdr:col>1</xdr:col>
      <xdr:colOff>476250</xdr:colOff>
      <xdr:row>126</xdr:row>
      <xdr:rowOff>1485900</xdr:rowOff>
    </xdr:to>
    <xdr:pic>
      <xdr:nvPicPr>
        <xdr:cNvPr id="49" name="image584.jpg">
          <a:extLst>
            <a:ext uri="{FF2B5EF4-FFF2-40B4-BE49-F238E27FC236}">
              <a16:creationId xmlns:a16="http://schemas.microsoft.com/office/drawing/2014/main" id="{00000000-0008-0000-1600-000031000000}"/>
            </a:ext>
          </a:extLst>
        </xdr:cNvPr>
        <xdr:cNvPicPr preferRelativeResize="0">
          <a:picLocks noChangeAspect="1"/>
        </xdr:cNvPicPr>
      </xdr:nvPicPr>
      <xdr:blipFill>
        <a:blip xmlns:r="http://schemas.openxmlformats.org/officeDocument/2006/relationships" r:embed="rId22" cstate="print"/>
        <a:stretch>
          <a:fillRect/>
        </a:stretch>
      </xdr:blipFill>
      <xdr:spPr>
        <a:prstGeom prst="rect">
          <a:avLst/>
        </a:prstGeom>
        <a:noFill/>
      </xdr:spPr>
    </xdr:pic>
    <xdr:clientData fLocksWithSheet="0"/>
  </xdr:twoCellAnchor>
  <xdr:twoCellAnchor>
    <xdr:from>
      <xdr:col>0</xdr:col>
      <xdr:colOff>581025</xdr:colOff>
      <xdr:row>179</xdr:row>
      <xdr:rowOff>76200</xdr:rowOff>
    </xdr:from>
    <xdr:to>
      <xdr:col>0</xdr:col>
      <xdr:colOff>1095375</xdr:colOff>
      <xdr:row>179</xdr:row>
      <xdr:rowOff>647700</xdr:rowOff>
    </xdr:to>
    <xdr:pic>
      <xdr:nvPicPr>
        <xdr:cNvPr id="50" name="image593.png">
          <a:extLst>
            <a:ext uri="{FF2B5EF4-FFF2-40B4-BE49-F238E27FC236}">
              <a16:creationId xmlns:a16="http://schemas.microsoft.com/office/drawing/2014/main" id="{00000000-0008-0000-1600-000032000000}"/>
            </a:ext>
          </a:extLst>
        </xdr:cNvPr>
        <xdr:cNvPicPr preferRelativeResize="0">
          <a:picLocks noChangeAspect="1"/>
        </xdr:cNvPicPr>
      </xdr:nvPicPr>
      <xdr:blipFill>
        <a:blip xmlns:r="http://schemas.openxmlformats.org/officeDocument/2006/relationships" r:embed="rId26" cstate="print"/>
        <a:stretch>
          <a:fillRect/>
        </a:stretch>
      </xdr:blipFill>
      <xdr:spPr>
        <a:prstGeom prst="rect">
          <a:avLst/>
        </a:prstGeom>
        <a:noFill/>
      </xdr:spPr>
    </xdr:pic>
    <xdr:clientData fLocksWithSheet="0"/>
  </xdr:twoCellAnchor>
  <xdr:twoCellAnchor>
    <xdr:from>
      <xdr:col>0</xdr:col>
      <xdr:colOff>161925</xdr:colOff>
      <xdr:row>5</xdr:row>
      <xdr:rowOff>76200</xdr:rowOff>
    </xdr:from>
    <xdr:to>
      <xdr:col>0</xdr:col>
      <xdr:colOff>1371600</xdr:colOff>
      <xdr:row>7</xdr:row>
      <xdr:rowOff>38100</xdr:rowOff>
    </xdr:to>
    <xdr:pic>
      <xdr:nvPicPr>
        <xdr:cNvPr id="51" name="image13.png">
          <a:extLst>
            <a:ext uri="{FF2B5EF4-FFF2-40B4-BE49-F238E27FC236}">
              <a16:creationId xmlns:a16="http://schemas.microsoft.com/office/drawing/2014/main" id="{00000000-0008-0000-1600-000033000000}"/>
            </a:ext>
          </a:extLst>
        </xdr:cNvPr>
        <xdr:cNvPicPr preferRelativeResize="0">
          <a:picLocks noChangeAspect="1"/>
        </xdr:cNvPicPr>
      </xdr:nvPicPr>
      <xdr:blipFill>
        <a:blip xmlns:r="http://schemas.openxmlformats.org/officeDocument/2006/relationships" r:embed="rId27" cstate="print"/>
        <a:stretch>
          <a:fillRect/>
        </a:stretch>
      </xdr:blipFill>
      <xdr:spPr>
        <a:prstGeom prst="rect">
          <a:avLst/>
        </a:prstGeom>
        <a:noFill/>
      </xdr:spPr>
    </xdr:pic>
    <xdr:clientData fLocksWithSheet="0"/>
  </xdr:twoCellAnchor>
  <xdr:twoCellAnchor>
    <xdr:from>
      <xdr:col>1</xdr:col>
      <xdr:colOff>161925</xdr:colOff>
      <xdr:row>5</xdr:row>
      <xdr:rowOff>104775</xdr:rowOff>
    </xdr:from>
    <xdr:to>
      <xdr:col>2</xdr:col>
      <xdr:colOff>161925</xdr:colOff>
      <xdr:row>7</xdr:row>
      <xdr:rowOff>57150</xdr:rowOff>
    </xdr:to>
    <xdr:pic>
      <xdr:nvPicPr>
        <xdr:cNvPr id="52" name="image6.png">
          <a:extLst>
            <a:ext uri="{FF2B5EF4-FFF2-40B4-BE49-F238E27FC236}">
              <a16:creationId xmlns:a16="http://schemas.microsoft.com/office/drawing/2014/main" id="{00000000-0008-0000-1600-000034000000}"/>
            </a:ext>
          </a:extLst>
        </xdr:cNvPr>
        <xdr:cNvPicPr preferRelativeResize="0">
          <a:picLocks noChangeAspect="1"/>
        </xdr:cNvPicPr>
      </xdr:nvPicPr>
      <xdr:blipFill>
        <a:blip xmlns:r="http://schemas.openxmlformats.org/officeDocument/2006/relationships" r:embed="rId28" cstate="print"/>
        <a:stretch>
          <a:fillRect/>
        </a:stretch>
      </xdr:blipFill>
      <xdr:spPr>
        <a:prstGeom prst="rect">
          <a:avLst/>
        </a:prstGeom>
        <a:noFill/>
      </xdr:spPr>
    </xdr:pic>
    <xdr:clientData fLocksWithSheet="0"/>
  </xdr:twoCellAnchor>
  <xdr:twoCellAnchor>
    <xdr:from>
      <xdr:col>6</xdr:col>
      <xdr:colOff>381000</xdr:colOff>
      <xdr:row>5</xdr:row>
      <xdr:rowOff>66675</xdr:rowOff>
    </xdr:from>
    <xdr:to>
      <xdr:col>8</xdr:col>
      <xdr:colOff>238125</xdr:colOff>
      <xdr:row>7</xdr:row>
      <xdr:rowOff>38100</xdr:rowOff>
    </xdr:to>
    <xdr:pic>
      <xdr:nvPicPr>
        <xdr:cNvPr id="53" name="image11.png">
          <a:extLst>
            <a:ext uri="{FF2B5EF4-FFF2-40B4-BE49-F238E27FC236}">
              <a16:creationId xmlns:a16="http://schemas.microsoft.com/office/drawing/2014/main" id="{00000000-0008-0000-1600-000035000000}"/>
            </a:ext>
          </a:extLst>
        </xdr:cNvPr>
        <xdr:cNvPicPr preferRelativeResize="0">
          <a:picLocks noChangeAspect="1"/>
        </xdr:cNvPicPr>
      </xdr:nvPicPr>
      <xdr:blipFill>
        <a:blip xmlns:r="http://schemas.openxmlformats.org/officeDocument/2006/relationships" r:embed="rId29" cstate="print"/>
        <a:stretch>
          <a:fillRect/>
        </a:stretch>
      </xdr:blipFill>
      <xdr:spPr>
        <a:prstGeom prst="rect">
          <a:avLst/>
        </a:prstGeom>
        <a:noFill/>
      </xdr:spPr>
    </xdr:pic>
    <xdr:clientData fLocksWithSheet="0"/>
  </xdr:twoCellAnchor>
  <xdr:twoCellAnchor>
    <xdr:from>
      <xdr:col>8</xdr:col>
      <xdr:colOff>276225</xdr:colOff>
      <xdr:row>5</xdr:row>
      <xdr:rowOff>142875</xdr:rowOff>
    </xdr:from>
    <xdr:to>
      <xdr:col>9</xdr:col>
      <xdr:colOff>723900</xdr:colOff>
      <xdr:row>6</xdr:row>
      <xdr:rowOff>180975</xdr:rowOff>
    </xdr:to>
    <xdr:pic>
      <xdr:nvPicPr>
        <xdr:cNvPr id="54" name="image9.png">
          <a:extLst>
            <a:ext uri="{FF2B5EF4-FFF2-40B4-BE49-F238E27FC236}">
              <a16:creationId xmlns:a16="http://schemas.microsoft.com/office/drawing/2014/main" id="{00000000-0008-0000-1600-000036000000}"/>
            </a:ext>
          </a:extLst>
        </xdr:cNvPr>
        <xdr:cNvPicPr preferRelativeResize="0">
          <a:picLocks noChangeAspect="1"/>
        </xdr:cNvPicPr>
      </xdr:nvPicPr>
      <xdr:blipFill>
        <a:blip xmlns:r="http://schemas.openxmlformats.org/officeDocument/2006/relationships" r:embed="rId30" cstate="print"/>
        <a:stretch>
          <a:fillRect/>
        </a:stretch>
      </xdr:blipFill>
      <xdr:spPr>
        <a:prstGeom prst="rect">
          <a:avLst/>
        </a:prstGeom>
        <a:noFill/>
      </xdr:spPr>
    </xdr:pic>
    <xdr:clientData fLocksWithSheet="0"/>
  </xdr:twoCellAnchor>
  <xdr:twoCellAnchor>
    <xdr:from>
      <xdr:col>1</xdr:col>
      <xdr:colOff>190500</xdr:colOff>
      <xdr:row>0</xdr:row>
      <xdr:rowOff>66675</xdr:rowOff>
    </xdr:from>
    <xdr:to>
      <xdr:col>8</xdr:col>
      <xdr:colOff>9525</xdr:colOff>
      <xdr:row>3</xdr:row>
      <xdr:rowOff>66675</xdr:rowOff>
    </xdr:to>
    <xdr:pic>
      <xdr:nvPicPr>
        <xdr:cNvPr id="55" name="image3.png">
          <a:extLst>
            <a:ext uri="{FF2B5EF4-FFF2-40B4-BE49-F238E27FC236}">
              <a16:creationId xmlns:a16="http://schemas.microsoft.com/office/drawing/2014/main" id="{00000000-0008-0000-1600-000037000000}"/>
            </a:ext>
          </a:extLst>
        </xdr:cNvPr>
        <xdr:cNvPicPr preferRelativeResize="0">
          <a:picLocks noChangeAspect="1"/>
        </xdr:cNvPicPr>
      </xdr:nvPicPr>
      <xdr:blipFill>
        <a:blip xmlns:r="http://schemas.openxmlformats.org/officeDocument/2006/relationships" r:embed="rId31" cstate="print"/>
        <a:stretch>
          <a:fillRect/>
        </a:stretch>
      </xdr:blipFill>
      <xdr:spPr>
        <a:prstGeom prst="rect">
          <a:avLst/>
        </a:prstGeom>
        <a:noFill/>
      </xdr:spPr>
    </xdr:pic>
    <xdr:clientData fLocksWithSheet="0"/>
  </xdr:twoCellAnchor>
  <xdr:twoCellAnchor>
    <xdr:from>
      <xdr:col>0</xdr:col>
      <xdr:colOff>142875</xdr:colOff>
      <xdr:row>64</xdr:row>
      <xdr:rowOff>133350</xdr:rowOff>
    </xdr:from>
    <xdr:to>
      <xdr:col>1</xdr:col>
      <xdr:colOff>742950</xdr:colOff>
      <xdr:row>64</xdr:row>
      <xdr:rowOff>428588</xdr:rowOff>
    </xdr:to>
    <xdr:pic>
      <xdr:nvPicPr>
        <xdr:cNvPr id="56" name="image576.png">
          <a:extLst>
            <a:ext uri="{FF2B5EF4-FFF2-40B4-BE49-F238E27FC236}">
              <a16:creationId xmlns:a16="http://schemas.microsoft.com/office/drawing/2014/main" id="{00000000-0008-0000-1600-000038000000}"/>
            </a:ext>
          </a:extLst>
        </xdr:cNvPr>
        <xdr:cNvPicPr preferRelativeResize="0">
          <a:picLocks noChangeAspect="1"/>
        </xdr:cNvPicPr>
      </xdr:nvPicPr>
      <xdr:blipFill>
        <a:blip xmlns:r="http://schemas.openxmlformats.org/officeDocument/2006/relationships" r:embed="rId10" cstate="print"/>
        <a:stretch>
          <a:fillRect/>
        </a:stretch>
      </xdr:blipFill>
      <xdr:spPr>
        <a:xfrm>
          <a:off x="142875" y="22907625"/>
          <a:ext cx="2124075" cy="295238"/>
        </a:xfrm>
        <a:prstGeom prst="rect">
          <a:avLst/>
        </a:prstGeom>
        <a:noFill/>
      </xdr:spPr>
    </xdr:pic>
    <xdr:clientData fLocksWithSheet="0"/>
  </xdr:twoCellAnchor>
  <xdr:twoCellAnchor>
    <xdr:from>
      <xdr:col>0</xdr:col>
      <xdr:colOff>142875</xdr:colOff>
      <xdr:row>64</xdr:row>
      <xdr:rowOff>428625</xdr:rowOff>
    </xdr:from>
    <xdr:to>
      <xdr:col>1</xdr:col>
      <xdr:colOff>933450</xdr:colOff>
      <xdr:row>64</xdr:row>
      <xdr:rowOff>1228725</xdr:rowOff>
    </xdr:to>
    <xdr:pic>
      <xdr:nvPicPr>
        <xdr:cNvPr id="57" name="image565.png">
          <a:extLst>
            <a:ext uri="{FF2B5EF4-FFF2-40B4-BE49-F238E27FC236}">
              <a16:creationId xmlns:a16="http://schemas.microsoft.com/office/drawing/2014/main" id="{00000000-0008-0000-1600-000039000000}"/>
            </a:ext>
          </a:extLst>
        </xdr:cNvPr>
        <xdr:cNvPicPr preferRelativeResize="0">
          <a:picLocks noChangeAspect="1"/>
        </xdr:cNvPicPr>
      </xdr:nvPicPr>
      <xdr:blipFill>
        <a:blip xmlns:r="http://schemas.openxmlformats.org/officeDocument/2006/relationships" r:embed="rId3" cstate="print"/>
        <a:stretch>
          <a:fillRect/>
        </a:stretch>
      </xdr:blipFill>
      <xdr:spPr>
        <a:prstGeom prst="rect">
          <a:avLst/>
        </a:prstGeom>
        <a:noFill/>
      </xdr:spPr>
    </xdr:pic>
    <xdr:clientData fLocksWithSheet="0"/>
  </xdr:twoCellAnchor>
  <xdr:twoCellAnchor>
    <xdr:from>
      <xdr:col>1</xdr:col>
      <xdr:colOff>114300</xdr:colOff>
      <xdr:row>64</xdr:row>
      <xdr:rowOff>1171575</xdr:rowOff>
    </xdr:from>
    <xdr:to>
      <xdr:col>2</xdr:col>
      <xdr:colOff>0</xdr:colOff>
      <xdr:row>64</xdr:row>
      <xdr:rowOff>2085975</xdr:rowOff>
    </xdr:to>
    <xdr:pic>
      <xdr:nvPicPr>
        <xdr:cNvPr id="58" name="image581.png">
          <a:extLst>
            <a:ext uri="{FF2B5EF4-FFF2-40B4-BE49-F238E27FC236}">
              <a16:creationId xmlns:a16="http://schemas.microsoft.com/office/drawing/2014/main" id="{00000000-0008-0000-1600-00003A000000}"/>
            </a:ext>
          </a:extLst>
        </xdr:cNvPr>
        <xdr:cNvPicPr preferRelativeResize="0">
          <a:picLocks noChangeAspect="1"/>
        </xdr:cNvPicPr>
      </xdr:nvPicPr>
      <xdr:blipFill>
        <a:blip xmlns:r="http://schemas.openxmlformats.org/officeDocument/2006/relationships" r:embed="rId11" cstate="print"/>
        <a:stretch>
          <a:fillRect/>
        </a:stretch>
      </xdr:blipFill>
      <xdr:spPr>
        <a:prstGeom prst="rect">
          <a:avLst/>
        </a:prstGeom>
        <a:noFill/>
      </xdr:spPr>
    </xdr:pic>
    <xdr:clientData fLocksWithSheet="0"/>
  </xdr:twoCellAnchor>
  <xdr:twoCellAnchor>
    <xdr:from>
      <xdr:col>0</xdr:col>
      <xdr:colOff>133350</xdr:colOff>
      <xdr:row>64</xdr:row>
      <xdr:rowOff>1257300</xdr:rowOff>
    </xdr:from>
    <xdr:to>
      <xdr:col>0</xdr:col>
      <xdr:colOff>409575</xdr:colOff>
      <xdr:row>64</xdr:row>
      <xdr:rowOff>1924050</xdr:rowOff>
    </xdr:to>
    <xdr:pic>
      <xdr:nvPicPr>
        <xdr:cNvPr id="59" name="image564.jpg">
          <a:extLst>
            <a:ext uri="{FF2B5EF4-FFF2-40B4-BE49-F238E27FC236}">
              <a16:creationId xmlns:a16="http://schemas.microsoft.com/office/drawing/2014/main" id="{00000000-0008-0000-1600-00003B000000}"/>
            </a:ext>
          </a:extLst>
        </xdr:cNvPr>
        <xdr:cNvPicPr preferRelativeResize="0">
          <a:picLocks noChangeAspect="1"/>
        </xdr:cNvPicPr>
      </xdr:nvPicPr>
      <xdr:blipFill>
        <a:blip xmlns:r="http://schemas.openxmlformats.org/officeDocument/2006/relationships" r:embed="rId12" cstate="print"/>
        <a:stretch>
          <a:fillRect/>
        </a:stretch>
      </xdr:blipFill>
      <xdr:spPr>
        <a:prstGeom prst="rect">
          <a:avLst/>
        </a:prstGeom>
        <a:noFill/>
      </xdr:spPr>
    </xdr:pic>
    <xdr:clientData fLocksWithSheet="0"/>
  </xdr:twoCellAnchor>
  <xdr:twoCellAnchor>
    <xdr:from>
      <xdr:col>0</xdr:col>
      <xdr:colOff>533400</xdr:colOff>
      <xdr:row>64</xdr:row>
      <xdr:rowOff>1314450</xdr:rowOff>
    </xdr:from>
    <xdr:to>
      <xdr:col>0</xdr:col>
      <xdr:colOff>1181100</xdr:colOff>
      <xdr:row>64</xdr:row>
      <xdr:rowOff>1885950</xdr:rowOff>
    </xdr:to>
    <xdr:pic>
      <xdr:nvPicPr>
        <xdr:cNvPr id="60" name="image578.jpg">
          <a:extLst>
            <a:ext uri="{FF2B5EF4-FFF2-40B4-BE49-F238E27FC236}">
              <a16:creationId xmlns:a16="http://schemas.microsoft.com/office/drawing/2014/main" id="{00000000-0008-0000-1600-00003C000000}"/>
            </a:ext>
          </a:extLst>
        </xdr:cNvPr>
        <xdr:cNvPicPr preferRelativeResize="0">
          <a:picLocks noChangeAspect="1"/>
        </xdr:cNvPicPr>
      </xdr:nvPicPr>
      <xdr:blipFill>
        <a:blip xmlns:r="http://schemas.openxmlformats.org/officeDocument/2006/relationships" r:embed="rId13" cstate="print"/>
        <a:stretch>
          <a:fillRect/>
        </a:stretch>
      </xdr:blipFill>
      <xdr:spPr>
        <a:prstGeom prst="rect">
          <a:avLst/>
        </a:prstGeom>
        <a:noFill/>
      </xdr:spPr>
    </xdr:pic>
    <xdr:clientData fLocksWithSheet="0"/>
  </xdr:twoCellAnchor>
  <xdr:twoCellAnchor>
    <xdr:from>
      <xdr:col>0</xdr:col>
      <xdr:colOff>1295400</xdr:colOff>
      <xdr:row>64</xdr:row>
      <xdr:rowOff>1400175</xdr:rowOff>
    </xdr:from>
    <xdr:to>
      <xdr:col>1</xdr:col>
      <xdr:colOff>352425</xdr:colOff>
      <xdr:row>64</xdr:row>
      <xdr:rowOff>1800225</xdr:rowOff>
    </xdr:to>
    <xdr:pic>
      <xdr:nvPicPr>
        <xdr:cNvPr id="61" name="image580.jpg">
          <a:extLst>
            <a:ext uri="{FF2B5EF4-FFF2-40B4-BE49-F238E27FC236}">
              <a16:creationId xmlns:a16="http://schemas.microsoft.com/office/drawing/2014/main" id="{00000000-0008-0000-1600-00003D000000}"/>
            </a:ext>
          </a:extLst>
        </xdr:cNvPr>
        <xdr:cNvPicPr preferRelativeResize="0">
          <a:picLocks noChangeAspect="1"/>
        </xdr:cNvPicPr>
      </xdr:nvPicPr>
      <xdr:blipFill>
        <a:blip xmlns:r="http://schemas.openxmlformats.org/officeDocument/2006/relationships" r:embed="rId7" cstate="print"/>
        <a:stretch>
          <a:fillRect/>
        </a:stretch>
      </xdr:blipFill>
      <xdr:spPr>
        <a:prstGeom prst="rect">
          <a:avLst/>
        </a:prstGeom>
        <a:noFill/>
      </xdr:spPr>
    </xdr:pic>
    <xdr:clientData fLocksWithSheet="0"/>
  </xdr:twoCellAnchor>
  <xdr:twoCellAnchor>
    <xdr:from>
      <xdr:col>0</xdr:col>
      <xdr:colOff>342900</xdr:colOff>
      <xdr:row>172</xdr:row>
      <xdr:rowOff>180975</xdr:rowOff>
    </xdr:from>
    <xdr:to>
      <xdr:col>0</xdr:col>
      <xdr:colOff>1238250</xdr:colOff>
      <xdr:row>172</xdr:row>
      <xdr:rowOff>981075</xdr:rowOff>
    </xdr:to>
    <xdr:pic>
      <xdr:nvPicPr>
        <xdr:cNvPr id="62" name="image539.png">
          <a:extLst>
            <a:ext uri="{FF2B5EF4-FFF2-40B4-BE49-F238E27FC236}">
              <a16:creationId xmlns:a16="http://schemas.microsoft.com/office/drawing/2014/main" id="{00000000-0008-0000-1600-00003E000000}"/>
            </a:ext>
          </a:extLst>
        </xdr:cNvPr>
        <xdr:cNvPicPr preferRelativeResize="0">
          <a:picLocks noChangeAspect="1"/>
        </xdr:cNvPicPr>
      </xdr:nvPicPr>
      <xdr:blipFill>
        <a:blip xmlns:r="http://schemas.openxmlformats.org/officeDocument/2006/relationships" r:embed="rId32" cstate="print"/>
        <a:stretch>
          <a:fillRect/>
        </a:stretch>
      </xdr:blipFill>
      <xdr:spPr>
        <a:prstGeom prst="rect">
          <a:avLst/>
        </a:prstGeom>
        <a:noFill/>
      </xdr:spPr>
    </xdr:pic>
    <xdr:clientData fLocksWithSheet="0"/>
  </xdr:twoCellAnchor>
  <xdr:twoCellAnchor>
    <xdr:from>
      <xdr:col>0</xdr:col>
      <xdr:colOff>552450</xdr:colOff>
      <xdr:row>183</xdr:row>
      <xdr:rowOff>76200</xdr:rowOff>
    </xdr:from>
    <xdr:to>
      <xdr:col>0</xdr:col>
      <xdr:colOff>1028700</xdr:colOff>
      <xdr:row>183</xdr:row>
      <xdr:rowOff>1019175</xdr:rowOff>
    </xdr:to>
    <xdr:pic>
      <xdr:nvPicPr>
        <xdr:cNvPr id="63" name="image543.png">
          <a:extLst>
            <a:ext uri="{FF2B5EF4-FFF2-40B4-BE49-F238E27FC236}">
              <a16:creationId xmlns:a16="http://schemas.microsoft.com/office/drawing/2014/main" id="{00000000-0008-0000-1600-00003F000000}"/>
            </a:ext>
          </a:extLst>
        </xdr:cNvPr>
        <xdr:cNvPicPr preferRelativeResize="0">
          <a:picLocks noChangeAspect="1"/>
        </xdr:cNvPicPr>
      </xdr:nvPicPr>
      <xdr:blipFill>
        <a:blip xmlns:r="http://schemas.openxmlformats.org/officeDocument/2006/relationships" r:embed="rId33" cstate="print"/>
        <a:stretch>
          <a:fillRect/>
        </a:stretch>
      </xdr:blipFill>
      <xdr:spPr>
        <a:prstGeom prst="rect">
          <a:avLst/>
        </a:prstGeom>
        <a:noFill/>
      </xdr:spPr>
    </xdr:pic>
    <xdr:clientData fLocksWithSheet="0"/>
  </xdr:twoCellAnchor>
  <xdr:twoCellAnchor>
    <xdr:from>
      <xdr:col>0</xdr:col>
      <xdr:colOff>609600</xdr:colOff>
      <xdr:row>182</xdr:row>
      <xdr:rowOff>104775</xdr:rowOff>
    </xdr:from>
    <xdr:to>
      <xdr:col>0</xdr:col>
      <xdr:colOff>1057275</xdr:colOff>
      <xdr:row>182</xdr:row>
      <xdr:rowOff>981075</xdr:rowOff>
    </xdr:to>
    <xdr:pic>
      <xdr:nvPicPr>
        <xdr:cNvPr id="64" name="image537.png">
          <a:extLst>
            <a:ext uri="{FF2B5EF4-FFF2-40B4-BE49-F238E27FC236}">
              <a16:creationId xmlns:a16="http://schemas.microsoft.com/office/drawing/2014/main" id="{00000000-0008-0000-1600-000040000000}"/>
            </a:ext>
          </a:extLst>
        </xdr:cNvPr>
        <xdr:cNvPicPr preferRelativeResize="0">
          <a:picLocks noChangeAspect="1"/>
        </xdr:cNvPicPr>
      </xdr:nvPicPr>
      <xdr:blipFill>
        <a:blip xmlns:r="http://schemas.openxmlformats.org/officeDocument/2006/relationships" r:embed="rId34" cstate="print"/>
        <a:stretch>
          <a:fillRect/>
        </a:stretch>
      </xdr:blipFill>
      <xdr:spPr>
        <a:prstGeom prst="rect">
          <a:avLst/>
        </a:prstGeom>
        <a:noFill/>
      </xdr:spPr>
    </xdr:pic>
    <xdr:clientData fLocksWithSheet="0"/>
  </xdr:twoCellAnchor>
  <xdr:twoCellAnchor>
    <xdr:from>
      <xdr:col>0</xdr:col>
      <xdr:colOff>571500</xdr:colOff>
      <xdr:row>189</xdr:row>
      <xdr:rowOff>152400</xdr:rowOff>
    </xdr:from>
    <xdr:to>
      <xdr:col>0</xdr:col>
      <xdr:colOff>1123950</xdr:colOff>
      <xdr:row>189</xdr:row>
      <xdr:rowOff>990600</xdr:rowOff>
    </xdr:to>
    <xdr:pic>
      <xdr:nvPicPr>
        <xdr:cNvPr id="65" name="image595.png">
          <a:extLst>
            <a:ext uri="{FF2B5EF4-FFF2-40B4-BE49-F238E27FC236}">
              <a16:creationId xmlns:a16="http://schemas.microsoft.com/office/drawing/2014/main" id="{00000000-0008-0000-1600-000041000000}"/>
            </a:ext>
          </a:extLst>
        </xdr:cNvPr>
        <xdr:cNvPicPr preferRelativeResize="0">
          <a:picLocks noChangeAspect="1"/>
        </xdr:cNvPicPr>
      </xdr:nvPicPr>
      <xdr:blipFill>
        <a:blip xmlns:r="http://schemas.openxmlformats.org/officeDocument/2006/relationships" r:embed="rId35" cstate="print"/>
        <a:stretch>
          <a:fillRect/>
        </a:stretch>
      </xdr:blipFill>
      <xdr:spPr>
        <a:prstGeom prst="rect">
          <a:avLst/>
        </a:prstGeom>
        <a:noFill/>
      </xdr:spPr>
    </xdr:pic>
    <xdr:clientData fLocksWithSheet="0"/>
  </xdr:twoCellAnchor>
  <xdr:twoCellAnchor>
    <xdr:from>
      <xdr:col>0</xdr:col>
      <xdr:colOff>504825</xdr:colOff>
      <xdr:row>184</xdr:row>
      <xdr:rowOff>142875</xdr:rowOff>
    </xdr:from>
    <xdr:to>
      <xdr:col>0</xdr:col>
      <xdr:colOff>1123950</xdr:colOff>
      <xdr:row>184</xdr:row>
      <xdr:rowOff>942975</xdr:rowOff>
    </xdr:to>
    <xdr:pic>
      <xdr:nvPicPr>
        <xdr:cNvPr id="66" name="image554.png">
          <a:extLst>
            <a:ext uri="{FF2B5EF4-FFF2-40B4-BE49-F238E27FC236}">
              <a16:creationId xmlns:a16="http://schemas.microsoft.com/office/drawing/2014/main" id="{00000000-0008-0000-1600-000042000000}"/>
            </a:ext>
          </a:extLst>
        </xdr:cNvPr>
        <xdr:cNvPicPr preferRelativeResize="0">
          <a:picLocks noChangeAspect="1"/>
        </xdr:cNvPicPr>
      </xdr:nvPicPr>
      <xdr:blipFill>
        <a:blip xmlns:r="http://schemas.openxmlformats.org/officeDocument/2006/relationships" r:embed="rId36" cstate="print"/>
        <a:stretch>
          <a:fillRect/>
        </a:stretch>
      </xdr:blipFill>
      <xdr:spPr>
        <a:prstGeom prst="rect">
          <a:avLst/>
        </a:prstGeom>
        <a:noFill/>
      </xdr:spPr>
    </xdr:pic>
    <xdr:clientData fLocksWithSheet="0"/>
  </xdr:twoCellAnchor>
  <xdr:twoCellAnchor>
    <xdr:from>
      <xdr:col>0</xdr:col>
      <xdr:colOff>171450</xdr:colOff>
      <xdr:row>156</xdr:row>
      <xdr:rowOff>190500</xdr:rowOff>
    </xdr:from>
    <xdr:to>
      <xdr:col>1</xdr:col>
      <xdr:colOff>847725</xdr:colOff>
      <xdr:row>156</xdr:row>
      <xdr:rowOff>497515</xdr:rowOff>
    </xdr:to>
    <xdr:pic>
      <xdr:nvPicPr>
        <xdr:cNvPr id="73" name="image576.png">
          <a:extLst>
            <a:ext uri="{FF2B5EF4-FFF2-40B4-BE49-F238E27FC236}">
              <a16:creationId xmlns:a16="http://schemas.microsoft.com/office/drawing/2014/main" id="{00000000-0008-0000-1600-000049000000}"/>
            </a:ext>
          </a:extLst>
        </xdr:cNvPr>
        <xdr:cNvPicPr preferRelativeResize="0">
          <a:picLocks noChangeAspect="1"/>
        </xdr:cNvPicPr>
      </xdr:nvPicPr>
      <xdr:blipFill>
        <a:blip xmlns:r="http://schemas.openxmlformats.org/officeDocument/2006/relationships" r:embed="rId10" cstate="print"/>
        <a:stretch>
          <a:fillRect/>
        </a:stretch>
      </xdr:blipFill>
      <xdr:spPr>
        <a:xfrm>
          <a:off x="171450" y="61293375"/>
          <a:ext cx="2200275" cy="307015"/>
        </a:xfrm>
        <a:prstGeom prst="rect">
          <a:avLst/>
        </a:prstGeom>
        <a:noFill/>
      </xdr:spPr>
    </xdr:pic>
    <xdr:clientData fLocksWithSheet="0"/>
  </xdr:twoCellAnchor>
  <xdr:twoCellAnchor>
    <xdr:from>
      <xdr:col>0</xdr:col>
      <xdr:colOff>400050</xdr:colOff>
      <xdr:row>156</xdr:row>
      <xdr:rowOff>1438275</xdr:rowOff>
    </xdr:from>
    <xdr:to>
      <xdr:col>0</xdr:col>
      <xdr:colOff>676275</xdr:colOff>
      <xdr:row>156</xdr:row>
      <xdr:rowOff>2095500</xdr:rowOff>
    </xdr:to>
    <xdr:pic>
      <xdr:nvPicPr>
        <xdr:cNvPr id="74" name="image573.jpg">
          <a:extLst>
            <a:ext uri="{FF2B5EF4-FFF2-40B4-BE49-F238E27FC236}">
              <a16:creationId xmlns:a16="http://schemas.microsoft.com/office/drawing/2014/main" id="{00000000-0008-0000-1600-00004A000000}"/>
            </a:ext>
          </a:extLst>
        </xdr:cNvPr>
        <xdr:cNvPicPr preferRelativeResize="0">
          <a:picLocks noChangeAspect="1"/>
        </xdr:cNvPicPr>
      </xdr:nvPicPr>
      <xdr:blipFill>
        <a:blip xmlns:r="http://schemas.openxmlformats.org/officeDocument/2006/relationships" r:embed="rId20" cstate="print"/>
        <a:stretch>
          <a:fillRect/>
        </a:stretch>
      </xdr:blipFill>
      <xdr:spPr>
        <a:prstGeom prst="rect">
          <a:avLst/>
        </a:prstGeom>
        <a:noFill/>
      </xdr:spPr>
    </xdr:pic>
    <xdr:clientData fLocksWithSheet="0"/>
  </xdr:twoCellAnchor>
  <xdr:twoCellAnchor>
    <xdr:from>
      <xdr:col>0</xdr:col>
      <xdr:colOff>952500</xdr:colOff>
      <xdr:row>156</xdr:row>
      <xdr:rowOff>1524000</xdr:rowOff>
    </xdr:from>
    <xdr:to>
      <xdr:col>1</xdr:col>
      <xdr:colOff>285750</xdr:colOff>
      <xdr:row>156</xdr:row>
      <xdr:rowOff>2095500</xdr:rowOff>
    </xdr:to>
    <xdr:pic>
      <xdr:nvPicPr>
        <xdr:cNvPr id="75" name="image585.jpg">
          <a:extLst>
            <a:ext uri="{FF2B5EF4-FFF2-40B4-BE49-F238E27FC236}">
              <a16:creationId xmlns:a16="http://schemas.microsoft.com/office/drawing/2014/main" id="{00000000-0008-0000-1600-00004B000000}"/>
            </a:ext>
          </a:extLst>
        </xdr:cNvPr>
        <xdr:cNvPicPr preferRelativeResize="0">
          <a:picLocks noChangeAspect="1"/>
        </xdr:cNvPicPr>
      </xdr:nvPicPr>
      <xdr:blipFill>
        <a:blip xmlns:r="http://schemas.openxmlformats.org/officeDocument/2006/relationships" r:embed="rId21" cstate="print"/>
        <a:stretch>
          <a:fillRect/>
        </a:stretch>
      </xdr:blipFill>
      <xdr:spPr>
        <a:prstGeom prst="rect">
          <a:avLst/>
        </a:prstGeom>
        <a:noFill/>
      </xdr:spPr>
    </xdr:pic>
    <xdr:clientData fLocksWithSheet="0"/>
  </xdr:twoCellAnchor>
  <xdr:twoCellAnchor>
    <xdr:from>
      <xdr:col>1</xdr:col>
      <xdr:colOff>342900</xdr:colOff>
      <xdr:row>156</xdr:row>
      <xdr:rowOff>1657350</xdr:rowOff>
    </xdr:from>
    <xdr:to>
      <xdr:col>1</xdr:col>
      <xdr:colOff>742950</xdr:colOff>
      <xdr:row>156</xdr:row>
      <xdr:rowOff>2057400</xdr:rowOff>
    </xdr:to>
    <xdr:pic>
      <xdr:nvPicPr>
        <xdr:cNvPr id="76" name="image588.jpg">
          <a:extLst>
            <a:ext uri="{FF2B5EF4-FFF2-40B4-BE49-F238E27FC236}">
              <a16:creationId xmlns:a16="http://schemas.microsoft.com/office/drawing/2014/main" id="{00000000-0008-0000-1600-00004C000000}"/>
            </a:ext>
          </a:extLst>
        </xdr:cNvPr>
        <xdr:cNvPicPr preferRelativeResize="0">
          <a:picLocks noChangeAspect="1"/>
        </xdr:cNvPicPr>
      </xdr:nvPicPr>
      <xdr:blipFill>
        <a:blip xmlns:r="http://schemas.openxmlformats.org/officeDocument/2006/relationships" r:embed="rId16" cstate="print"/>
        <a:stretch>
          <a:fillRect/>
        </a:stretch>
      </xdr:blipFill>
      <xdr:spPr>
        <a:prstGeom prst="rect">
          <a:avLst/>
        </a:prstGeom>
        <a:noFill/>
      </xdr:spPr>
    </xdr:pic>
    <xdr:clientData fLocksWithSheet="0"/>
  </xdr:twoCellAnchor>
  <xdr:twoCellAnchor>
    <xdr:from>
      <xdr:col>0</xdr:col>
      <xdr:colOff>914400</xdr:colOff>
      <xdr:row>156</xdr:row>
      <xdr:rowOff>476250</xdr:rowOff>
    </xdr:from>
    <xdr:to>
      <xdr:col>1</xdr:col>
      <xdr:colOff>419100</xdr:colOff>
      <xdr:row>156</xdr:row>
      <xdr:rowOff>1476375</xdr:rowOff>
    </xdr:to>
    <xdr:pic>
      <xdr:nvPicPr>
        <xdr:cNvPr id="77" name="image587.png">
          <a:extLst>
            <a:ext uri="{FF2B5EF4-FFF2-40B4-BE49-F238E27FC236}">
              <a16:creationId xmlns:a16="http://schemas.microsoft.com/office/drawing/2014/main" id="{00000000-0008-0000-1600-00004D000000}"/>
            </a:ext>
          </a:extLst>
        </xdr:cNvPr>
        <xdr:cNvPicPr preferRelativeResize="0">
          <a:picLocks noChangeAspect="1"/>
        </xdr:cNvPicPr>
      </xdr:nvPicPr>
      <xdr:blipFill>
        <a:blip xmlns:r="http://schemas.openxmlformats.org/officeDocument/2006/relationships" r:embed="rId37" cstate="print"/>
        <a:stretch>
          <a:fillRect/>
        </a:stretch>
      </xdr:blipFill>
      <xdr:spPr>
        <a:prstGeom prst="rect">
          <a:avLst/>
        </a:prstGeom>
        <a:noFill/>
      </xdr:spPr>
    </xdr:pic>
    <xdr:clientData fLocksWithSheet="0"/>
  </xdr:twoCellAnchor>
  <xdr:twoCellAnchor>
    <xdr:from>
      <xdr:col>0</xdr:col>
      <xdr:colOff>171450</xdr:colOff>
      <xdr:row>170</xdr:row>
      <xdr:rowOff>38100</xdr:rowOff>
    </xdr:from>
    <xdr:to>
      <xdr:col>0</xdr:col>
      <xdr:colOff>1228725</xdr:colOff>
      <xdr:row>170</xdr:row>
      <xdr:rowOff>1104900</xdr:rowOff>
    </xdr:to>
    <xdr:pic>
      <xdr:nvPicPr>
        <xdr:cNvPr id="80" name="image618.jpg">
          <a:extLst>
            <a:ext uri="{FF2B5EF4-FFF2-40B4-BE49-F238E27FC236}">
              <a16:creationId xmlns:a16="http://schemas.microsoft.com/office/drawing/2014/main" id="{00000000-0008-0000-1600-000050000000}"/>
            </a:ext>
          </a:extLst>
        </xdr:cNvPr>
        <xdr:cNvPicPr preferRelativeResize="0">
          <a:picLocks noChangeAspect="1"/>
        </xdr:cNvPicPr>
      </xdr:nvPicPr>
      <xdr:blipFill>
        <a:blip xmlns:r="http://schemas.openxmlformats.org/officeDocument/2006/relationships" r:embed="rId38" cstate="print"/>
        <a:stretch>
          <a:fillRect/>
        </a:stretch>
      </xdr:blipFill>
      <xdr:spPr>
        <a:prstGeom prst="rect">
          <a:avLst/>
        </a:prstGeom>
        <a:noFill/>
      </xdr:spPr>
    </xdr:pic>
    <xdr:clientData fLocksWithSheet="0"/>
  </xdr:twoCellAnchor>
  <xdr:twoCellAnchor>
    <xdr:from>
      <xdr:col>0</xdr:col>
      <xdr:colOff>0</xdr:colOff>
      <xdr:row>20</xdr:row>
      <xdr:rowOff>190500</xdr:rowOff>
    </xdr:from>
    <xdr:to>
      <xdr:col>1</xdr:col>
      <xdr:colOff>219075</xdr:colOff>
      <xdr:row>22</xdr:row>
      <xdr:rowOff>38100</xdr:rowOff>
    </xdr:to>
    <xdr:pic>
      <xdr:nvPicPr>
        <xdr:cNvPr id="81" name="image603.png">
          <a:extLst>
            <a:ext uri="{FF2B5EF4-FFF2-40B4-BE49-F238E27FC236}">
              <a16:creationId xmlns:a16="http://schemas.microsoft.com/office/drawing/2014/main" id="{00000000-0008-0000-1600-000051000000}"/>
            </a:ext>
          </a:extLst>
        </xdr:cNvPr>
        <xdr:cNvPicPr preferRelativeResize="0">
          <a:picLocks noChangeAspect="1"/>
        </xdr:cNvPicPr>
      </xdr:nvPicPr>
      <xdr:blipFill>
        <a:blip xmlns:r="http://schemas.openxmlformats.org/officeDocument/2006/relationships" r:embed="rId39" cstate="print"/>
        <a:stretch>
          <a:fillRect/>
        </a:stretch>
      </xdr:blipFill>
      <xdr:spPr>
        <a:prstGeom prst="rect">
          <a:avLst/>
        </a:prstGeom>
        <a:noFill/>
      </xdr:spPr>
    </xdr:pic>
    <xdr:clientData fLocksWithSheet="0"/>
  </xdr:twoCellAnchor>
  <xdr:twoCellAnchor>
    <xdr:from>
      <xdr:col>0</xdr:col>
      <xdr:colOff>114300</xdr:colOff>
      <xdr:row>23</xdr:row>
      <xdr:rowOff>76200</xdr:rowOff>
    </xdr:from>
    <xdr:to>
      <xdr:col>0</xdr:col>
      <xdr:colOff>1400175</xdr:colOff>
      <xdr:row>26</xdr:row>
      <xdr:rowOff>66675</xdr:rowOff>
    </xdr:to>
    <xdr:pic>
      <xdr:nvPicPr>
        <xdr:cNvPr id="82" name="image601.png">
          <a:extLst>
            <a:ext uri="{FF2B5EF4-FFF2-40B4-BE49-F238E27FC236}">
              <a16:creationId xmlns:a16="http://schemas.microsoft.com/office/drawing/2014/main" id="{00000000-0008-0000-1600-000052000000}"/>
            </a:ext>
          </a:extLst>
        </xdr:cNvPr>
        <xdr:cNvPicPr preferRelativeResize="0">
          <a:picLocks noChangeAspect="1"/>
        </xdr:cNvPicPr>
      </xdr:nvPicPr>
      <xdr:blipFill>
        <a:blip xmlns:r="http://schemas.openxmlformats.org/officeDocument/2006/relationships" r:embed="rId40" cstate="print"/>
        <a:stretch>
          <a:fillRect/>
        </a:stretch>
      </xdr:blipFill>
      <xdr:spPr>
        <a:prstGeom prst="rect">
          <a:avLst/>
        </a:prstGeom>
        <a:noFill/>
      </xdr:spPr>
    </xdr:pic>
    <xdr:clientData fLocksWithSheet="0"/>
  </xdr:twoCellAnchor>
  <xdr:twoCellAnchor>
    <xdr:from>
      <xdr:col>0</xdr:col>
      <xdr:colOff>409575</xdr:colOff>
      <xdr:row>32</xdr:row>
      <xdr:rowOff>133350</xdr:rowOff>
    </xdr:from>
    <xdr:to>
      <xdr:col>0</xdr:col>
      <xdr:colOff>1238250</xdr:colOff>
      <xdr:row>32</xdr:row>
      <xdr:rowOff>942975</xdr:rowOff>
    </xdr:to>
    <xdr:pic>
      <xdr:nvPicPr>
        <xdr:cNvPr id="83" name="image611.jpg">
          <a:extLst>
            <a:ext uri="{FF2B5EF4-FFF2-40B4-BE49-F238E27FC236}">
              <a16:creationId xmlns:a16="http://schemas.microsoft.com/office/drawing/2014/main" id="{00000000-0008-0000-1600-000053000000}"/>
            </a:ext>
          </a:extLst>
        </xdr:cNvPr>
        <xdr:cNvPicPr preferRelativeResize="0">
          <a:picLocks noChangeAspect="1"/>
        </xdr:cNvPicPr>
      </xdr:nvPicPr>
      <xdr:blipFill>
        <a:blip xmlns:r="http://schemas.openxmlformats.org/officeDocument/2006/relationships" r:embed="rId41" cstate="print"/>
        <a:stretch>
          <a:fillRect/>
        </a:stretch>
      </xdr:blipFill>
      <xdr:spPr>
        <a:prstGeom prst="rect">
          <a:avLst/>
        </a:prstGeom>
        <a:noFill/>
      </xdr:spPr>
    </xdr:pic>
    <xdr:clientData fLocksWithSheet="0"/>
  </xdr:twoCellAnchor>
  <xdr:twoCellAnchor>
    <xdr:from>
      <xdr:col>0</xdr:col>
      <xdr:colOff>0</xdr:colOff>
      <xdr:row>175</xdr:row>
      <xdr:rowOff>0</xdr:rowOff>
    </xdr:from>
    <xdr:to>
      <xdr:col>0</xdr:col>
      <xdr:colOff>1343025</xdr:colOff>
      <xdr:row>176</xdr:row>
      <xdr:rowOff>0</xdr:rowOff>
    </xdr:to>
    <xdr:pic>
      <xdr:nvPicPr>
        <xdr:cNvPr id="84" name="image622.jpg">
          <a:extLst>
            <a:ext uri="{FF2B5EF4-FFF2-40B4-BE49-F238E27FC236}">
              <a16:creationId xmlns:a16="http://schemas.microsoft.com/office/drawing/2014/main" id="{00000000-0008-0000-1600-000054000000}"/>
            </a:ext>
          </a:extLst>
        </xdr:cNvPr>
        <xdr:cNvPicPr preferRelativeResize="0">
          <a:picLocks noChangeAspect="1"/>
        </xdr:cNvPicPr>
      </xdr:nvPicPr>
      <xdr:blipFill>
        <a:blip xmlns:r="http://schemas.openxmlformats.org/officeDocument/2006/relationships" r:embed="rId42" cstate="print"/>
        <a:stretch>
          <a:fillRect/>
        </a:stretch>
      </xdr:blipFill>
      <xdr:spPr>
        <a:prstGeom prst="rect">
          <a:avLst/>
        </a:prstGeom>
        <a:noFill/>
      </xdr:spPr>
    </xdr:pic>
    <xdr:clientData fLocksWithSheet="0"/>
  </xdr:twoCellAnchor>
  <xdr:twoCellAnchor>
    <xdr:from>
      <xdr:col>0</xdr:col>
      <xdr:colOff>514351</xdr:colOff>
      <xdr:row>176</xdr:row>
      <xdr:rowOff>85725</xdr:rowOff>
    </xdr:from>
    <xdr:to>
      <xdr:col>0</xdr:col>
      <xdr:colOff>1048823</xdr:colOff>
      <xdr:row>176</xdr:row>
      <xdr:rowOff>723900</xdr:rowOff>
    </xdr:to>
    <xdr:pic>
      <xdr:nvPicPr>
        <xdr:cNvPr id="85" name="image591.jpg">
          <a:extLst>
            <a:ext uri="{FF2B5EF4-FFF2-40B4-BE49-F238E27FC236}">
              <a16:creationId xmlns:a16="http://schemas.microsoft.com/office/drawing/2014/main" id="{00000000-0008-0000-1600-000055000000}"/>
            </a:ext>
          </a:extLst>
        </xdr:cNvPr>
        <xdr:cNvPicPr preferRelativeResize="0">
          <a:picLocks noChangeAspect="1"/>
        </xdr:cNvPicPr>
      </xdr:nvPicPr>
      <xdr:blipFill>
        <a:blip xmlns:r="http://schemas.openxmlformats.org/officeDocument/2006/relationships" r:embed="rId43" cstate="print"/>
        <a:stretch>
          <a:fillRect/>
        </a:stretch>
      </xdr:blipFill>
      <xdr:spPr>
        <a:xfrm>
          <a:off x="514351" y="80257650"/>
          <a:ext cx="534472" cy="638175"/>
        </a:xfrm>
        <a:prstGeom prst="rect">
          <a:avLst/>
        </a:prstGeom>
        <a:noFill/>
      </xdr:spPr>
    </xdr:pic>
    <xdr:clientData fLocksWithSheet="0"/>
  </xdr:twoCellAnchor>
  <xdr:twoCellAnchor>
    <xdr:from>
      <xdr:col>0</xdr:col>
      <xdr:colOff>485775</xdr:colOff>
      <xdr:row>177</xdr:row>
      <xdr:rowOff>19050</xdr:rowOff>
    </xdr:from>
    <xdr:to>
      <xdr:col>0</xdr:col>
      <xdr:colOff>1058466</xdr:colOff>
      <xdr:row>177</xdr:row>
      <xdr:rowOff>723900</xdr:rowOff>
    </xdr:to>
    <xdr:pic>
      <xdr:nvPicPr>
        <xdr:cNvPr id="86" name="image606.jpg">
          <a:extLst>
            <a:ext uri="{FF2B5EF4-FFF2-40B4-BE49-F238E27FC236}">
              <a16:creationId xmlns:a16="http://schemas.microsoft.com/office/drawing/2014/main" id="{00000000-0008-0000-1600-000056000000}"/>
            </a:ext>
          </a:extLst>
        </xdr:cNvPr>
        <xdr:cNvPicPr preferRelativeResize="0">
          <a:picLocks noChangeAspect="1"/>
        </xdr:cNvPicPr>
      </xdr:nvPicPr>
      <xdr:blipFill>
        <a:blip xmlns:r="http://schemas.openxmlformats.org/officeDocument/2006/relationships" r:embed="rId44" cstate="print"/>
        <a:stretch>
          <a:fillRect/>
        </a:stretch>
      </xdr:blipFill>
      <xdr:spPr>
        <a:xfrm>
          <a:off x="485775" y="80952975"/>
          <a:ext cx="572691" cy="704850"/>
        </a:xfrm>
        <a:prstGeom prst="rect">
          <a:avLst/>
        </a:prstGeom>
        <a:noFill/>
      </xdr:spPr>
    </xdr:pic>
    <xdr:clientData fLocksWithSheet="0"/>
  </xdr:twoCellAnchor>
  <xdr:twoCellAnchor>
    <xdr:from>
      <xdr:col>0</xdr:col>
      <xdr:colOff>514351</xdr:colOff>
      <xdr:row>178</xdr:row>
      <xdr:rowOff>38100</xdr:rowOff>
    </xdr:from>
    <xdr:to>
      <xdr:col>0</xdr:col>
      <xdr:colOff>1079303</xdr:colOff>
      <xdr:row>178</xdr:row>
      <xdr:rowOff>733425</xdr:rowOff>
    </xdr:to>
    <xdr:pic>
      <xdr:nvPicPr>
        <xdr:cNvPr id="87" name="image606.jpg">
          <a:extLst>
            <a:ext uri="{FF2B5EF4-FFF2-40B4-BE49-F238E27FC236}">
              <a16:creationId xmlns:a16="http://schemas.microsoft.com/office/drawing/2014/main" id="{00000000-0008-0000-1600-000057000000}"/>
            </a:ext>
          </a:extLst>
        </xdr:cNvPr>
        <xdr:cNvPicPr preferRelativeResize="0">
          <a:picLocks noChangeAspect="1"/>
        </xdr:cNvPicPr>
      </xdr:nvPicPr>
      <xdr:blipFill>
        <a:blip xmlns:r="http://schemas.openxmlformats.org/officeDocument/2006/relationships" r:embed="rId44" cstate="print"/>
        <a:stretch>
          <a:fillRect/>
        </a:stretch>
      </xdr:blipFill>
      <xdr:spPr>
        <a:xfrm>
          <a:off x="514351" y="81734025"/>
          <a:ext cx="564952" cy="695325"/>
        </a:xfrm>
        <a:prstGeom prst="rect">
          <a:avLst/>
        </a:prstGeom>
        <a:noFill/>
      </xdr:spPr>
    </xdr:pic>
    <xdr:clientData fLocksWithSheet="0"/>
  </xdr:twoCellAnchor>
  <xdr:twoCellAnchor>
    <xdr:from>
      <xdr:col>0</xdr:col>
      <xdr:colOff>476250</xdr:colOff>
      <xdr:row>181</xdr:row>
      <xdr:rowOff>9525</xdr:rowOff>
    </xdr:from>
    <xdr:to>
      <xdr:col>0</xdr:col>
      <xdr:colOff>800100</xdr:colOff>
      <xdr:row>182</xdr:row>
      <xdr:rowOff>9525</xdr:rowOff>
    </xdr:to>
    <xdr:pic>
      <xdr:nvPicPr>
        <xdr:cNvPr id="88" name="image600.jpg">
          <a:extLst>
            <a:ext uri="{FF2B5EF4-FFF2-40B4-BE49-F238E27FC236}">
              <a16:creationId xmlns:a16="http://schemas.microsoft.com/office/drawing/2014/main" id="{00000000-0008-0000-1600-000058000000}"/>
            </a:ext>
          </a:extLst>
        </xdr:cNvPr>
        <xdr:cNvPicPr preferRelativeResize="0">
          <a:picLocks noChangeAspect="1"/>
        </xdr:cNvPicPr>
      </xdr:nvPicPr>
      <xdr:blipFill>
        <a:blip xmlns:r="http://schemas.openxmlformats.org/officeDocument/2006/relationships" r:embed="rId45" cstate="print"/>
        <a:stretch>
          <a:fillRect/>
        </a:stretch>
      </xdr:blipFill>
      <xdr:spPr>
        <a:xfrm>
          <a:off x="476250" y="82372200"/>
          <a:ext cx="323850" cy="762000"/>
        </a:xfrm>
        <a:prstGeom prst="rect">
          <a:avLst/>
        </a:prstGeom>
        <a:noFill/>
      </xdr:spPr>
    </xdr:pic>
    <xdr:clientData fLocksWithSheet="0"/>
  </xdr:twoCellAnchor>
  <mc:AlternateContent xmlns:mc="http://schemas.openxmlformats.org/markup-compatibility/2006">
    <mc:Choice xmlns:a14="http://schemas.microsoft.com/office/drawing/2010/main" Requires="a14">
      <xdr:twoCellAnchor editAs="oneCell">
        <xdr:from>
          <xdr:col>3</xdr:col>
          <xdr:colOff>38100</xdr:colOff>
          <xdr:row>5</xdr:row>
          <xdr:rowOff>114300</xdr:rowOff>
        </xdr:from>
        <xdr:to>
          <xdr:col>6</xdr:col>
          <xdr:colOff>66675</xdr:colOff>
          <xdr:row>7</xdr:row>
          <xdr:rowOff>9525</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1600-0000015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oneCellAnchor>
    <xdr:from>
      <xdr:col>0</xdr:col>
      <xdr:colOff>676275</xdr:colOff>
      <xdr:row>126</xdr:row>
      <xdr:rowOff>28575</xdr:rowOff>
    </xdr:from>
    <xdr:ext cx="1123950" cy="219075"/>
    <xdr:sp macro="" textlink="">
      <xdr:nvSpPr>
        <xdr:cNvPr id="37" name="Shape 30">
          <a:extLst>
            <a:ext uri="{FF2B5EF4-FFF2-40B4-BE49-F238E27FC236}">
              <a16:creationId xmlns:a16="http://schemas.microsoft.com/office/drawing/2014/main" id="{00000000-0008-0000-1600-000025000000}"/>
            </a:ext>
          </a:extLst>
        </xdr:cNvPr>
        <xdr:cNvSpPr/>
      </xdr:nvSpPr>
      <xdr:spPr>
        <a:xfrm>
          <a:off x="676275" y="48577500"/>
          <a:ext cx="1123950" cy="219075"/>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Disponibil din Septembrie</a:t>
          </a:r>
        </a:p>
      </xdr:txBody>
    </xdr:sp>
    <xdr:clientData fLocksWithSheet="0"/>
  </xdr:oneCellAnchor>
</xdr:wsDr>
</file>

<file path=xl/drawings/drawing24.xml><?xml version="1.0" encoding="utf-8"?>
<xdr:wsDr xmlns:xdr="http://schemas.openxmlformats.org/drawingml/2006/spreadsheetDrawing" xmlns:a="http://schemas.openxmlformats.org/drawingml/2006/main">
  <xdr:twoCellAnchor>
    <xdr:from>
      <xdr:col>0</xdr:col>
      <xdr:colOff>371475</xdr:colOff>
      <xdr:row>20</xdr:row>
      <xdr:rowOff>76200</xdr:rowOff>
    </xdr:from>
    <xdr:to>
      <xdr:col>0</xdr:col>
      <xdr:colOff>1171575</xdr:colOff>
      <xdr:row>22</xdr:row>
      <xdr:rowOff>219075</xdr:rowOff>
    </xdr:to>
    <xdr:pic>
      <xdr:nvPicPr>
        <xdr:cNvPr id="2" name="image604.png">
          <a:extLst>
            <a:ext uri="{FF2B5EF4-FFF2-40B4-BE49-F238E27FC236}">
              <a16:creationId xmlns:a16="http://schemas.microsoft.com/office/drawing/2014/main" id="{00000000-0008-0000-1700-000002000000}"/>
            </a:ext>
          </a:extLst>
        </xdr:cNvPr>
        <xdr:cNvPicPr preferRelativeResize="0">
          <a:picLocks noChangeAspect="1"/>
        </xdr:cNvPicPr>
      </xdr:nvPicPr>
      <xdr:blipFill>
        <a:blip xmlns:r="http://schemas.openxmlformats.org/officeDocument/2006/relationships" r:embed="rId1" cstate="print"/>
        <a:stretch>
          <a:fillRect/>
        </a:stretch>
      </xdr:blipFill>
      <xdr:spPr>
        <a:prstGeom prst="rect">
          <a:avLst/>
        </a:prstGeom>
        <a:noFill/>
      </xdr:spPr>
    </xdr:pic>
    <xdr:clientData fLocksWithSheet="0"/>
  </xdr:twoCellAnchor>
  <xdr:twoCellAnchor>
    <xdr:from>
      <xdr:col>0</xdr:col>
      <xdr:colOff>304800</xdr:colOff>
      <xdr:row>32</xdr:row>
      <xdr:rowOff>190500</xdr:rowOff>
    </xdr:from>
    <xdr:to>
      <xdr:col>0</xdr:col>
      <xdr:colOff>1247775</xdr:colOff>
      <xdr:row>35</xdr:row>
      <xdr:rowOff>114300</xdr:rowOff>
    </xdr:to>
    <xdr:pic>
      <xdr:nvPicPr>
        <xdr:cNvPr id="3" name="image616.png">
          <a:extLst>
            <a:ext uri="{FF2B5EF4-FFF2-40B4-BE49-F238E27FC236}">
              <a16:creationId xmlns:a16="http://schemas.microsoft.com/office/drawing/2014/main" id="{00000000-0008-0000-1700-000003000000}"/>
            </a:ext>
          </a:extLst>
        </xdr:cNvPr>
        <xdr:cNvPicPr preferRelativeResize="0">
          <a:picLocks noChangeAspect="1"/>
        </xdr:cNvPicPr>
      </xdr:nvPicPr>
      <xdr:blipFill>
        <a:blip xmlns:r="http://schemas.openxmlformats.org/officeDocument/2006/relationships" r:embed="rId2" cstate="print"/>
        <a:stretch>
          <a:fillRect/>
        </a:stretch>
      </xdr:blipFill>
      <xdr:spPr>
        <a:prstGeom prst="rect">
          <a:avLst/>
        </a:prstGeom>
        <a:noFill/>
      </xdr:spPr>
    </xdr:pic>
    <xdr:clientData fLocksWithSheet="0"/>
  </xdr:twoCellAnchor>
  <xdr:twoCellAnchor>
    <xdr:from>
      <xdr:col>0</xdr:col>
      <xdr:colOff>266700</xdr:colOff>
      <xdr:row>36</xdr:row>
      <xdr:rowOff>228600</xdr:rowOff>
    </xdr:from>
    <xdr:to>
      <xdr:col>0</xdr:col>
      <xdr:colOff>1257300</xdr:colOff>
      <xdr:row>39</xdr:row>
      <xdr:rowOff>66675</xdr:rowOff>
    </xdr:to>
    <xdr:pic>
      <xdr:nvPicPr>
        <xdr:cNvPr id="4" name="image605.png">
          <a:extLst>
            <a:ext uri="{FF2B5EF4-FFF2-40B4-BE49-F238E27FC236}">
              <a16:creationId xmlns:a16="http://schemas.microsoft.com/office/drawing/2014/main" id="{00000000-0008-0000-1700-000004000000}"/>
            </a:ext>
          </a:extLst>
        </xdr:cNvPr>
        <xdr:cNvPicPr preferRelativeResize="0">
          <a:picLocks noChangeAspect="1"/>
        </xdr:cNvPicPr>
      </xdr:nvPicPr>
      <xdr:blipFill>
        <a:blip xmlns:r="http://schemas.openxmlformats.org/officeDocument/2006/relationships" r:embed="rId3" cstate="print"/>
        <a:stretch>
          <a:fillRect/>
        </a:stretch>
      </xdr:blipFill>
      <xdr:spPr>
        <a:prstGeom prst="rect">
          <a:avLst/>
        </a:prstGeom>
        <a:noFill/>
      </xdr:spPr>
    </xdr:pic>
    <xdr:clientData fLocksWithSheet="0"/>
  </xdr:twoCellAnchor>
  <xdr:twoCellAnchor>
    <xdr:from>
      <xdr:col>0</xdr:col>
      <xdr:colOff>266700</xdr:colOff>
      <xdr:row>40</xdr:row>
      <xdr:rowOff>228600</xdr:rowOff>
    </xdr:from>
    <xdr:to>
      <xdr:col>0</xdr:col>
      <xdr:colOff>1257300</xdr:colOff>
      <xdr:row>42</xdr:row>
      <xdr:rowOff>342900</xdr:rowOff>
    </xdr:to>
    <xdr:pic>
      <xdr:nvPicPr>
        <xdr:cNvPr id="5" name="image608.png">
          <a:extLst>
            <a:ext uri="{FF2B5EF4-FFF2-40B4-BE49-F238E27FC236}">
              <a16:creationId xmlns:a16="http://schemas.microsoft.com/office/drawing/2014/main" id="{00000000-0008-0000-1700-000005000000}"/>
            </a:ext>
          </a:extLst>
        </xdr:cNvPr>
        <xdr:cNvPicPr preferRelativeResize="0">
          <a:picLocks noChangeAspect="1"/>
        </xdr:cNvPicPr>
      </xdr:nvPicPr>
      <xdr:blipFill>
        <a:blip xmlns:r="http://schemas.openxmlformats.org/officeDocument/2006/relationships" r:embed="rId4" cstate="print"/>
        <a:stretch>
          <a:fillRect/>
        </a:stretch>
      </xdr:blipFill>
      <xdr:spPr>
        <a:prstGeom prst="rect">
          <a:avLst/>
        </a:prstGeom>
        <a:noFill/>
      </xdr:spPr>
    </xdr:pic>
    <xdr:clientData fLocksWithSheet="0"/>
  </xdr:twoCellAnchor>
  <xdr:twoCellAnchor>
    <xdr:from>
      <xdr:col>0</xdr:col>
      <xdr:colOff>228600</xdr:colOff>
      <xdr:row>49</xdr:row>
      <xdr:rowOff>114300</xdr:rowOff>
    </xdr:from>
    <xdr:to>
      <xdr:col>0</xdr:col>
      <xdr:colOff>1285875</xdr:colOff>
      <xdr:row>52</xdr:row>
      <xdr:rowOff>238125</xdr:rowOff>
    </xdr:to>
    <xdr:pic>
      <xdr:nvPicPr>
        <xdr:cNvPr id="6" name="image596.png">
          <a:extLst>
            <a:ext uri="{FF2B5EF4-FFF2-40B4-BE49-F238E27FC236}">
              <a16:creationId xmlns:a16="http://schemas.microsoft.com/office/drawing/2014/main" id="{00000000-0008-0000-1700-000006000000}"/>
            </a:ext>
          </a:extLst>
        </xdr:cNvPr>
        <xdr:cNvPicPr preferRelativeResize="0">
          <a:picLocks noChangeAspect="1"/>
        </xdr:cNvPicPr>
      </xdr:nvPicPr>
      <xdr:blipFill>
        <a:blip xmlns:r="http://schemas.openxmlformats.org/officeDocument/2006/relationships" r:embed="rId5" cstate="print"/>
        <a:stretch>
          <a:fillRect/>
        </a:stretch>
      </xdr:blipFill>
      <xdr:spPr>
        <a:prstGeom prst="rect">
          <a:avLst/>
        </a:prstGeom>
        <a:noFill/>
      </xdr:spPr>
    </xdr:pic>
    <xdr:clientData fLocksWithSheet="0"/>
  </xdr:twoCellAnchor>
  <xdr:twoCellAnchor>
    <xdr:from>
      <xdr:col>0</xdr:col>
      <xdr:colOff>457200</xdr:colOff>
      <xdr:row>58</xdr:row>
      <xdr:rowOff>76200</xdr:rowOff>
    </xdr:from>
    <xdr:to>
      <xdr:col>0</xdr:col>
      <xdr:colOff>1047750</xdr:colOff>
      <xdr:row>58</xdr:row>
      <xdr:rowOff>723900</xdr:rowOff>
    </xdr:to>
    <xdr:pic>
      <xdr:nvPicPr>
        <xdr:cNvPr id="7" name="image598.png">
          <a:extLst>
            <a:ext uri="{FF2B5EF4-FFF2-40B4-BE49-F238E27FC236}">
              <a16:creationId xmlns:a16="http://schemas.microsoft.com/office/drawing/2014/main" id="{00000000-0008-0000-1700-000007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485775</xdr:colOff>
      <xdr:row>59</xdr:row>
      <xdr:rowOff>66675</xdr:rowOff>
    </xdr:from>
    <xdr:to>
      <xdr:col>0</xdr:col>
      <xdr:colOff>1066800</xdr:colOff>
      <xdr:row>59</xdr:row>
      <xdr:rowOff>704850</xdr:rowOff>
    </xdr:to>
    <xdr:pic>
      <xdr:nvPicPr>
        <xdr:cNvPr id="8" name="image589.png">
          <a:extLst>
            <a:ext uri="{FF2B5EF4-FFF2-40B4-BE49-F238E27FC236}">
              <a16:creationId xmlns:a16="http://schemas.microsoft.com/office/drawing/2014/main" id="{00000000-0008-0000-1700-000008000000}"/>
            </a:ext>
          </a:extLst>
        </xdr:cNvPr>
        <xdr:cNvPicPr preferRelativeResize="0">
          <a:picLocks noChangeAspect="1"/>
        </xdr:cNvPicPr>
      </xdr:nvPicPr>
      <xdr:blipFill>
        <a:blip xmlns:r="http://schemas.openxmlformats.org/officeDocument/2006/relationships" r:embed="rId7" cstate="print"/>
        <a:stretch>
          <a:fillRect/>
        </a:stretch>
      </xdr:blipFill>
      <xdr:spPr>
        <a:prstGeom prst="rect">
          <a:avLst/>
        </a:prstGeom>
        <a:noFill/>
      </xdr:spPr>
    </xdr:pic>
    <xdr:clientData fLocksWithSheet="0"/>
  </xdr:twoCellAnchor>
  <xdr:twoCellAnchor>
    <xdr:from>
      <xdr:col>0</xdr:col>
      <xdr:colOff>304800</xdr:colOff>
      <xdr:row>60</xdr:row>
      <xdr:rowOff>76200</xdr:rowOff>
    </xdr:from>
    <xdr:to>
      <xdr:col>0</xdr:col>
      <xdr:colOff>1228725</xdr:colOff>
      <xdr:row>60</xdr:row>
      <xdr:rowOff>1066800</xdr:rowOff>
    </xdr:to>
    <xdr:pic>
      <xdr:nvPicPr>
        <xdr:cNvPr id="9" name="image629.png">
          <a:extLst>
            <a:ext uri="{FF2B5EF4-FFF2-40B4-BE49-F238E27FC236}">
              <a16:creationId xmlns:a16="http://schemas.microsoft.com/office/drawing/2014/main" id="{00000000-0008-0000-1700-000009000000}"/>
            </a:ext>
          </a:extLst>
        </xdr:cNvPr>
        <xdr:cNvPicPr preferRelativeResize="0">
          <a:picLocks noChangeAspect="1"/>
        </xdr:cNvPicPr>
      </xdr:nvPicPr>
      <xdr:blipFill>
        <a:blip xmlns:r="http://schemas.openxmlformats.org/officeDocument/2006/relationships" r:embed="rId8" cstate="print"/>
        <a:stretch>
          <a:fillRect/>
        </a:stretch>
      </xdr:blipFill>
      <xdr:spPr>
        <a:prstGeom prst="rect">
          <a:avLst/>
        </a:prstGeom>
        <a:noFill/>
      </xdr:spPr>
    </xdr:pic>
    <xdr:clientData fLocksWithSheet="0"/>
  </xdr:twoCellAnchor>
  <xdr:twoCellAnchor>
    <xdr:from>
      <xdr:col>0</xdr:col>
      <xdr:colOff>504825</xdr:colOff>
      <xdr:row>70</xdr:row>
      <xdr:rowOff>142875</xdr:rowOff>
    </xdr:from>
    <xdr:to>
      <xdr:col>0</xdr:col>
      <xdr:colOff>1057275</xdr:colOff>
      <xdr:row>70</xdr:row>
      <xdr:rowOff>981075</xdr:rowOff>
    </xdr:to>
    <xdr:pic>
      <xdr:nvPicPr>
        <xdr:cNvPr id="10" name="image599.png">
          <a:extLst>
            <a:ext uri="{FF2B5EF4-FFF2-40B4-BE49-F238E27FC236}">
              <a16:creationId xmlns:a16="http://schemas.microsoft.com/office/drawing/2014/main" id="{00000000-0008-0000-1700-00000A000000}"/>
            </a:ext>
          </a:extLst>
        </xdr:cNvPr>
        <xdr:cNvPicPr preferRelativeResize="0">
          <a:picLocks noChangeAspect="1"/>
        </xdr:cNvPicPr>
      </xdr:nvPicPr>
      <xdr:blipFill>
        <a:blip xmlns:r="http://schemas.openxmlformats.org/officeDocument/2006/relationships" r:embed="rId9" cstate="print"/>
        <a:stretch>
          <a:fillRect/>
        </a:stretch>
      </xdr:blipFill>
      <xdr:spPr>
        <a:prstGeom prst="rect">
          <a:avLst/>
        </a:prstGeom>
        <a:noFill/>
      </xdr:spPr>
    </xdr:pic>
    <xdr:clientData fLocksWithSheet="0"/>
  </xdr:twoCellAnchor>
  <xdr:twoCellAnchor>
    <xdr:from>
      <xdr:col>0</xdr:col>
      <xdr:colOff>619125</xdr:colOff>
      <xdr:row>72</xdr:row>
      <xdr:rowOff>95250</xdr:rowOff>
    </xdr:from>
    <xdr:to>
      <xdr:col>0</xdr:col>
      <xdr:colOff>1038225</xdr:colOff>
      <xdr:row>72</xdr:row>
      <xdr:rowOff>1085850</xdr:rowOff>
    </xdr:to>
    <xdr:pic>
      <xdr:nvPicPr>
        <xdr:cNvPr id="11" name="image612.png" title="Imagine">
          <a:extLst>
            <a:ext uri="{FF2B5EF4-FFF2-40B4-BE49-F238E27FC236}">
              <a16:creationId xmlns:a16="http://schemas.microsoft.com/office/drawing/2014/main" id="{00000000-0008-0000-1700-00000B000000}"/>
            </a:ext>
          </a:extLst>
        </xdr:cNvPr>
        <xdr:cNvPicPr preferRelativeResize="0">
          <a:picLocks noChangeAspect="1"/>
        </xdr:cNvPicPr>
      </xdr:nvPicPr>
      <xdr:blipFill>
        <a:blip xmlns:r="http://schemas.openxmlformats.org/officeDocument/2006/relationships" r:embed="rId10" cstate="print"/>
        <a:stretch>
          <a:fillRect/>
        </a:stretch>
      </xdr:blipFill>
      <xdr:spPr>
        <a:prstGeom prst="rect">
          <a:avLst/>
        </a:prstGeom>
        <a:noFill/>
      </xdr:spPr>
    </xdr:pic>
    <xdr:clientData fLocksWithSheet="0"/>
  </xdr:twoCellAnchor>
  <xdr:twoCellAnchor>
    <xdr:from>
      <xdr:col>0</xdr:col>
      <xdr:colOff>428625</xdr:colOff>
      <xdr:row>53</xdr:row>
      <xdr:rowOff>66675</xdr:rowOff>
    </xdr:from>
    <xdr:to>
      <xdr:col>0</xdr:col>
      <xdr:colOff>1114425</xdr:colOff>
      <xdr:row>56</xdr:row>
      <xdr:rowOff>276225</xdr:rowOff>
    </xdr:to>
    <xdr:pic>
      <xdr:nvPicPr>
        <xdr:cNvPr id="12" name="image630.png">
          <a:extLst>
            <a:ext uri="{FF2B5EF4-FFF2-40B4-BE49-F238E27FC236}">
              <a16:creationId xmlns:a16="http://schemas.microsoft.com/office/drawing/2014/main" id="{00000000-0008-0000-1700-00000C000000}"/>
            </a:ext>
          </a:extLst>
        </xdr:cNvPr>
        <xdr:cNvPicPr preferRelativeResize="0">
          <a:picLocks noChangeAspect="1"/>
        </xdr:cNvPicPr>
      </xdr:nvPicPr>
      <xdr:blipFill>
        <a:blip xmlns:r="http://schemas.openxmlformats.org/officeDocument/2006/relationships" r:embed="rId11" cstate="print"/>
        <a:stretch>
          <a:fillRect/>
        </a:stretch>
      </xdr:blipFill>
      <xdr:spPr>
        <a:prstGeom prst="rect">
          <a:avLst/>
        </a:prstGeom>
        <a:noFill/>
      </xdr:spPr>
    </xdr:pic>
    <xdr:clientData fLocksWithSheet="0"/>
  </xdr:twoCellAnchor>
  <xdr:twoCellAnchor>
    <xdr:from>
      <xdr:col>0</xdr:col>
      <xdr:colOff>428625</xdr:colOff>
      <xdr:row>68</xdr:row>
      <xdr:rowOff>114300</xdr:rowOff>
    </xdr:from>
    <xdr:to>
      <xdr:col>0</xdr:col>
      <xdr:colOff>1114425</xdr:colOff>
      <xdr:row>68</xdr:row>
      <xdr:rowOff>1104900</xdr:rowOff>
    </xdr:to>
    <xdr:pic>
      <xdr:nvPicPr>
        <xdr:cNvPr id="13" name="image607.jpg">
          <a:extLst>
            <a:ext uri="{FF2B5EF4-FFF2-40B4-BE49-F238E27FC236}">
              <a16:creationId xmlns:a16="http://schemas.microsoft.com/office/drawing/2014/main" id="{00000000-0008-0000-1700-00000D000000}"/>
            </a:ext>
          </a:extLst>
        </xdr:cNvPr>
        <xdr:cNvPicPr preferRelativeResize="0">
          <a:picLocks noChangeAspect="1"/>
        </xdr:cNvPicPr>
      </xdr:nvPicPr>
      <xdr:blipFill>
        <a:blip xmlns:r="http://schemas.openxmlformats.org/officeDocument/2006/relationships" r:embed="rId12" cstate="print"/>
        <a:stretch>
          <a:fillRect/>
        </a:stretch>
      </xdr:blipFill>
      <xdr:spPr>
        <a:prstGeom prst="rect">
          <a:avLst/>
        </a:prstGeom>
        <a:noFill/>
      </xdr:spPr>
    </xdr:pic>
    <xdr:clientData fLocksWithSheet="0"/>
  </xdr:twoCellAnchor>
  <xdr:twoCellAnchor>
    <xdr:from>
      <xdr:col>0</xdr:col>
      <xdr:colOff>523875</xdr:colOff>
      <xdr:row>74</xdr:row>
      <xdr:rowOff>200025</xdr:rowOff>
    </xdr:from>
    <xdr:to>
      <xdr:col>0</xdr:col>
      <xdr:colOff>1114425</xdr:colOff>
      <xdr:row>74</xdr:row>
      <xdr:rowOff>847725</xdr:rowOff>
    </xdr:to>
    <xdr:pic>
      <xdr:nvPicPr>
        <xdr:cNvPr id="14" name="image598.png" title="Imagine">
          <a:extLst>
            <a:ext uri="{FF2B5EF4-FFF2-40B4-BE49-F238E27FC236}">
              <a16:creationId xmlns:a16="http://schemas.microsoft.com/office/drawing/2014/main" id="{00000000-0008-0000-1700-00000E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0</xdr:col>
      <xdr:colOff>504825</xdr:colOff>
      <xdr:row>64</xdr:row>
      <xdr:rowOff>38100</xdr:rowOff>
    </xdr:from>
    <xdr:to>
      <xdr:col>0</xdr:col>
      <xdr:colOff>1085850</xdr:colOff>
      <xdr:row>64</xdr:row>
      <xdr:rowOff>838200</xdr:rowOff>
    </xdr:to>
    <xdr:pic>
      <xdr:nvPicPr>
        <xdr:cNvPr id="15" name="image610.jpg">
          <a:extLst>
            <a:ext uri="{FF2B5EF4-FFF2-40B4-BE49-F238E27FC236}">
              <a16:creationId xmlns:a16="http://schemas.microsoft.com/office/drawing/2014/main" id="{00000000-0008-0000-1700-00000F000000}"/>
            </a:ext>
          </a:extLst>
        </xdr:cNvPr>
        <xdr:cNvPicPr preferRelativeResize="0">
          <a:picLocks noChangeAspect="1"/>
        </xdr:cNvPicPr>
      </xdr:nvPicPr>
      <xdr:blipFill>
        <a:blip xmlns:r="http://schemas.openxmlformats.org/officeDocument/2006/relationships" r:embed="rId13" cstate="print"/>
        <a:stretch>
          <a:fillRect/>
        </a:stretch>
      </xdr:blipFill>
      <xdr:spPr>
        <a:prstGeom prst="rect">
          <a:avLst/>
        </a:prstGeom>
        <a:noFill/>
      </xdr:spPr>
    </xdr:pic>
    <xdr:clientData fLocksWithSheet="0"/>
  </xdr:twoCellAnchor>
  <xdr:twoCellAnchor>
    <xdr:from>
      <xdr:col>0</xdr:col>
      <xdr:colOff>571500</xdr:colOff>
      <xdr:row>63</xdr:row>
      <xdr:rowOff>76200</xdr:rowOff>
    </xdr:from>
    <xdr:to>
      <xdr:col>0</xdr:col>
      <xdr:colOff>1085850</xdr:colOff>
      <xdr:row>63</xdr:row>
      <xdr:rowOff>790575</xdr:rowOff>
    </xdr:to>
    <xdr:pic>
      <xdr:nvPicPr>
        <xdr:cNvPr id="16" name="image614.jpg">
          <a:extLst>
            <a:ext uri="{FF2B5EF4-FFF2-40B4-BE49-F238E27FC236}">
              <a16:creationId xmlns:a16="http://schemas.microsoft.com/office/drawing/2014/main" id="{00000000-0008-0000-1700-000010000000}"/>
            </a:ext>
          </a:extLst>
        </xdr:cNvPr>
        <xdr:cNvPicPr preferRelativeResize="0">
          <a:picLocks noChangeAspect="1"/>
        </xdr:cNvPicPr>
      </xdr:nvPicPr>
      <xdr:blipFill>
        <a:blip xmlns:r="http://schemas.openxmlformats.org/officeDocument/2006/relationships" r:embed="rId14" cstate="print"/>
        <a:stretch>
          <a:fillRect/>
        </a:stretch>
      </xdr:blipFill>
      <xdr:spPr>
        <a:prstGeom prst="rect">
          <a:avLst/>
        </a:prstGeom>
        <a:noFill/>
      </xdr:spPr>
    </xdr:pic>
    <xdr:clientData fLocksWithSheet="0"/>
  </xdr:twoCellAnchor>
  <xdr:twoCellAnchor>
    <xdr:from>
      <xdr:col>0</xdr:col>
      <xdr:colOff>581025</xdr:colOff>
      <xdr:row>61</xdr:row>
      <xdr:rowOff>190500</xdr:rowOff>
    </xdr:from>
    <xdr:to>
      <xdr:col>0</xdr:col>
      <xdr:colOff>1038225</xdr:colOff>
      <xdr:row>61</xdr:row>
      <xdr:rowOff>981075</xdr:rowOff>
    </xdr:to>
    <xdr:pic>
      <xdr:nvPicPr>
        <xdr:cNvPr id="17" name="image561.jpg">
          <a:extLst>
            <a:ext uri="{FF2B5EF4-FFF2-40B4-BE49-F238E27FC236}">
              <a16:creationId xmlns:a16="http://schemas.microsoft.com/office/drawing/2014/main" id="{00000000-0008-0000-1700-000011000000}"/>
            </a:ext>
          </a:extLst>
        </xdr:cNvPr>
        <xdr:cNvPicPr preferRelativeResize="0">
          <a:picLocks noChangeAspect="1"/>
        </xdr:cNvPicPr>
      </xdr:nvPicPr>
      <xdr:blipFill>
        <a:blip xmlns:r="http://schemas.openxmlformats.org/officeDocument/2006/relationships" r:embed="rId15" cstate="print"/>
        <a:stretch>
          <a:fillRect/>
        </a:stretch>
      </xdr:blipFill>
      <xdr:spPr>
        <a:prstGeom prst="rect">
          <a:avLst/>
        </a:prstGeom>
        <a:noFill/>
      </xdr:spPr>
    </xdr:pic>
    <xdr:clientData fLocksWithSheet="0"/>
  </xdr:twoCellAnchor>
  <xdr:twoCellAnchor>
    <xdr:from>
      <xdr:col>0</xdr:col>
      <xdr:colOff>590550</xdr:colOff>
      <xdr:row>62</xdr:row>
      <xdr:rowOff>142875</xdr:rowOff>
    </xdr:from>
    <xdr:to>
      <xdr:col>0</xdr:col>
      <xdr:colOff>1104900</xdr:colOff>
      <xdr:row>62</xdr:row>
      <xdr:rowOff>1019175</xdr:rowOff>
    </xdr:to>
    <xdr:pic>
      <xdr:nvPicPr>
        <xdr:cNvPr id="18" name="image615.png">
          <a:extLst>
            <a:ext uri="{FF2B5EF4-FFF2-40B4-BE49-F238E27FC236}">
              <a16:creationId xmlns:a16="http://schemas.microsoft.com/office/drawing/2014/main" id="{00000000-0008-0000-1700-000012000000}"/>
            </a:ext>
          </a:extLst>
        </xdr:cNvPr>
        <xdr:cNvPicPr preferRelativeResize="0">
          <a:picLocks noChangeAspect="1"/>
        </xdr:cNvPicPr>
      </xdr:nvPicPr>
      <xdr:blipFill>
        <a:blip xmlns:r="http://schemas.openxmlformats.org/officeDocument/2006/relationships" r:embed="rId16" cstate="print"/>
        <a:stretch>
          <a:fillRect/>
        </a:stretch>
      </xdr:blipFill>
      <xdr:spPr>
        <a:prstGeom prst="rect">
          <a:avLst/>
        </a:prstGeom>
        <a:noFill/>
      </xdr:spPr>
    </xdr:pic>
    <xdr:clientData fLocksWithSheet="0"/>
  </xdr:twoCellAnchor>
  <xdr:twoCellAnchor>
    <xdr:from>
      <xdr:col>0</xdr:col>
      <xdr:colOff>190500</xdr:colOff>
      <xdr:row>5</xdr:row>
      <xdr:rowOff>76200</xdr:rowOff>
    </xdr:from>
    <xdr:to>
      <xdr:col>0</xdr:col>
      <xdr:colOff>1409700</xdr:colOff>
      <xdr:row>7</xdr:row>
      <xdr:rowOff>38100</xdr:rowOff>
    </xdr:to>
    <xdr:pic>
      <xdr:nvPicPr>
        <xdr:cNvPr id="19" name="image13.png">
          <a:extLst>
            <a:ext uri="{FF2B5EF4-FFF2-40B4-BE49-F238E27FC236}">
              <a16:creationId xmlns:a16="http://schemas.microsoft.com/office/drawing/2014/main" id="{00000000-0008-0000-1700-000013000000}"/>
            </a:ext>
          </a:extLst>
        </xdr:cNvPr>
        <xdr:cNvPicPr preferRelativeResize="0">
          <a:picLocks noChangeAspect="1"/>
        </xdr:cNvPicPr>
      </xdr:nvPicPr>
      <xdr:blipFill>
        <a:blip xmlns:r="http://schemas.openxmlformats.org/officeDocument/2006/relationships" r:embed="rId17" cstate="print"/>
        <a:stretch>
          <a:fillRect/>
        </a:stretch>
      </xdr:blipFill>
      <xdr:spPr>
        <a:prstGeom prst="rect">
          <a:avLst/>
        </a:prstGeom>
        <a:noFill/>
      </xdr:spPr>
    </xdr:pic>
    <xdr:clientData fLocksWithSheet="0"/>
  </xdr:twoCellAnchor>
  <xdr:twoCellAnchor>
    <xdr:from>
      <xdr:col>1</xdr:col>
      <xdr:colOff>171450</xdr:colOff>
      <xdr:row>5</xdr:row>
      <xdr:rowOff>76200</xdr:rowOff>
    </xdr:from>
    <xdr:to>
      <xdr:col>2</xdr:col>
      <xdr:colOff>171450</xdr:colOff>
      <xdr:row>7</xdr:row>
      <xdr:rowOff>38100</xdr:rowOff>
    </xdr:to>
    <xdr:pic>
      <xdr:nvPicPr>
        <xdr:cNvPr id="20" name="image6.png">
          <a:extLst>
            <a:ext uri="{FF2B5EF4-FFF2-40B4-BE49-F238E27FC236}">
              <a16:creationId xmlns:a16="http://schemas.microsoft.com/office/drawing/2014/main" id="{00000000-0008-0000-1700-000014000000}"/>
            </a:ext>
          </a:extLst>
        </xdr:cNvPr>
        <xdr:cNvPicPr preferRelativeResize="0">
          <a:picLocks noChangeAspect="1"/>
        </xdr:cNvPicPr>
      </xdr:nvPicPr>
      <xdr:blipFill>
        <a:blip xmlns:r="http://schemas.openxmlformats.org/officeDocument/2006/relationships" r:embed="rId18" cstate="print"/>
        <a:stretch>
          <a:fillRect/>
        </a:stretch>
      </xdr:blipFill>
      <xdr:spPr>
        <a:prstGeom prst="rect">
          <a:avLst/>
        </a:prstGeom>
        <a:noFill/>
      </xdr:spPr>
    </xdr:pic>
    <xdr:clientData fLocksWithSheet="0"/>
  </xdr:twoCellAnchor>
  <xdr:twoCellAnchor>
    <xdr:from>
      <xdr:col>6</xdr:col>
      <xdr:colOff>381000</xdr:colOff>
      <xdr:row>5</xdr:row>
      <xdr:rowOff>38100</xdr:rowOff>
    </xdr:from>
    <xdr:to>
      <xdr:col>8</xdr:col>
      <xdr:colOff>228600</xdr:colOff>
      <xdr:row>7</xdr:row>
      <xdr:rowOff>9525</xdr:rowOff>
    </xdr:to>
    <xdr:pic>
      <xdr:nvPicPr>
        <xdr:cNvPr id="21" name="image11.png">
          <a:extLst>
            <a:ext uri="{FF2B5EF4-FFF2-40B4-BE49-F238E27FC236}">
              <a16:creationId xmlns:a16="http://schemas.microsoft.com/office/drawing/2014/main" id="{00000000-0008-0000-1700-000015000000}"/>
            </a:ext>
          </a:extLst>
        </xdr:cNvPr>
        <xdr:cNvPicPr preferRelativeResize="0">
          <a:picLocks noChangeAspect="1"/>
        </xdr:cNvPicPr>
      </xdr:nvPicPr>
      <xdr:blipFill>
        <a:blip xmlns:r="http://schemas.openxmlformats.org/officeDocument/2006/relationships" r:embed="rId19" cstate="print"/>
        <a:stretch>
          <a:fillRect/>
        </a:stretch>
      </xdr:blipFill>
      <xdr:spPr>
        <a:prstGeom prst="rect">
          <a:avLst/>
        </a:prstGeom>
        <a:noFill/>
      </xdr:spPr>
    </xdr:pic>
    <xdr:clientData fLocksWithSheet="0"/>
  </xdr:twoCellAnchor>
  <xdr:twoCellAnchor>
    <xdr:from>
      <xdr:col>8</xdr:col>
      <xdr:colOff>304800</xdr:colOff>
      <xdr:row>5</xdr:row>
      <xdr:rowOff>114300</xdr:rowOff>
    </xdr:from>
    <xdr:to>
      <xdr:col>9</xdr:col>
      <xdr:colOff>752475</xdr:colOff>
      <xdr:row>6</xdr:row>
      <xdr:rowOff>152400</xdr:rowOff>
    </xdr:to>
    <xdr:pic>
      <xdr:nvPicPr>
        <xdr:cNvPr id="22" name="image9.png">
          <a:extLst>
            <a:ext uri="{FF2B5EF4-FFF2-40B4-BE49-F238E27FC236}">
              <a16:creationId xmlns:a16="http://schemas.microsoft.com/office/drawing/2014/main" id="{00000000-0008-0000-1700-000016000000}"/>
            </a:ext>
          </a:extLst>
        </xdr:cNvPr>
        <xdr:cNvPicPr preferRelativeResize="0">
          <a:picLocks noChangeAspect="1"/>
        </xdr:cNvPicPr>
      </xdr:nvPicPr>
      <xdr:blipFill>
        <a:blip xmlns:r="http://schemas.openxmlformats.org/officeDocument/2006/relationships" r:embed="rId20" cstate="print"/>
        <a:stretch>
          <a:fillRect/>
        </a:stretch>
      </xdr:blipFill>
      <xdr:spPr>
        <a:prstGeom prst="rect">
          <a:avLst/>
        </a:prstGeom>
        <a:noFill/>
      </xdr:spPr>
    </xdr:pic>
    <xdr:clientData fLocksWithSheet="0"/>
  </xdr:twoCellAnchor>
  <xdr:twoCellAnchor>
    <xdr:from>
      <xdr:col>1</xdr:col>
      <xdr:colOff>190500</xdr:colOff>
      <xdr:row>0</xdr:row>
      <xdr:rowOff>38100</xdr:rowOff>
    </xdr:from>
    <xdr:to>
      <xdr:col>8</xdr:col>
      <xdr:colOff>19050</xdr:colOff>
      <xdr:row>3</xdr:row>
      <xdr:rowOff>38100</xdr:rowOff>
    </xdr:to>
    <xdr:pic>
      <xdr:nvPicPr>
        <xdr:cNvPr id="23" name="image3.png">
          <a:extLst>
            <a:ext uri="{FF2B5EF4-FFF2-40B4-BE49-F238E27FC236}">
              <a16:creationId xmlns:a16="http://schemas.microsoft.com/office/drawing/2014/main" id="{00000000-0008-0000-1700-000017000000}"/>
            </a:ext>
          </a:extLst>
        </xdr:cNvPr>
        <xdr:cNvPicPr preferRelativeResize="0">
          <a:picLocks noChangeAspect="1"/>
        </xdr:cNvPicPr>
      </xdr:nvPicPr>
      <xdr:blipFill>
        <a:blip xmlns:r="http://schemas.openxmlformats.org/officeDocument/2006/relationships" r:embed="rId21" cstate="print"/>
        <a:stretch>
          <a:fillRect/>
        </a:stretch>
      </xdr:blipFill>
      <xdr:spPr>
        <a:prstGeom prst="rect">
          <a:avLst/>
        </a:prstGeom>
        <a:noFill/>
      </xdr:spPr>
    </xdr:pic>
    <xdr:clientData fLocksWithSheet="0"/>
  </xdr:twoCellAnchor>
  <xdr:twoCellAnchor>
    <xdr:from>
      <xdr:col>0</xdr:col>
      <xdr:colOff>638175</xdr:colOff>
      <xdr:row>67</xdr:row>
      <xdr:rowOff>66675</xdr:rowOff>
    </xdr:from>
    <xdr:to>
      <xdr:col>0</xdr:col>
      <xdr:colOff>981075</xdr:colOff>
      <xdr:row>67</xdr:row>
      <xdr:rowOff>790575</xdr:rowOff>
    </xdr:to>
    <xdr:pic>
      <xdr:nvPicPr>
        <xdr:cNvPr id="24" name="image623.png">
          <a:extLst>
            <a:ext uri="{FF2B5EF4-FFF2-40B4-BE49-F238E27FC236}">
              <a16:creationId xmlns:a16="http://schemas.microsoft.com/office/drawing/2014/main" id="{00000000-0008-0000-1700-000018000000}"/>
            </a:ext>
          </a:extLst>
        </xdr:cNvPr>
        <xdr:cNvPicPr preferRelativeResize="0">
          <a:picLocks noChangeAspect="1"/>
        </xdr:cNvPicPr>
      </xdr:nvPicPr>
      <xdr:blipFill>
        <a:blip xmlns:r="http://schemas.openxmlformats.org/officeDocument/2006/relationships" r:embed="rId22" cstate="print"/>
        <a:stretch>
          <a:fillRect/>
        </a:stretch>
      </xdr:blipFill>
      <xdr:spPr>
        <a:prstGeom prst="rect">
          <a:avLst/>
        </a:prstGeom>
        <a:noFill/>
      </xdr:spPr>
    </xdr:pic>
    <xdr:clientData fLocksWithSheet="0"/>
  </xdr:twoCellAnchor>
  <xdr:twoCellAnchor>
    <xdr:from>
      <xdr:col>0</xdr:col>
      <xdr:colOff>581025</xdr:colOff>
      <xdr:row>66</xdr:row>
      <xdr:rowOff>38100</xdr:rowOff>
    </xdr:from>
    <xdr:to>
      <xdr:col>0</xdr:col>
      <xdr:colOff>1000125</xdr:colOff>
      <xdr:row>66</xdr:row>
      <xdr:rowOff>838200</xdr:rowOff>
    </xdr:to>
    <xdr:pic>
      <xdr:nvPicPr>
        <xdr:cNvPr id="25" name="image624.jpg">
          <a:extLst>
            <a:ext uri="{FF2B5EF4-FFF2-40B4-BE49-F238E27FC236}">
              <a16:creationId xmlns:a16="http://schemas.microsoft.com/office/drawing/2014/main" id="{00000000-0008-0000-1700-000019000000}"/>
            </a:ext>
          </a:extLst>
        </xdr:cNvPr>
        <xdr:cNvPicPr preferRelativeResize="0">
          <a:picLocks noChangeAspect="1"/>
        </xdr:cNvPicPr>
      </xdr:nvPicPr>
      <xdr:blipFill>
        <a:blip xmlns:r="http://schemas.openxmlformats.org/officeDocument/2006/relationships" r:embed="rId23" cstate="print"/>
        <a:stretch>
          <a:fillRect/>
        </a:stretch>
      </xdr:blipFill>
      <xdr:spPr>
        <a:prstGeom prst="rect">
          <a:avLst/>
        </a:prstGeom>
        <a:noFill/>
      </xdr:spPr>
    </xdr:pic>
    <xdr:clientData fLocksWithSheet="0"/>
  </xdr:twoCellAnchor>
  <xdr:twoCellAnchor>
    <xdr:from>
      <xdr:col>0</xdr:col>
      <xdr:colOff>571500</xdr:colOff>
      <xdr:row>65</xdr:row>
      <xdr:rowOff>76200</xdr:rowOff>
    </xdr:from>
    <xdr:to>
      <xdr:col>0</xdr:col>
      <xdr:colOff>1038225</xdr:colOff>
      <xdr:row>65</xdr:row>
      <xdr:rowOff>828675</xdr:rowOff>
    </xdr:to>
    <xdr:pic>
      <xdr:nvPicPr>
        <xdr:cNvPr id="26" name="image619.jpg">
          <a:extLst>
            <a:ext uri="{FF2B5EF4-FFF2-40B4-BE49-F238E27FC236}">
              <a16:creationId xmlns:a16="http://schemas.microsoft.com/office/drawing/2014/main" id="{00000000-0008-0000-1700-00001A000000}"/>
            </a:ext>
          </a:extLst>
        </xdr:cNvPr>
        <xdr:cNvPicPr preferRelativeResize="0">
          <a:picLocks noChangeAspect="1"/>
        </xdr:cNvPicPr>
      </xdr:nvPicPr>
      <xdr:blipFill>
        <a:blip xmlns:r="http://schemas.openxmlformats.org/officeDocument/2006/relationships" r:embed="rId24" cstate="print"/>
        <a:stretch>
          <a:fillRect/>
        </a:stretch>
      </xdr:blipFill>
      <xdr:spPr>
        <a:prstGeom prst="rect">
          <a:avLst/>
        </a:prstGeom>
        <a:noFill/>
      </xdr:spPr>
    </xdr:pic>
    <xdr:clientData fLocksWithSheet="0"/>
  </xdr:twoCellAnchor>
  <xdr:twoCellAnchor>
    <xdr:from>
      <xdr:col>0</xdr:col>
      <xdr:colOff>190500</xdr:colOff>
      <xdr:row>45</xdr:row>
      <xdr:rowOff>485775</xdr:rowOff>
    </xdr:from>
    <xdr:to>
      <xdr:col>0</xdr:col>
      <xdr:colOff>1447800</xdr:colOff>
      <xdr:row>48</xdr:row>
      <xdr:rowOff>19050</xdr:rowOff>
    </xdr:to>
    <xdr:pic>
      <xdr:nvPicPr>
        <xdr:cNvPr id="27" name="image631.png" title="Imagine">
          <a:extLst>
            <a:ext uri="{FF2B5EF4-FFF2-40B4-BE49-F238E27FC236}">
              <a16:creationId xmlns:a16="http://schemas.microsoft.com/office/drawing/2014/main" id="{00000000-0008-0000-1700-00001B000000}"/>
            </a:ext>
          </a:extLst>
        </xdr:cNvPr>
        <xdr:cNvPicPr preferRelativeResize="0">
          <a:picLocks noChangeAspect="1"/>
        </xdr:cNvPicPr>
      </xdr:nvPicPr>
      <xdr:blipFill>
        <a:blip xmlns:r="http://schemas.openxmlformats.org/officeDocument/2006/relationships" r:embed="rId25" cstate="print"/>
        <a:stretch>
          <a:fillRect/>
        </a:stretch>
      </xdr:blipFill>
      <xdr:spPr>
        <a:prstGeom prst="rect">
          <a:avLst/>
        </a:prstGeom>
        <a:noFill/>
      </xdr:spPr>
    </xdr:pic>
    <xdr:clientData fLocksWithSheet="0"/>
  </xdr:twoCellAnchor>
  <xdr:twoCellAnchor>
    <xdr:from>
      <xdr:col>0</xdr:col>
      <xdr:colOff>38100</xdr:colOff>
      <xdr:row>24</xdr:row>
      <xdr:rowOff>371475</xdr:rowOff>
    </xdr:from>
    <xdr:to>
      <xdr:col>0</xdr:col>
      <xdr:colOff>609600</xdr:colOff>
      <xdr:row>26</xdr:row>
      <xdr:rowOff>371475</xdr:rowOff>
    </xdr:to>
    <xdr:pic>
      <xdr:nvPicPr>
        <xdr:cNvPr id="28" name="image628.jpg">
          <a:extLst>
            <a:ext uri="{FF2B5EF4-FFF2-40B4-BE49-F238E27FC236}">
              <a16:creationId xmlns:a16="http://schemas.microsoft.com/office/drawing/2014/main" id="{00000000-0008-0000-1700-00001C000000}"/>
            </a:ext>
          </a:extLst>
        </xdr:cNvPr>
        <xdr:cNvPicPr preferRelativeResize="0">
          <a:picLocks noChangeAspect="1"/>
        </xdr:cNvPicPr>
      </xdr:nvPicPr>
      <xdr:blipFill>
        <a:blip xmlns:r="http://schemas.openxmlformats.org/officeDocument/2006/relationships" r:embed="rId26" cstate="print"/>
        <a:stretch>
          <a:fillRect/>
        </a:stretch>
      </xdr:blipFill>
      <xdr:spPr>
        <a:prstGeom prst="rect">
          <a:avLst/>
        </a:prstGeom>
        <a:noFill/>
      </xdr:spPr>
    </xdr:pic>
    <xdr:clientData fLocksWithSheet="0"/>
  </xdr:twoCellAnchor>
  <xdr:twoCellAnchor>
    <xdr:from>
      <xdr:col>0</xdr:col>
      <xdr:colOff>685800</xdr:colOff>
      <xdr:row>24</xdr:row>
      <xdr:rowOff>228600</xdr:rowOff>
    </xdr:from>
    <xdr:to>
      <xdr:col>0</xdr:col>
      <xdr:colOff>1504950</xdr:colOff>
      <xdr:row>27</xdr:row>
      <xdr:rowOff>76200</xdr:rowOff>
    </xdr:to>
    <xdr:pic>
      <xdr:nvPicPr>
        <xdr:cNvPr id="29" name="image616.png">
          <a:extLst>
            <a:ext uri="{FF2B5EF4-FFF2-40B4-BE49-F238E27FC236}">
              <a16:creationId xmlns:a16="http://schemas.microsoft.com/office/drawing/2014/main" id="{00000000-0008-0000-1700-00001D000000}"/>
            </a:ext>
          </a:extLst>
        </xdr:cNvPr>
        <xdr:cNvPicPr preferRelativeResize="0">
          <a:picLocks noChangeAspect="1"/>
        </xdr:cNvPicPr>
      </xdr:nvPicPr>
      <xdr:blipFill>
        <a:blip xmlns:r="http://schemas.openxmlformats.org/officeDocument/2006/relationships" r:embed="rId2" cstate="print"/>
        <a:stretch>
          <a:fillRect/>
        </a:stretch>
      </xdr:blipFill>
      <xdr:spPr>
        <a:prstGeom prst="rect">
          <a:avLst/>
        </a:prstGeom>
        <a:noFill/>
      </xdr:spPr>
    </xdr:pic>
    <xdr:clientData fLocksWithSheet="0"/>
  </xdr:twoCellAnchor>
  <xdr:twoCellAnchor>
    <xdr:from>
      <xdr:col>0</xdr:col>
      <xdr:colOff>400050</xdr:colOff>
      <xdr:row>69</xdr:row>
      <xdr:rowOff>190500</xdr:rowOff>
    </xdr:from>
    <xdr:to>
      <xdr:col>0</xdr:col>
      <xdr:colOff>1276350</xdr:colOff>
      <xdr:row>69</xdr:row>
      <xdr:rowOff>1066800</xdr:rowOff>
    </xdr:to>
    <xdr:pic>
      <xdr:nvPicPr>
        <xdr:cNvPr id="30" name="image625.jpg">
          <a:extLst>
            <a:ext uri="{FF2B5EF4-FFF2-40B4-BE49-F238E27FC236}">
              <a16:creationId xmlns:a16="http://schemas.microsoft.com/office/drawing/2014/main" id="{00000000-0008-0000-1700-00001E000000}"/>
            </a:ext>
          </a:extLst>
        </xdr:cNvPr>
        <xdr:cNvPicPr preferRelativeResize="0">
          <a:picLocks noChangeAspect="1"/>
        </xdr:cNvPicPr>
      </xdr:nvPicPr>
      <xdr:blipFill>
        <a:blip xmlns:r="http://schemas.openxmlformats.org/officeDocument/2006/relationships" r:embed="rId27" cstate="print"/>
        <a:stretch>
          <a:fillRect/>
        </a:stretch>
      </xdr:blipFill>
      <xdr:spPr>
        <a:prstGeom prst="rect">
          <a:avLst/>
        </a:prstGeom>
        <a:noFill/>
      </xdr:spPr>
    </xdr:pic>
    <xdr:clientData fLocksWithSheet="0"/>
  </xdr:twoCellAnchor>
  <xdr:twoCellAnchor>
    <xdr:from>
      <xdr:col>0</xdr:col>
      <xdr:colOff>0</xdr:colOff>
      <xdr:row>28</xdr:row>
      <xdr:rowOff>219075</xdr:rowOff>
    </xdr:from>
    <xdr:to>
      <xdr:col>0</xdr:col>
      <xdr:colOff>1409700</xdr:colOff>
      <xdr:row>31</xdr:row>
      <xdr:rowOff>180975</xdr:rowOff>
    </xdr:to>
    <xdr:pic>
      <xdr:nvPicPr>
        <xdr:cNvPr id="31" name="image609.png">
          <a:extLst>
            <a:ext uri="{FF2B5EF4-FFF2-40B4-BE49-F238E27FC236}">
              <a16:creationId xmlns:a16="http://schemas.microsoft.com/office/drawing/2014/main" id="{00000000-0008-0000-1700-00001F000000}"/>
            </a:ext>
          </a:extLst>
        </xdr:cNvPr>
        <xdr:cNvPicPr preferRelativeResize="0">
          <a:picLocks noChangeAspect="1"/>
        </xdr:cNvPicPr>
      </xdr:nvPicPr>
      <xdr:blipFill>
        <a:blip xmlns:r="http://schemas.openxmlformats.org/officeDocument/2006/relationships" r:embed="rId28" cstate="print"/>
        <a:stretch>
          <a:fillRect/>
        </a:stretch>
      </xdr:blipFill>
      <xdr:spPr>
        <a:prstGeom prst="rect">
          <a:avLst/>
        </a:prstGeom>
        <a:noFill/>
      </xdr:spPr>
    </xdr:pic>
    <xdr:clientData fLocksWithSheet="0"/>
  </xdr:twoCellAnchor>
  <xdr:twoCellAnchor>
    <xdr:from>
      <xdr:col>0</xdr:col>
      <xdr:colOff>438150</xdr:colOff>
      <xdr:row>71</xdr:row>
      <xdr:rowOff>238125</xdr:rowOff>
    </xdr:from>
    <xdr:to>
      <xdr:col>0</xdr:col>
      <xdr:colOff>836295</xdr:colOff>
      <xdr:row>71</xdr:row>
      <xdr:rowOff>962025</xdr:rowOff>
    </xdr:to>
    <xdr:pic>
      <xdr:nvPicPr>
        <xdr:cNvPr id="32" name="image613.png">
          <a:extLst>
            <a:ext uri="{FF2B5EF4-FFF2-40B4-BE49-F238E27FC236}">
              <a16:creationId xmlns:a16="http://schemas.microsoft.com/office/drawing/2014/main" id="{00000000-0008-0000-1700-000020000000}"/>
            </a:ext>
          </a:extLst>
        </xdr:cNvPr>
        <xdr:cNvPicPr preferRelativeResize="0">
          <a:picLocks noChangeAspect="1"/>
        </xdr:cNvPicPr>
      </xdr:nvPicPr>
      <xdr:blipFill>
        <a:blip xmlns:r="http://schemas.openxmlformats.org/officeDocument/2006/relationships" r:embed="rId29" cstate="print"/>
        <a:stretch>
          <a:fillRect/>
        </a:stretch>
      </xdr:blipFill>
      <xdr:spPr>
        <a:xfrm>
          <a:off x="438150" y="32975550"/>
          <a:ext cx="398145" cy="723900"/>
        </a:xfrm>
        <a:prstGeom prst="rect">
          <a:avLst/>
        </a:prstGeom>
        <a:noFill/>
      </xdr:spPr>
    </xdr:pic>
    <xdr:clientData fLocksWithSheet="0"/>
  </xdr:twoCellAnchor>
  <xdr:twoCellAnchor>
    <xdr:from>
      <xdr:col>0</xdr:col>
      <xdr:colOff>638175</xdr:colOff>
      <xdr:row>73</xdr:row>
      <xdr:rowOff>123825</xdr:rowOff>
    </xdr:from>
    <xdr:to>
      <xdr:col>0</xdr:col>
      <xdr:colOff>981075</xdr:colOff>
      <xdr:row>73</xdr:row>
      <xdr:rowOff>981075</xdr:rowOff>
    </xdr:to>
    <xdr:pic>
      <xdr:nvPicPr>
        <xdr:cNvPr id="33" name="image612.png">
          <a:extLst>
            <a:ext uri="{FF2B5EF4-FFF2-40B4-BE49-F238E27FC236}">
              <a16:creationId xmlns:a16="http://schemas.microsoft.com/office/drawing/2014/main" id="{00000000-0008-0000-1700-000021000000}"/>
            </a:ext>
          </a:extLst>
        </xdr:cNvPr>
        <xdr:cNvPicPr preferRelativeResize="0">
          <a:picLocks noChangeAspect="1"/>
        </xdr:cNvPicPr>
      </xdr:nvPicPr>
      <xdr:blipFill>
        <a:blip xmlns:r="http://schemas.openxmlformats.org/officeDocument/2006/relationships" r:embed="rId10" cstate="print"/>
        <a:stretch>
          <a:fillRect/>
        </a:stretch>
      </xdr:blipFill>
      <xdr:spPr>
        <a:xfrm>
          <a:off x="638175" y="35147250"/>
          <a:ext cx="342900" cy="857250"/>
        </a:xfrm>
        <a:prstGeom prst="rect">
          <a:avLst/>
        </a:prstGeom>
        <a:noFill/>
      </xdr:spPr>
    </xdr:pic>
    <xdr:clientData fLocksWithSheet="0"/>
  </xdr:twoCellAnchor>
  <xdr:twoCellAnchor>
    <xdr:from>
      <xdr:col>0</xdr:col>
      <xdr:colOff>561975</xdr:colOff>
      <xdr:row>75</xdr:row>
      <xdr:rowOff>133350</xdr:rowOff>
    </xdr:from>
    <xdr:to>
      <xdr:col>0</xdr:col>
      <xdr:colOff>1032034</xdr:colOff>
      <xdr:row>75</xdr:row>
      <xdr:rowOff>1028700</xdr:rowOff>
    </xdr:to>
    <xdr:pic>
      <xdr:nvPicPr>
        <xdr:cNvPr id="34" name="image547.png">
          <a:extLst>
            <a:ext uri="{FF2B5EF4-FFF2-40B4-BE49-F238E27FC236}">
              <a16:creationId xmlns:a16="http://schemas.microsoft.com/office/drawing/2014/main" id="{00000000-0008-0000-1700-000022000000}"/>
            </a:ext>
          </a:extLst>
        </xdr:cNvPr>
        <xdr:cNvPicPr preferRelativeResize="0">
          <a:picLocks noChangeAspect="1"/>
        </xdr:cNvPicPr>
      </xdr:nvPicPr>
      <xdr:blipFill>
        <a:blip xmlns:r="http://schemas.openxmlformats.org/officeDocument/2006/relationships" r:embed="rId30" cstate="print"/>
        <a:stretch>
          <a:fillRect/>
        </a:stretch>
      </xdr:blipFill>
      <xdr:spPr>
        <a:xfrm>
          <a:off x="561975" y="37442775"/>
          <a:ext cx="470059" cy="895350"/>
        </a:xfrm>
        <a:prstGeom prst="rect">
          <a:avLst/>
        </a:prstGeom>
        <a:noFill/>
      </xdr:spPr>
    </xdr:pic>
    <xdr:clientData fLocksWithSheet="0"/>
  </xdr:twoCellAnchor>
  <mc:AlternateContent xmlns:mc="http://schemas.openxmlformats.org/markup-compatibility/2006">
    <mc:Choice xmlns:a14="http://schemas.microsoft.com/office/drawing/2010/main" Requires="a14">
      <xdr:twoCellAnchor editAs="oneCell">
        <xdr:from>
          <xdr:col>3</xdr:col>
          <xdr:colOff>47625</xdr:colOff>
          <xdr:row>5</xdr:row>
          <xdr:rowOff>104775</xdr:rowOff>
        </xdr:from>
        <xdr:to>
          <xdr:col>6</xdr:col>
          <xdr:colOff>66675</xdr:colOff>
          <xdr:row>7</xdr:row>
          <xdr:rowOff>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700-0000016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25.xml><?xml version="1.0" encoding="utf-8"?>
<xdr:wsDr xmlns:xdr="http://schemas.openxmlformats.org/drawingml/2006/spreadsheetDrawing" xmlns:a="http://schemas.openxmlformats.org/drawingml/2006/main">
  <xdr:twoCellAnchor>
    <xdr:from>
      <xdr:col>0</xdr:col>
      <xdr:colOff>714375</xdr:colOff>
      <xdr:row>21</xdr:row>
      <xdr:rowOff>76200</xdr:rowOff>
    </xdr:from>
    <xdr:to>
      <xdr:col>0</xdr:col>
      <xdr:colOff>1362075</xdr:colOff>
      <xdr:row>21</xdr:row>
      <xdr:rowOff>800100</xdr:rowOff>
    </xdr:to>
    <xdr:pic>
      <xdr:nvPicPr>
        <xdr:cNvPr id="2" name="image626.png">
          <a:extLst>
            <a:ext uri="{FF2B5EF4-FFF2-40B4-BE49-F238E27FC236}">
              <a16:creationId xmlns:a16="http://schemas.microsoft.com/office/drawing/2014/main" id="{00000000-0008-0000-1800-000002000000}"/>
            </a:ext>
          </a:extLst>
        </xdr:cNvPr>
        <xdr:cNvPicPr preferRelativeResize="0">
          <a:picLocks noChangeAspect="1"/>
        </xdr:cNvPicPr>
      </xdr:nvPicPr>
      <xdr:blipFill>
        <a:blip xmlns:r="http://schemas.openxmlformats.org/officeDocument/2006/relationships" r:embed="rId1" cstate="print"/>
        <a:stretch>
          <a:fillRect/>
        </a:stretch>
      </xdr:blipFill>
      <xdr:spPr>
        <a:prstGeom prst="rect">
          <a:avLst/>
        </a:prstGeom>
        <a:noFill/>
      </xdr:spPr>
    </xdr:pic>
    <xdr:clientData fLocksWithSheet="0"/>
  </xdr:twoCellAnchor>
  <xdr:twoCellAnchor>
    <xdr:from>
      <xdr:col>0</xdr:col>
      <xdr:colOff>619125</xdr:colOff>
      <xdr:row>20</xdr:row>
      <xdr:rowOff>114300</xdr:rowOff>
    </xdr:from>
    <xdr:to>
      <xdr:col>0</xdr:col>
      <xdr:colOff>1466850</xdr:colOff>
      <xdr:row>20</xdr:row>
      <xdr:rowOff>838200</xdr:rowOff>
    </xdr:to>
    <xdr:pic>
      <xdr:nvPicPr>
        <xdr:cNvPr id="3" name="image592.png">
          <a:extLst>
            <a:ext uri="{FF2B5EF4-FFF2-40B4-BE49-F238E27FC236}">
              <a16:creationId xmlns:a16="http://schemas.microsoft.com/office/drawing/2014/main" id="{00000000-0008-0000-1800-000003000000}"/>
            </a:ext>
          </a:extLst>
        </xdr:cNvPr>
        <xdr:cNvPicPr preferRelativeResize="0">
          <a:picLocks noChangeAspect="1"/>
        </xdr:cNvPicPr>
      </xdr:nvPicPr>
      <xdr:blipFill>
        <a:blip xmlns:r="http://schemas.openxmlformats.org/officeDocument/2006/relationships" r:embed="rId2" cstate="print"/>
        <a:stretch>
          <a:fillRect/>
        </a:stretch>
      </xdr:blipFill>
      <xdr:spPr>
        <a:prstGeom prst="rect">
          <a:avLst/>
        </a:prstGeom>
        <a:noFill/>
      </xdr:spPr>
    </xdr:pic>
    <xdr:clientData fLocksWithSheet="0"/>
  </xdr:twoCellAnchor>
  <xdr:twoCellAnchor>
    <xdr:from>
      <xdr:col>0</xdr:col>
      <xdr:colOff>409575</xdr:colOff>
      <xdr:row>22</xdr:row>
      <xdr:rowOff>190500</xdr:rowOff>
    </xdr:from>
    <xdr:to>
      <xdr:col>0</xdr:col>
      <xdr:colOff>1304925</xdr:colOff>
      <xdr:row>22</xdr:row>
      <xdr:rowOff>819150</xdr:rowOff>
    </xdr:to>
    <xdr:pic>
      <xdr:nvPicPr>
        <xdr:cNvPr id="4" name="image26.png">
          <a:extLst>
            <a:ext uri="{FF2B5EF4-FFF2-40B4-BE49-F238E27FC236}">
              <a16:creationId xmlns:a16="http://schemas.microsoft.com/office/drawing/2014/main" id="{00000000-0008-0000-1800-000004000000}"/>
            </a:ext>
          </a:extLst>
        </xdr:cNvPr>
        <xdr:cNvPicPr preferRelativeResize="0">
          <a:picLocks noChangeAspect="1"/>
        </xdr:cNvPicPr>
      </xdr:nvPicPr>
      <xdr:blipFill>
        <a:blip xmlns:r="http://schemas.openxmlformats.org/officeDocument/2006/relationships" r:embed="rId3" cstate="print"/>
        <a:stretch>
          <a:fillRect/>
        </a:stretch>
      </xdr:blipFill>
      <xdr:spPr>
        <a:prstGeom prst="rect">
          <a:avLst/>
        </a:prstGeom>
        <a:noFill/>
      </xdr:spPr>
    </xdr:pic>
    <xdr:clientData fLocksWithSheet="0"/>
  </xdr:twoCellAnchor>
  <xdr:twoCellAnchor>
    <xdr:from>
      <xdr:col>0</xdr:col>
      <xdr:colOff>304800</xdr:colOff>
      <xdr:row>23</xdr:row>
      <xdr:rowOff>142875</xdr:rowOff>
    </xdr:from>
    <xdr:to>
      <xdr:col>0</xdr:col>
      <xdr:colOff>1295400</xdr:colOff>
      <xdr:row>23</xdr:row>
      <xdr:rowOff>1123950</xdr:rowOff>
    </xdr:to>
    <xdr:pic>
      <xdr:nvPicPr>
        <xdr:cNvPr id="5" name="image632.png">
          <a:extLst>
            <a:ext uri="{FF2B5EF4-FFF2-40B4-BE49-F238E27FC236}">
              <a16:creationId xmlns:a16="http://schemas.microsoft.com/office/drawing/2014/main" id="{00000000-0008-0000-1800-000005000000}"/>
            </a:ext>
          </a:extLst>
        </xdr:cNvPr>
        <xdr:cNvPicPr preferRelativeResize="0">
          <a:picLocks noChangeAspect="1"/>
        </xdr:cNvPicPr>
      </xdr:nvPicPr>
      <xdr:blipFill>
        <a:blip xmlns:r="http://schemas.openxmlformats.org/officeDocument/2006/relationships" r:embed="rId4" cstate="print"/>
        <a:stretch>
          <a:fillRect/>
        </a:stretch>
      </xdr:blipFill>
      <xdr:spPr>
        <a:prstGeom prst="rect">
          <a:avLst/>
        </a:prstGeom>
        <a:noFill/>
      </xdr:spPr>
    </xdr:pic>
    <xdr:clientData fLocksWithSheet="0"/>
  </xdr:twoCellAnchor>
  <xdr:twoCellAnchor>
    <xdr:from>
      <xdr:col>0</xdr:col>
      <xdr:colOff>266700</xdr:colOff>
      <xdr:row>32</xdr:row>
      <xdr:rowOff>76200</xdr:rowOff>
    </xdr:from>
    <xdr:to>
      <xdr:col>0</xdr:col>
      <xdr:colOff>1381125</xdr:colOff>
      <xdr:row>32</xdr:row>
      <xdr:rowOff>1181100</xdr:rowOff>
    </xdr:to>
    <xdr:pic>
      <xdr:nvPicPr>
        <xdr:cNvPr id="6" name="image617.png">
          <a:extLst>
            <a:ext uri="{FF2B5EF4-FFF2-40B4-BE49-F238E27FC236}">
              <a16:creationId xmlns:a16="http://schemas.microsoft.com/office/drawing/2014/main" id="{00000000-0008-0000-1800-000006000000}"/>
            </a:ext>
          </a:extLst>
        </xdr:cNvPr>
        <xdr:cNvPicPr preferRelativeResize="0">
          <a:picLocks noChangeAspect="1"/>
        </xdr:cNvPicPr>
      </xdr:nvPicPr>
      <xdr:blipFill>
        <a:blip xmlns:r="http://schemas.openxmlformats.org/officeDocument/2006/relationships" r:embed="rId5" cstate="print"/>
        <a:stretch>
          <a:fillRect/>
        </a:stretch>
      </xdr:blipFill>
      <xdr:spPr>
        <a:prstGeom prst="rect">
          <a:avLst/>
        </a:prstGeom>
        <a:noFill/>
      </xdr:spPr>
    </xdr:pic>
    <xdr:clientData fLocksWithSheet="0"/>
  </xdr:twoCellAnchor>
  <xdr:twoCellAnchor>
    <xdr:from>
      <xdr:col>0</xdr:col>
      <xdr:colOff>190500</xdr:colOff>
      <xdr:row>5</xdr:row>
      <xdr:rowOff>152400</xdr:rowOff>
    </xdr:from>
    <xdr:to>
      <xdr:col>0</xdr:col>
      <xdr:colOff>1409700</xdr:colOff>
      <xdr:row>7</xdr:row>
      <xdr:rowOff>114300</xdr:rowOff>
    </xdr:to>
    <xdr:pic>
      <xdr:nvPicPr>
        <xdr:cNvPr id="7" name="image13.png">
          <a:extLst>
            <a:ext uri="{FF2B5EF4-FFF2-40B4-BE49-F238E27FC236}">
              <a16:creationId xmlns:a16="http://schemas.microsoft.com/office/drawing/2014/main" id="{00000000-0008-0000-1800-000007000000}"/>
            </a:ext>
          </a:extLst>
        </xdr:cNvPr>
        <xdr:cNvPicPr preferRelativeResize="0">
          <a:picLocks noChangeAspect="1"/>
        </xdr:cNvPicPr>
      </xdr:nvPicPr>
      <xdr:blipFill>
        <a:blip xmlns:r="http://schemas.openxmlformats.org/officeDocument/2006/relationships" r:embed="rId6" cstate="print"/>
        <a:stretch>
          <a:fillRect/>
        </a:stretch>
      </xdr:blipFill>
      <xdr:spPr>
        <a:prstGeom prst="rect">
          <a:avLst/>
        </a:prstGeom>
        <a:noFill/>
      </xdr:spPr>
    </xdr:pic>
    <xdr:clientData fLocksWithSheet="0"/>
  </xdr:twoCellAnchor>
  <xdr:twoCellAnchor>
    <xdr:from>
      <xdr:col>1</xdr:col>
      <xdr:colOff>171450</xdr:colOff>
      <xdr:row>5</xdr:row>
      <xdr:rowOff>180975</xdr:rowOff>
    </xdr:from>
    <xdr:to>
      <xdr:col>2</xdr:col>
      <xdr:colOff>171450</xdr:colOff>
      <xdr:row>7</xdr:row>
      <xdr:rowOff>142875</xdr:rowOff>
    </xdr:to>
    <xdr:pic>
      <xdr:nvPicPr>
        <xdr:cNvPr id="8" name="image6.png">
          <a:extLst>
            <a:ext uri="{FF2B5EF4-FFF2-40B4-BE49-F238E27FC236}">
              <a16:creationId xmlns:a16="http://schemas.microsoft.com/office/drawing/2014/main" id="{00000000-0008-0000-1800-000008000000}"/>
            </a:ext>
          </a:extLst>
        </xdr:cNvPr>
        <xdr:cNvPicPr preferRelativeResize="0">
          <a:picLocks noChangeAspect="1"/>
        </xdr:cNvPicPr>
      </xdr:nvPicPr>
      <xdr:blipFill>
        <a:blip xmlns:r="http://schemas.openxmlformats.org/officeDocument/2006/relationships" r:embed="rId7" cstate="print"/>
        <a:stretch>
          <a:fillRect/>
        </a:stretch>
      </xdr:blipFill>
      <xdr:spPr>
        <a:prstGeom prst="rect">
          <a:avLst/>
        </a:prstGeom>
        <a:noFill/>
      </xdr:spPr>
    </xdr:pic>
    <xdr:clientData fLocksWithSheet="0"/>
  </xdr:twoCellAnchor>
  <xdr:twoCellAnchor>
    <xdr:from>
      <xdr:col>6</xdr:col>
      <xdr:colOff>381000</xdr:colOff>
      <xdr:row>5</xdr:row>
      <xdr:rowOff>142875</xdr:rowOff>
    </xdr:from>
    <xdr:to>
      <xdr:col>8</xdr:col>
      <xdr:colOff>228600</xdr:colOff>
      <xdr:row>7</xdr:row>
      <xdr:rowOff>114300</xdr:rowOff>
    </xdr:to>
    <xdr:pic>
      <xdr:nvPicPr>
        <xdr:cNvPr id="9" name="image11.png">
          <a:extLst>
            <a:ext uri="{FF2B5EF4-FFF2-40B4-BE49-F238E27FC236}">
              <a16:creationId xmlns:a16="http://schemas.microsoft.com/office/drawing/2014/main" id="{00000000-0008-0000-1800-000009000000}"/>
            </a:ext>
          </a:extLst>
        </xdr:cNvPr>
        <xdr:cNvPicPr preferRelativeResize="0">
          <a:picLocks noChangeAspect="1"/>
        </xdr:cNvPicPr>
      </xdr:nvPicPr>
      <xdr:blipFill>
        <a:blip xmlns:r="http://schemas.openxmlformats.org/officeDocument/2006/relationships" r:embed="rId8" cstate="print"/>
        <a:stretch>
          <a:fillRect/>
        </a:stretch>
      </xdr:blipFill>
      <xdr:spPr>
        <a:prstGeom prst="rect">
          <a:avLst/>
        </a:prstGeom>
        <a:noFill/>
      </xdr:spPr>
    </xdr:pic>
    <xdr:clientData fLocksWithSheet="0"/>
  </xdr:twoCellAnchor>
  <xdr:twoCellAnchor>
    <xdr:from>
      <xdr:col>8</xdr:col>
      <xdr:colOff>304800</xdr:colOff>
      <xdr:row>6</xdr:row>
      <xdr:rowOff>0</xdr:rowOff>
    </xdr:from>
    <xdr:to>
      <xdr:col>9</xdr:col>
      <xdr:colOff>752475</xdr:colOff>
      <xdr:row>7</xdr:row>
      <xdr:rowOff>38100</xdr:rowOff>
    </xdr:to>
    <xdr:pic>
      <xdr:nvPicPr>
        <xdr:cNvPr id="10" name="image9.png">
          <a:extLst>
            <a:ext uri="{FF2B5EF4-FFF2-40B4-BE49-F238E27FC236}">
              <a16:creationId xmlns:a16="http://schemas.microsoft.com/office/drawing/2014/main" id="{00000000-0008-0000-1800-00000A000000}"/>
            </a:ext>
          </a:extLst>
        </xdr:cNvPr>
        <xdr:cNvPicPr preferRelativeResize="0">
          <a:picLocks noChangeAspect="1"/>
        </xdr:cNvPicPr>
      </xdr:nvPicPr>
      <xdr:blipFill>
        <a:blip xmlns:r="http://schemas.openxmlformats.org/officeDocument/2006/relationships" r:embed="rId9" cstate="print"/>
        <a:stretch>
          <a:fillRect/>
        </a:stretch>
      </xdr:blipFill>
      <xdr:spPr>
        <a:prstGeom prst="rect">
          <a:avLst/>
        </a:prstGeom>
        <a:noFill/>
      </xdr:spPr>
    </xdr:pic>
    <xdr:clientData fLocksWithSheet="0"/>
  </xdr:twoCellAnchor>
  <xdr:twoCellAnchor>
    <xdr:from>
      <xdr:col>1</xdr:col>
      <xdr:colOff>190500</xdr:colOff>
      <xdr:row>0</xdr:row>
      <xdr:rowOff>104775</xdr:rowOff>
    </xdr:from>
    <xdr:to>
      <xdr:col>8</xdr:col>
      <xdr:colOff>19050</xdr:colOff>
      <xdr:row>3</xdr:row>
      <xdr:rowOff>95250</xdr:rowOff>
    </xdr:to>
    <xdr:pic>
      <xdr:nvPicPr>
        <xdr:cNvPr id="11" name="image3.png">
          <a:extLst>
            <a:ext uri="{FF2B5EF4-FFF2-40B4-BE49-F238E27FC236}">
              <a16:creationId xmlns:a16="http://schemas.microsoft.com/office/drawing/2014/main" id="{00000000-0008-0000-1800-00000B000000}"/>
            </a:ext>
          </a:extLst>
        </xdr:cNvPr>
        <xdr:cNvPicPr preferRelativeResize="0">
          <a:picLocks noChangeAspect="1"/>
        </xdr:cNvPicPr>
      </xdr:nvPicPr>
      <xdr:blipFill>
        <a:blip xmlns:r="http://schemas.openxmlformats.org/officeDocument/2006/relationships" r:embed="rId10" cstate="print"/>
        <a:stretch>
          <a:fillRect/>
        </a:stretch>
      </xdr:blipFill>
      <xdr:spPr>
        <a:prstGeom prst="rect">
          <a:avLst/>
        </a:prstGeom>
        <a:noFill/>
      </xdr:spPr>
    </xdr:pic>
    <xdr:clientData fLocksWithSheet="0"/>
  </xdr:twoCellAnchor>
  <mc:AlternateContent xmlns:mc="http://schemas.openxmlformats.org/markup-compatibility/2006">
    <mc:Choice xmlns:a14="http://schemas.microsoft.com/office/drawing/2010/main" Requires="a14">
      <xdr:twoCellAnchor editAs="oneCell">
        <xdr:from>
          <xdr:col>3</xdr:col>
          <xdr:colOff>47625</xdr:colOff>
          <xdr:row>5</xdr:row>
          <xdr:rowOff>190500</xdr:rowOff>
        </xdr:from>
        <xdr:to>
          <xdr:col>6</xdr:col>
          <xdr:colOff>66675</xdr:colOff>
          <xdr:row>7</xdr:row>
          <xdr:rowOff>85725</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800-0000016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26.xml><?xml version="1.0" encoding="utf-8"?>
<xdr:wsDr xmlns:xdr="http://schemas.openxmlformats.org/drawingml/2006/spreadsheetDrawing" xmlns:a="http://schemas.openxmlformats.org/drawingml/2006/main">
  <xdr:oneCellAnchor>
    <xdr:from>
      <xdr:col>0</xdr:col>
      <xdr:colOff>142875</xdr:colOff>
      <xdr:row>61</xdr:row>
      <xdr:rowOff>0</xdr:rowOff>
    </xdr:from>
    <xdr:ext cx="723900" cy="142875"/>
    <xdr:sp macro="" textlink="">
      <xdr:nvSpPr>
        <xdr:cNvPr id="99" name="Shape 99">
          <a:extLst>
            <a:ext uri="{FF2B5EF4-FFF2-40B4-BE49-F238E27FC236}">
              <a16:creationId xmlns:a16="http://schemas.microsoft.com/office/drawing/2014/main" id="{00000000-0008-0000-1900-000063000000}"/>
            </a:ext>
          </a:extLst>
        </xdr:cNvPr>
        <xdr:cNvSpPr/>
      </xdr:nvSpPr>
      <xdr:spPr>
        <a:xfrm>
          <a:off x="4988813" y="3713325"/>
          <a:ext cx="714375" cy="133350"/>
        </a:xfrm>
        <a:prstGeom prst="rect">
          <a:avLst/>
        </a:prstGeom>
      </xdr:spPr>
      <xdr:txBody>
        <a:bodyPr>
          <a:prstTxWarp prst="textPlain">
            <a:avLst/>
          </a:prstTxWarp>
        </a:bodyPr>
        <a:lstStyle/>
        <a:p>
          <a:pPr lvl="0" algn="ctr"/>
          <a:r>
            <a:rPr b="0" i="0">
              <a:ln w="9525" cap="flat" cmpd="sng">
                <a:solidFill>
                  <a:srgbClr val="FF0000"/>
                </a:solidFill>
                <a:prstDash val="solid"/>
                <a:round/>
                <a:headEnd type="none" w="sm" len="sm"/>
                <a:tailEnd type="none" w="sm" len="sm"/>
              </a:ln>
              <a:solidFill>
                <a:srgbClr val="FF0000"/>
              </a:solidFill>
              <a:latin typeface="Times New Roman"/>
            </a:rPr>
            <a:t>STOC 0 !</a:t>
          </a:r>
        </a:p>
      </xdr:txBody>
    </xdr:sp>
    <xdr:clientData fLocksWithSheet="0"/>
  </xdr:oneCellAnchor>
  <xdr:oneCellAnchor>
    <xdr:from>
      <xdr:col>11</xdr:col>
      <xdr:colOff>104775</xdr:colOff>
      <xdr:row>24</xdr:row>
      <xdr:rowOff>47625</xdr:rowOff>
    </xdr:from>
    <xdr:ext cx="771525" cy="257175"/>
    <xdr:pic>
      <xdr:nvPicPr>
        <xdr:cNvPr id="2" name="image13.png">
          <a:extLst>
            <a:ext uri="{FF2B5EF4-FFF2-40B4-BE49-F238E27FC236}">
              <a16:creationId xmlns:a16="http://schemas.microsoft.com/office/drawing/2014/main" id="{00000000-0008-0000-1900-000002000000}"/>
            </a:ext>
          </a:extLst>
        </xdr:cNvPr>
        <xdr:cNvPicPr preferRelativeResize="0"/>
      </xdr:nvPicPr>
      <xdr:blipFill>
        <a:blip xmlns:r="http://schemas.openxmlformats.org/officeDocument/2006/relationships" r:embed="rId1" cstate="print"/>
        <a:stretch>
          <a:fillRect/>
        </a:stretch>
      </xdr:blipFill>
      <xdr:spPr>
        <a:xfrm>
          <a:off x="5534025" y="4562475"/>
          <a:ext cx="771525" cy="257175"/>
        </a:xfrm>
        <a:prstGeom prst="rect">
          <a:avLst/>
        </a:prstGeom>
        <a:noFill/>
      </xdr:spPr>
    </xdr:pic>
    <xdr:clientData fLocksWithSheet="0"/>
  </xdr:oneCellAnchor>
  <xdr:oneCellAnchor>
    <xdr:from>
      <xdr:col>1</xdr:col>
      <xdr:colOff>266700</xdr:colOff>
      <xdr:row>71</xdr:row>
      <xdr:rowOff>38100</xdr:rowOff>
    </xdr:from>
    <xdr:ext cx="552450" cy="828675"/>
    <xdr:pic>
      <xdr:nvPicPr>
        <xdr:cNvPr id="3" name="image647.png">
          <a:extLst>
            <a:ext uri="{FF2B5EF4-FFF2-40B4-BE49-F238E27FC236}">
              <a16:creationId xmlns:a16="http://schemas.microsoft.com/office/drawing/2014/main" id="{00000000-0008-0000-19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171450</xdr:colOff>
      <xdr:row>68</xdr:row>
      <xdr:rowOff>76200</xdr:rowOff>
    </xdr:from>
    <xdr:ext cx="914400" cy="676275"/>
    <xdr:pic>
      <xdr:nvPicPr>
        <xdr:cNvPr id="4" name="image627.jpg">
          <a:extLst>
            <a:ext uri="{FF2B5EF4-FFF2-40B4-BE49-F238E27FC236}">
              <a16:creationId xmlns:a16="http://schemas.microsoft.com/office/drawing/2014/main" id="{00000000-0008-0000-19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66675</xdr:colOff>
      <xdr:row>28</xdr:row>
      <xdr:rowOff>104775</xdr:rowOff>
    </xdr:from>
    <xdr:ext cx="952500" cy="371475"/>
    <xdr:pic>
      <xdr:nvPicPr>
        <xdr:cNvPr id="5" name="image621.jpg">
          <a:extLst>
            <a:ext uri="{FF2B5EF4-FFF2-40B4-BE49-F238E27FC236}">
              <a16:creationId xmlns:a16="http://schemas.microsoft.com/office/drawing/2014/main" id="{00000000-0008-0000-1900-000005000000}"/>
            </a:ext>
          </a:extLst>
        </xdr:cNvPr>
        <xdr:cNvPicPr preferRelativeResize="0"/>
      </xdr:nvPicPr>
      <xdr:blipFill>
        <a:blip xmlns:r="http://schemas.openxmlformats.org/officeDocument/2006/relationships" r:embed="rId4" cstate="print"/>
        <a:stretch>
          <a:fillRect/>
        </a:stretch>
      </xdr:blipFill>
      <xdr:spPr>
        <a:xfrm>
          <a:off x="1524000" y="6648450"/>
          <a:ext cx="952500" cy="371475"/>
        </a:xfrm>
        <a:prstGeom prst="rect">
          <a:avLst/>
        </a:prstGeom>
        <a:noFill/>
      </xdr:spPr>
    </xdr:pic>
    <xdr:clientData fLocksWithSheet="0"/>
  </xdr:oneCellAnchor>
  <xdr:oneCellAnchor>
    <xdr:from>
      <xdr:col>0</xdr:col>
      <xdr:colOff>161925</xdr:colOff>
      <xdr:row>5</xdr:row>
      <xdr:rowOff>104775</xdr:rowOff>
    </xdr:from>
    <xdr:ext cx="1219200" cy="352425"/>
    <xdr:pic>
      <xdr:nvPicPr>
        <xdr:cNvPr id="6" name="image13.png">
          <a:extLst>
            <a:ext uri="{FF2B5EF4-FFF2-40B4-BE49-F238E27FC236}">
              <a16:creationId xmlns:a16="http://schemas.microsoft.com/office/drawing/2014/main" id="{00000000-0008-0000-1900-000006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228600</xdr:colOff>
      <xdr:row>5</xdr:row>
      <xdr:rowOff>114300</xdr:rowOff>
    </xdr:from>
    <xdr:ext cx="857250" cy="361950"/>
    <xdr:pic>
      <xdr:nvPicPr>
        <xdr:cNvPr id="7" name="image6.png">
          <a:extLst>
            <a:ext uri="{FF2B5EF4-FFF2-40B4-BE49-F238E27FC236}">
              <a16:creationId xmlns:a16="http://schemas.microsoft.com/office/drawing/2014/main" id="{00000000-0008-0000-1900-000007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6</xdr:col>
      <xdr:colOff>342900</xdr:colOff>
      <xdr:row>5</xdr:row>
      <xdr:rowOff>76200</xdr:rowOff>
    </xdr:from>
    <xdr:ext cx="990600" cy="371475"/>
    <xdr:pic>
      <xdr:nvPicPr>
        <xdr:cNvPr id="8" name="image11.png">
          <a:extLst>
            <a:ext uri="{FF2B5EF4-FFF2-40B4-BE49-F238E27FC236}">
              <a16:creationId xmlns:a16="http://schemas.microsoft.com/office/drawing/2014/main" id="{00000000-0008-0000-1900-000008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238125</xdr:colOff>
      <xdr:row>0</xdr:row>
      <xdr:rowOff>76200</xdr:rowOff>
    </xdr:from>
    <xdr:ext cx="3343275" cy="485775"/>
    <xdr:pic>
      <xdr:nvPicPr>
        <xdr:cNvPr id="9" name="image3.png">
          <a:extLst>
            <a:ext uri="{FF2B5EF4-FFF2-40B4-BE49-F238E27FC236}">
              <a16:creationId xmlns:a16="http://schemas.microsoft.com/office/drawing/2014/main" id="{00000000-0008-0000-1900-000009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38100</xdr:colOff>
      <xdr:row>67</xdr:row>
      <xdr:rowOff>228600</xdr:rowOff>
    </xdr:from>
    <xdr:ext cx="1066800" cy="409575"/>
    <xdr:pic>
      <xdr:nvPicPr>
        <xdr:cNvPr id="10" name="image635.png">
          <a:extLst>
            <a:ext uri="{FF2B5EF4-FFF2-40B4-BE49-F238E27FC236}">
              <a16:creationId xmlns:a16="http://schemas.microsoft.com/office/drawing/2014/main" id="{00000000-0008-0000-1900-00000A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57150</xdr:colOff>
      <xdr:row>73</xdr:row>
      <xdr:rowOff>171450</xdr:rowOff>
    </xdr:from>
    <xdr:ext cx="990600" cy="533400"/>
    <xdr:pic>
      <xdr:nvPicPr>
        <xdr:cNvPr id="11" name="image643.png">
          <a:extLst>
            <a:ext uri="{FF2B5EF4-FFF2-40B4-BE49-F238E27FC236}">
              <a16:creationId xmlns:a16="http://schemas.microsoft.com/office/drawing/2014/main" id="{00000000-0008-0000-1900-00000B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152400</xdr:colOff>
      <xdr:row>69</xdr:row>
      <xdr:rowOff>123825</xdr:rowOff>
    </xdr:from>
    <xdr:ext cx="942975" cy="695325"/>
    <xdr:pic>
      <xdr:nvPicPr>
        <xdr:cNvPr id="12" name="image634.png">
          <a:extLst>
            <a:ext uri="{FF2B5EF4-FFF2-40B4-BE49-F238E27FC236}">
              <a16:creationId xmlns:a16="http://schemas.microsoft.com/office/drawing/2014/main" id="{00000000-0008-0000-1900-00000C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238125</xdr:colOff>
      <xdr:row>72</xdr:row>
      <xdr:rowOff>142875</xdr:rowOff>
    </xdr:from>
    <xdr:ext cx="685800" cy="685800"/>
    <xdr:pic>
      <xdr:nvPicPr>
        <xdr:cNvPr id="13" name="image636.png">
          <a:extLst>
            <a:ext uri="{FF2B5EF4-FFF2-40B4-BE49-F238E27FC236}">
              <a16:creationId xmlns:a16="http://schemas.microsoft.com/office/drawing/2014/main" id="{00000000-0008-0000-1900-00000D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0</xdr:colOff>
      <xdr:row>74</xdr:row>
      <xdr:rowOff>0</xdr:rowOff>
    </xdr:from>
    <xdr:ext cx="733425" cy="942975"/>
    <xdr:pic>
      <xdr:nvPicPr>
        <xdr:cNvPr id="14" name="image646.png">
          <a:extLst>
            <a:ext uri="{FF2B5EF4-FFF2-40B4-BE49-F238E27FC236}">
              <a16:creationId xmlns:a16="http://schemas.microsoft.com/office/drawing/2014/main" id="{00000000-0008-0000-1900-00000E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mc:AlternateContent xmlns:mc="http://schemas.openxmlformats.org/markup-compatibility/2006">
    <mc:Choice xmlns:a14="http://schemas.microsoft.com/office/drawing/2010/main" Requires="a14">
      <xdr:twoCellAnchor editAs="oneCell">
        <xdr:from>
          <xdr:col>1</xdr:col>
          <xdr:colOff>114300</xdr:colOff>
          <xdr:row>70</xdr:row>
          <xdr:rowOff>190500</xdr:rowOff>
        </xdr:from>
        <xdr:to>
          <xdr:col>1</xdr:col>
          <xdr:colOff>1085850</xdr:colOff>
          <xdr:row>70</xdr:row>
          <xdr:rowOff>847725</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900-000001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285750</xdr:colOff>
          <xdr:row>5</xdr:row>
          <xdr:rowOff>133350</xdr:rowOff>
        </xdr:from>
        <xdr:to>
          <xdr:col>6</xdr:col>
          <xdr:colOff>28575</xdr:colOff>
          <xdr:row>7</xdr:row>
          <xdr:rowOff>19050</xdr:rowOff>
        </xdr:to>
        <xdr:sp macro="" textlink="">
          <xdr:nvSpPr>
            <xdr:cNvPr id="26626" name="Object 2" hidden="1">
              <a:extLst>
                <a:ext uri="{63B3BB69-23CF-44E3-9099-C40C66FF867C}">
                  <a14:compatExt spid="_x0000_s26626"/>
                </a:ext>
                <a:ext uri="{FF2B5EF4-FFF2-40B4-BE49-F238E27FC236}">
                  <a16:creationId xmlns:a16="http://schemas.microsoft.com/office/drawing/2014/main" id="{00000000-0008-0000-1900-000002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0563C1"/>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oleObject" Target="../embeddings/oleObject1.bin"/><Relationship Id="rId2" Type="http://schemas.openxmlformats.org/officeDocument/2006/relationships/vmlDrawing" Target="../drawings/vmlDrawing1.vml"/><Relationship Id="rId1" Type="http://schemas.openxmlformats.org/officeDocument/2006/relationships/drawing" Target="../drawings/drawing1.xml"/><Relationship Id="rId4" Type="http://schemas.openxmlformats.org/officeDocument/2006/relationships/image" Target="../media/image1.png"/></Relationships>
</file>

<file path=xl/worksheets/_rels/sheet2.xml.rels><?xml version="1.0" encoding="UTF-8" standalone="yes"?>
<Relationships xmlns="http://schemas.openxmlformats.org/package/2006/relationships"><Relationship Id="rId3" Type="http://schemas.openxmlformats.org/officeDocument/2006/relationships/oleObject" Target="../embeddings/oleObject2.bin"/><Relationship Id="rId2" Type="http://schemas.openxmlformats.org/officeDocument/2006/relationships/vmlDrawing" Target="../drawings/vmlDrawing2.vml"/><Relationship Id="rId1" Type="http://schemas.openxmlformats.org/officeDocument/2006/relationships/drawing" Target="../drawings/drawing2.xml"/><Relationship Id="rId4" Type="http://schemas.openxmlformats.org/officeDocument/2006/relationships/image" Target="../media/image6.png"/></Relationships>
</file>

<file path=xl/worksheets/_rels/sheet3.xml.rels><?xml version="1.0" encoding="UTF-8" standalone="yes"?>
<Relationships xmlns="http://schemas.openxmlformats.org/package/2006/relationships"><Relationship Id="rId3" Type="http://schemas.openxmlformats.org/officeDocument/2006/relationships/oleObject" Target="../embeddings/oleObject3.bin"/><Relationship Id="rId2" Type="http://schemas.openxmlformats.org/officeDocument/2006/relationships/vmlDrawing" Target="../drawings/vmlDrawing3.vml"/><Relationship Id="rId1" Type="http://schemas.openxmlformats.org/officeDocument/2006/relationships/drawing" Target="../drawings/drawing3.xml"/><Relationship Id="rId4" Type="http://schemas.openxmlformats.org/officeDocument/2006/relationships/image" Target="../media/image28.png"/></Relationships>
</file>

<file path=xl/worksheets/_rels/sheet4.xml.rels><?xml version="1.0" encoding="UTF-8" standalone="yes"?>
<Relationships xmlns="http://schemas.openxmlformats.org/package/2006/relationships"><Relationship Id="rId3" Type="http://schemas.openxmlformats.org/officeDocument/2006/relationships/oleObject" Target="../embeddings/oleObject4.bin"/><Relationship Id="rId2" Type="http://schemas.openxmlformats.org/officeDocument/2006/relationships/vmlDrawing" Target="../drawings/vmlDrawing4.vml"/><Relationship Id="rId1" Type="http://schemas.openxmlformats.org/officeDocument/2006/relationships/drawing" Target="../drawings/drawing4.xml"/><Relationship Id="rId4" Type="http://schemas.openxmlformats.org/officeDocument/2006/relationships/image" Target="../media/image28.png"/></Relationships>
</file>

<file path=xl/worksheets/_rels/sheet5.xml.rels><?xml version="1.0" encoding="UTF-8" standalone="yes"?>
<Relationships xmlns="http://schemas.openxmlformats.org/package/2006/relationships"><Relationship Id="rId3" Type="http://schemas.openxmlformats.org/officeDocument/2006/relationships/oleObject" Target="../embeddings/oleObject5.bin"/><Relationship Id="rId2" Type="http://schemas.openxmlformats.org/officeDocument/2006/relationships/vmlDrawing" Target="../drawings/vmlDrawing5.vml"/><Relationship Id="rId1" Type="http://schemas.openxmlformats.org/officeDocument/2006/relationships/drawing" Target="../drawings/drawing5.xml"/><Relationship Id="rId4" Type="http://schemas.openxmlformats.org/officeDocument/2006/relationships/image" Target="../media/image93.png"/></Relationships>
</file>

<file path=xl/worksheets/_rels/sheet6.xml.rels><?xml version="1.0" encoding="UTF-8" standalone="yes"?>
<Relationships xmlns="http://schemas.openxmlformats.org/package/2006/relationships"><Relationship Id="rId8" Type="http://schemas.openxmlformats.org/officeDocument/2006/relationships/image" Target="../media/image107.png"/><Relationship Id="rId13" Type="http://schemas.openxmlformats.org/officeDocument/2006/relationships/oleObject" Target="../embeddings/oleObject12.bin"/><Relationship Id="rId3" Type="http://schemas.openxmlformats.org/officeDocument/2006/relationships/oleObject" Target="../embeddings/oleObject6.bin"/><Relationship Id="rId7" Type="http://schemas.openxmlformats.org/officeDocument/2006/relationships/oleObject" Target="../embeddings/oleObject8.bin"/><Relationship Id="rId12" Type="http://schemas.openxmlformats.org/officeDocument/2006/relationships/oleObject" Target="../embeddings/oleObject11.bin"/><Relationship Id="rId2" Type="http://schemas.openxmlformats.org/officeDocument/2006/relationships/vmlDrawing" Target="../drawings/vmlDrawing6.vml"/><Relationship Id="rId1" Type="http://schemas.openxmlformats.org/officeDocument/2006/relationships/drawing" Target="../drawings/drawing6.xml"/><Relationship Id="rId6" Type="http://schemas.openxmlformats.org/officeDocument/2006/relationships/image" Target="../media/image106.png"/><Relationship Id="rId11" Type="http://schemas.openxmlformats.org/officeDocument/2006/relationships/oleObject" Target="../embeddings/oleObject10.bin"/><Relationship Id="rId5" Type="http://schemas.openxmlformats.org/officeDocument/2006/relationships/oleObject" Target="../embeddings/oleObject7.bin"/><Relationship Id="rId10" Type="http://schemas.openxmlformats.org/officeDocument/2006/relationships/image" Target="../media/image108.png"/><Relationship Id="rId4" Type="http://schemas.openxmlformats.org/officeDocument/2006/relationships/image" Target="../media/image105.png"/><Relationship Id="rId9" Type="http://schemas.openxmlformats.org/officeDocument/2006/relationships/oleObject" Target="../embeddings/oleObject9.bin"/></Relationships>
</file>

<file path=xl/worksheets/_rels/sheet7.xml.rels><?xml version="1.0" encoding="UTF-8" standalone="yes"?>
<Relationships xmlns="http://schemas.openxmlformats.org/package/2006/relationships"><Relationship Id="rId3" Type="http://schemas.openxmlformats.org/officeDocument/2006/relationships/oleObject" Target="../embeddings/oleObject13.bin"/><Relationship Id="rId2" Type="http://schemas.openxmlformats.org/officeDocument/2006/relationships/vmlDrawing" Target="../drawings/vmlDrawing7.vml"/><Relationship Id="rId1" Type="http://schemas.openxmlformats.org/officeDocument/2006/relationships/drawing" Target="../drawings/drawing7.xml"/><Relationship Id="rId5" Type="http://schemas.openxmlformats.org/officeDocument/2006/relationships/oleObject" Target="../embeddings/oleObject14.bin"/><Relationship Id="rId4" Type="http://schemas.openxmlformats.org/officeDocument/2006/relationships/image" Target="../media/image146.png"/></Relationships>
</file>

<file path=xl/worksheets/_rels/sheet8.xml.rels><?xml version="1.0" encoding="UTF-8" standalone="yes"?>
<Relationships xmlns="http://schemas.openxmlformats.org/package/2006/relationships"><Relationship Id="rId3" Type="http://schemas.openxmlformats.org/officeDocument/2006/relationships/oleObject" Target="../embeddings/oleObject15.bin"/><Relationship Id="rId2" Type="http://schemas.openxmlformats.org/officeDocument/2006/relationships/vmlDrawing" Target="../drawings/vmlDrawing8.vml"/><Relationship Id="rId1" Type="http://schemas.openxmlformats.org/officeDocument/2006/relationships/drawing" Target="../drawings/drawing8.xml"/><Relationship Id="rId4" Type="http://schemas.openxmlformats.org/officeDocument/2006/relationships/image" Target="../media/image158.png"/></Relationships>
</file>

<file path=xl/worksheets/_rels/sheet9.xml.rels><?xml version="1.0" encoding="UTF-8" standalone="yes"?>
<Relationships xmlns="http://schemas.openxmlformats.org/package/2006/relationships"><Relationship Id="rId8" Type="http://schemas.openxmlformats.org/officeDocument/2006/relationships/image" Target="../media/image158.png"/><Relationship Id="rId3" Type="http://schemas.openxmlformats.org/officeDocument/2006/relationships/drawing" Target="../drawings/drawing9.xml"/><Relationship Id="rId7" Type="http://schemas.openxmlformats.org/officeDocument/2006/relationships/oleObject" Target="../embeddings/oleObject17.bin"/><Relationship Id="rId2" Type="http://schemas.openxmlformats.org/officeDocument/2006/relationships/hyperlink" Target="ftp://ftp.a.s/" TargetMode="External"/><Relationship Id="rId1" Type="http://schemas.openxmlformats.org/officeDocument/2006/relationships/hyperlink" Target="ftp://ftp.cu/" TargetMode="External"/><Relationship Id="rId6" Type="http://schemas.openxmlformats.org/officeDocument/2006/relationships/image" Target="../media/image187.png"/><Relationship Id="rId5" Type="http://schemas.openxmlformats.org/officeDocument/2006/relationships/oleObject" Target="../embeddings/oleObject16.bin"/><Relationship Id="rId4" Type="http://schemas.openxmlformats.org/officeDocument/2006/relationships/vmlDrawing" Target="../drawings/vmlDrawing9.vml"/></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10.vml"/><Relationship Id="rId7" Type="http://schemas.openxmlformats.org/officeDocument/2006/relationships/image" Target="../media/image212.png"/><Relationship Id="rId2" Type="http://schemas.openxmlformats.org/officeDocument/2006/relationships/drawing" Target="../drawings/drawing10.xml"/><Relationship Id="rId1" Type="http://schemas.openxmlformats.org/officeDocument/2006/relationships/printerSettings" Target="../printerSettings/printerSettings1.bin"/><Relationship Id="rId6" Type="http://schemas.openxmlformats.org/officeDocument/2006/relationships/oleObject" Target="../embeddings/oleObject19.bin"/><Relationship Id="rId5" Type="http://schemas.openxmlformats.org/officeDocument/2006/relationships/image" Target="../media/image211.png"/><Relationship Id="rId4" Type="http://schemas.openxmlformats.org/officeDocument/2006/relationships/oleObject" Target="../embeddings/oleObject18.bin"/></Relationships>
</file>

<file path=xl/worksheets/_rels/sheet11.xml.rels><?xml version="1.0" encoding="UTF-8" standalone="yes"?>
<Relationships xmlns="http://schemas.openxmlformats.org/package/2006/relationships"><Relationship Id="rId3" Type="http://schemas.openxmlformats.org/officeDocument/2006/relationships/oleObject" Target="../embeddings/oleObject20.bin"/><Relationship Id="rId2" Type="http://schemas.openxmlformats.org/officeDocument/2006/relationships/vmlDrawing" Target="../drawings/vmlDrawing11.vml"/><Relationship Id="rId1" Type="http://schemas.openxmlformats.org/officeDocument/2006/relationships/drawing" Target="../drawings/drawing11.xml"/><Relationship Id="rId6" Type="http://schemas.openxmlformats.org/officeDocument/2006/relationships/image" Target="../media/image212.png"/><Relationship Id="rId5" Type="http://schemas.openxmlformats.org/officeDocument/2006/relationships/oleObject" Target="../embeddings/oleObject21.bin"/><Relationship Id="rId4" Type="http://schemas.openxmlformats.org/officeDocument/2006/relationships/image" Target="../media/image225.png"/></Relationships>
</file>

<file path=xl/worksheets/_rels/sheet12.xml.rels><?xml version="1.0" encoding="UTF-8" standalone="yes"?>
<Relationships xmlns="http://schemas.openxmlformats.org/package/2006/relationships"><Relationship Id="rId3" Type="http://schemas.openxmlformats.org/officeDocument/2006/relationships/oleObject" Target="../embeddings/oleObject22.bin"/><Relationship Id="rId2" Type="http://schemas.openxmlformats.org/officeDocument/2006/relationships/vmlDrawing" Target="../drawings/vmlDrawing12.vml"/><Relationship Id="rId1" Type="http://schemas.openxmlformats.org/officeDocument/2006/relationships/drawing" Target="../drawings/drawing12.xml"/><Relationship Id="rId4" Type="http://schemas.openxmlformats.org/officeDocument/2006/relationships/image" Target="../media/image264.png"/></Relationships>
</file>

<file path=xl/worksheets/_rels/sheet13.xml.rels><?xml version="1.0" encoding="UTF-8" standalone="yes"?>
<Relationships xmlns="http://schemas.openxmlformats.org/package/2006/relationships"><Relationship Id="rId3" Type="http://schemas.openxmlformats.org/officeDocument/2006/relationships/oleObject" Target="../embeddings/oleObject23.bin"/><Relationship Id="rId2" Type="http://schemas.openxmlformats.org/officeDocument/2006/relationships/vmlDrawing" Target="../drawings/vmlDrawing13.vml"/><Relationship Id="rId1" Type="http://schemas.openxmlformats.org/officeDocument/2006/relationships/drawing" Target="../drawings/drawing13.xml"/><Relationship Id="rId4" Type="http://schemas.openxmlformats.org/officeDocument/2006/relationships/image" Target="../media/image28.png"/></Relationships>
</file>

<file path=xl/worksheets/_rels/sheet14.xml.rels><?xml version="1.0" encoding="UTF-8" standalone="yes"?>
<Relationships xmlns="http://schemas.openxmlformats.org/package/2006/relationships"><Relationship Id="rId3" Type="http://schemas.openxmlformats.org/officeDocument/2006/relationships/oleObject" Target="../embeddings/oleObject24.bin"/><Relationship Id="rId2" Type="http://schemas.openxmlformats.org/officeDocument/2006/relationships/vmlDrawing" Target="../drawings/vmlDrawing14.vml"/><Relationship Id="rId1" Type="http://schemas.openxmlformats.org/officeDocument/2006/relationships/drawing" Target="../drawings/drawing14.xml"/><Relationship Id="rId4" Type="http://schemas.openxmlformats.org/officeDocument/2006/relationships/image" Target="../media/image303.png"/></Relationships>
</file>

<file path=xl/worksheets/_rels/sheet15.xml.rels><?xml version="1.0" encoding="UTF-8" standalone="yes"?>
<Relationships xmlns="http://schemas.openxmlformats.org/package/2006/relationships"><Relationship Id="rId3" Type="http://schemas.openxmlformats.org/officeDocument/2006/relationships/oleObject" Target="../embeddings/oleObject25.bin"/><Relationship Id="rId2" Type="http://schemas.openxmlformats.org/officeDocument/2006/relationships/vmlDrawing" Target="../drawings/vmlDrawing15.vml"/><Relationship Id="rId1" Type="http://schemas.openxmlformats.org/officeDocument/2006/relationships/drawing" Target="../drawings/drawing15.xml"/><Relationship Id="rId4" Type="http://schemas.openxmlformats.org/officeDocument/2006/relationships/image" Target="../media/image306.png"/></Relationships>
</file>

<file path=xl/worksheets/_rels/sheet16.xml.rels><?xml version="1.0" encoding="UTF-8" standalone="yes"?>
<Relationships xmlns="http://schemas.openxmlformats.org/package/2006/relationships"><Relationship Id="rId3" Type="http://schemas.openxmlformats.org/officeDocument/2006/relationships/oleObject" Target="../embeddings/oleObject26.bin"/><Relationship Id="rId2" Type="http://schemas.openxmlformats.org/officeDocument/2006/relationships/vmlDrawing" Target="../drawings/vmlDrawing16.vml"/><Relationship Id="rId1" Type="http://schemas.openxmlformats.org/officeDocument/2006/relationships/drawing" Target="../drawings/drawing16.xml"/><Relationship Id="rId4" Type="http://schemas.openxmlformats.org/officeDocument/2006/relationships/image" Target="../media/image306.png"/></Relationships>
</file>

<file path=xl/worksheets/_rels/sheet17.xml.rels><?xml version="1.0" encoding="UTF-8" standalone="yes"?>
<Relationships xmlns="http://schemas.openxmlformats.org/package/2006/relationships"><Relationship Id="rId3" Type="http://schemas.openxmlformats.org/officeDocument/2006/relationships/oleObject" Target="../embeddings/oleObject27.bin"/><Relationship Id="rId2" Type="http://schemas.openxmlformats.org/officeDocument/2006/relationships/vmlDrawing" Target="../drawings/vmlDrawing17.vml"/><Relationship Id="rId1" Type="http://schemas.openxmlformats.org/officeDocument/2006/relationships/drawing" Target="../drawings/drawing17.xml"/><Relationship Id="rId4" Type="http://schemas.openxmlformats.org/officeDocument/2006/relationships/image" Target="../media/image306.png"/></Relationships>
</file>

<file path=xl/worksheets/_rels/sheet18.xml.rels><?xml version="1.0" encoding="UTF-8" standalone="yes"?>
<Relationships xmlns="http://schemas.openxmlformats.org/package/2006/relationships"><Relationship Id="rId3" Type="http://schemas.openxmlformats.org/officeDocument/2006/relationships/oleObject" Target="../embeddings/oleObject28.bin"/><Relationship Id="rId2" Type="http://schemas.openxmlformats.org/officeDocument/2006/relationships/vmlDrawing" Target="../drawings/vmlDrawing18.vml"/><Relationship Id="rId1" Type="http://schemas.openxmlformats.org/officeDocument/2006/relationships/drawing" Target="../drawings/drawing18.xml"/><Relationship Id="rId4" Type="http://schemas.openxmlformats.org/officeDocument/2006/relationships/image" Target="../media/image303.png"/></Relationships>
</file>

<file path=xl/worksheets/_rels/sheet19.xml.rels><?xml version="1.0" encoding="UTF-8" standalone="yes"?>
<Relationships xmlns="http://schemas.openxmlformats.org/package/2006/relationships"><Relationship Id="rId3" Type="http://schemas.openxmlformats.org/officeDocument/2006/relationships/oleObject" Target="../embeddings/oleObject29.bin"/><Relationship Id="rId2" Type="http://schemas.openxmlformats.org/officeDocument/2006/relationships/vmlDrawing" Target="../drawings/vmlDrawing19.vml"/><Relationship Id="rId1" Type="http://schemas.openxmlformats.org/officeDocument/2006/relationships/drawing" Target="../drawings/drawing19.xml"/><Relationship Id="rId4" Type="http://schemas.openxmlformats.org/officeDocument/2006/relationships/image" Target="../media/image348.png"/></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0.xml"/><Relationship Id="rId1" Type="http://schemas.openxmlformats.org/officeDocument/2006/relationships/printerSettings" Target="../printerSettings/printerSettings2.bin"/><Relationship Id="rId5" Type="http://schemas.openxmlformats.org/officeDocument/2006/relationships/image" Target="../media/image28.png"/><Relationship Id="rId4" Type="http://schemas.openxmlformats.org/officeDocument/2006/relationships/oleObject" Target="../embeddings/oleObject30.bin"/></Relationships>
</file>

<file path=xl/worksheets/_rels/sheet21.xml.rels><?xml version="1.0" encoding="UTF-8" standalone="yes"?>
<Relationships xmlns="http://schemas.openxmlformats.org/package/2006/relationships"><Relationship Id="rId3" Type="http://schemas.openxmlformats.org/officeDocument/2006/relationships/oleObject" Target="../embeddings/oleObject31.bin"/><Relationship Id="rId2" Type="http://schemas.openxmlformats.org/officeDocument/2006/relationships/vmlDrawing" Target="../drawings/vmlDrawing21.vml"/><Relationship Id="rId1" Type="http://schemas.openxmlformats.org/officeDocument/2006/relationships/drawing" Target="../drawings/drawing21.xml"/><Relationship Id="rId4" Type="http://schemas.openxmlformats.org/officeDocument/2006/relationships/image" Target="../media/image306.png"/></Relationships>
</file>

<file path=xl/worksheets/_rels/sheet22.xml.rels><?xml version="1.0" encoding="UTF-8" standalone="yes"?>
<Relationships xmlns="http://schemas.openxmlformats.org/package/2006/relationships"><Relationship Id="rId3" Type="http://schemas.openxmlformats.org/officeDocument/2006/relationships/oleObject" Target="../embeddings/oleObject32.bin"/><Relationship Id="rId2" Type="http://schemas.openxmlformats.org/officeDocument/2006/relationships/vmlDrawing" Target="../drawings/vmlDrawing22.vml"/><Relationship Id="rId1" Type="http://schemas.openxmlformats.org/officeDocument/2006/relationships/drawing" Target="../drawings/drawing22.xml"/><Relationship Id="rId4" Type="http://schemas.openxmlformats.org/officeDocument/2006/relationships/image" Target="../media/image28.png"/></Relationships>
</file>

<file path=xl/worksheets/_rels/sheet23.xml.rels><?xml version="1.0" encoding="UTF-8" standalone="yes"?>
<Relationships xmlns="http://schemas.openxmlformats.org/package/2006/relationships"><Relationship Id="rId3" Type="http://schemas.openxmlformats.org/officeDocument/2006/relationships/oleObject" Target="../embeddings/oleObject33.bin"/><Relationship Id="rId2" Type="http://schemas.openxmlformats.org/officeDocument/2006/relationships/vmlDrawing" Target="../drawings/vmlDrawing23.vml"/><Relationship Id="rId1" Type="http://schemas.openxmlformats.org/officeDocument/2006/relationships/drawing" Target="../drawings/drawing23.xml"/><Relationship Id="rId4" Type="http://schemas.openxmlformats.org/officeDocument/2006/relationships/image" Target="../media/image551.png"/></Relationships>
</file>

<file path=xl/worksheets/_rels/sheet24.xml.rels><?xml version="1.0" encoding="UTF-8" standalone="yes"?>
<Relationships xmlns="http://schemas.openxmlformats.org/package/2006/relationships"><Relationship Id="rId3" Type="http://schemas.openxmlformats.org/officeDocument/2006/relationships/oleObject" Target="../embeddings/oleObject34.bin"/><Relationship Id="rId2" Type="http://schemas.openxmlformats.org/officeDocument/2006/relationships/vmlDrawing" Target="../drawings/vmlDrawing24.vml"/><Relationship Id="rId1" Type="http://schemas.openxmlformats.org/officeDocument/2006/relationships/drawing" Target="../drawings/drawing24.xml"/><Relationship Id="rId4" Type="http://schemas.openxmlformats.org/officeDocument/2006/relationships/image" Target="../media/image306.png"/></Relationships>
</file>

<file path=xl/worksheets/_rels/sheet25.xml.rels><?xml version="1.0" encoding="UTF-8" standalone="yes"?>
<Relationships xmlns="http://schemas.openxmlformats.org/package/2006/relationships"><Relationship Id="rId3" Type="http://schemas.openxmlformats.org/officeDocument/2006/relationships/oleObject" Target="../embeddings/oleObject35.bin"/><Relationship Id="rId2" Type="http://schemas.openxmlformats.org/officeDocument/2006/relationships/vmlDrawing" Target="../drawings/vmlDrawing25.vml"/><Relationship Id="rId1" Type="http://schemas.openxmlformats.org/officeDocument/2006/relationships/drawing" Target="../drawings/drawing25.xml"/><Relationship Id="rId4" Type="http://schemas.openxmlformats.org/officeDocument/2006/relationships/image" Target="../media/image306.png"/></Relationships>
</file>

<file path=xl/worksheets/_rels/sheet26.xml.rels><?xml version="1.0" encoding="UTF-8" standalone="yes"?>
<Relationships xmlns="http://schemas.openxmlformats.org/package/2006/relationships"><Relationship Id="rId3" Type="http://schemas.openxmlformats.org/officeDocument/2006/relationships/oleObject" Target="../embeddings/oleObject36.bin"/><Relationship Id="rId2" Type="http://schemas.openxmlformats.org/officeDocument/2006/relationships/vmlDrawing" Target="../drawings/vmlDrawing26.vml"/><Relationship Id="rId1" Type="http://schemas.openxmlformats.org/officeDocument/2006/relationships/drawing" Target="../drawings/drawing26.xml"/><Relationship Id="rId6" Type="http://schemas.openxmlformats.org/officeDocument/2006/relationships/image" Target="../media/image615.png"/><Relationship Id="rId5" Type="http://schemas.openxmlformats.org/officeDocument/2006/relationships/oleObject" Target="../embeddings/oleObject37.bin"/><Relationship Id="rId4" Type="http://schemas.openxmlformats.org/officeDocument/2006/relationships/image" Target="../media/image614.png"/></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Foaie1"/>
  <dimension ref="A1:Z984"/>
  <sheetViews>
    <sheetView showGridLines="0" workbookViewId="0">
      <selection activeCell="O16" sqref="O16"/>
    </sheetView>
  </sheetViews>
  <sheetFormatPr defaultColWidth="12.5703125" defaultRowHeight="15" customHeight="1" x14ac:dyDescent="0.2"/>
  <cols>
    <col min="1" max="1" width="21.85546875" customWidth="1"/>
    <col min="2" max="2" width="6.7109375" customWidth="1"/>
    <col min="3" max="3" width="16.5703125" customWidth="1"/>
    <col min="4" max="4" width="3" customWidth="1"/>
    <col min="5" max="5" width="5.140625" customWidth="1"/>
    <col min="6" max="6" width="7.42578125" customWidth="1"/>
    <col min="7" max="7" width="8.28515625" customWidth="1"/>
    <col min="8" max="8" width="8.85546875" customWidth="1"/>
    <col min="9" max="9" width="5.7109375" customWidth="1"/>
    <col min="10" max="10" width="5.140625" hidden="1" customWidth="1"/>
    <col min="11" max="11" width="8" hidden="1" customWidth="1"/>
    <col min="12" max="12" width="13.85546875" customWidth="1"/>
    <col min="13" max="26" width="8.5703125" customWidth="1"/>
  </cols>
  <sheetData>
    <row r="1" spans="1:26" ht="12.75" customHeight="1" x14ac:dyDescent="0.2">
      <c r="A1" s="1"/>
      <c r="B1" s="2"/>
      <c r="C1" s="2"/>
      <c r="D1" s="2"/>
      <c r="E1" s="2"/>
      <c r="F1" s="2"/>
      <c r="G1" s="2"/>
      <c r="H1" s="2"/>
      <c r="I1" s="2"/>
      <c r="J1" s="3"/>
      <c r="K1" s="2"/>
      <c r="L1" s="3"/>
    </row>
    <row r="2" spans="1:26" ht="12.75" customHeight="1" x14ac:dyDescent="0.2">
      <c r="A2" s="4"/>
      <c r="J2" s="5"/>
      <c r="L2" s="5"/>
    </row>
    <row r="3" spans="1:26" ht="12.75" customHeight="1" x14ac:dyDescent="0.2">
      <c r="A3" s="4"/>
      <c r="J3" s="5"/>
      <c r="L3" s="5"/>
    </row>
    <row r="4" spans="1:26" ht="12.75" customHeight="1" x14ac:dyDescent="0.2">
      <c r="A4" s="4"/>
      <c r="J4" s="5"/>
      <c r="L4" s="5"/>
    </row>
    <row r="5" spans="1:26" ht="15.75" customHeight="1" x14ac:dyDescent="0.35">
      <c r="A5" s="6"/>
      <c r="B5" s="7"/>
      <c r="C5" s="7"/>
      <c r="D5" s="7"/>
      <c r="E5" s="7"/>
      <c r="F5" s="8"/>
      <c r="J5" s="5"/>
      <c r="L5" s="5"/>
    </row>
    <row r="6" spans="1:26" ht="15.75" customHeight="1" x14ac:dyDescent="0.2">
      <c r="A6" s="9"/>
      <c r="B6" s="7"/>
      <c r="C6" s="393"/>
      <c r="D6" s="394"/>
      <c r="E6" s="394"/>
      <c r="F6" s="394"/>
      <c r="J6" s="5"/>
      <c r="L6" s="5"/>
    </row>
    <row r="7" spans="1:26" ht="15.75" customHeight="1" x14ac:dyDescent="0.2">
      <c r="A7" s="9"/>
      <c r="B7" s="7"/>
      <c r="C7" s="394"/>
      <c r="D7" s="394"/>
      <c r="E7" s="394"/>
      <c r="F7" s="394"/>
      <c r="J7" s="5"/>
      <c r="L7" s="5"/>
    </row>
    <row r="8" spans="1:26" ht="15.75" customHeight="1" x14ac:dyDescent="0.2">
      <c r="A8" s="9"/>
      <c r="B8" s="7"/>
      <c r="C8" s="394"/>
      <c r="D8" s="394"/>
      <c r="E8" s="394"/>
      <c r="F8" s="394"/>
      <c r="J8" s="5"/>
      <c r="L8" s="5"/>
    </row>
    <row r="9" spans="1:26" ht="13.5" customHeight="1" x14ac:dyDescent="0.2">
      <c r="A9" s="390" t="s">
        <v>0</v>
      </c>
      <c r="B9" s="358"/>
      <c r="C9" s="358"/>
      <c r="D9" s="358"/>
      <c r="E9" s="359"/>
      <c r="F9" s="395" t="s">
        <v>1</v>
      </c>
      <c r="G9" s="358"/>
      <c r="H9" s="358"/>
      <c r="I9" s="358"/>
      <c r="J9" s="358"/>
      <c r="K9" s="358"/>
      <c r="L9" s="359"/>
    </row>
    <row r="10" spans="1:26" ht="13.5" customHeight="1" x14ac:dyDescent="0.2">
      <c r="A10" s="396" t="s">
        <v>2</v>
      </c>
      <c r="B10" s="394"/>
      <c r="C10" s="394"/>
      <c r="D10" s="394"/>
      <c r="E10" s="397"/>
      <c r="F10" s="398" t="s">
        <v>3</v>
      </c>
      <c r="G10" s="394"/>
      <c r="H10" s="394"/>
      <c r="I10" s="394"/>
      <c r="J10" s="394"/>
      <c r="K10" s="394"/>
      <c r="L10" s="397"/>
    </row>
    <row r="11" spans="1:26" ht="13.5" customHeight="1" x14ac:dyDescent="0.2">
      <c r="A11" s="383" t="s">
        <v>4</v>
      </c>
      <c r="B11" s="340"/>
      <c r="C11" s="340"/>
      <c r="D11" s="340"/>
      <c r="E11" s="384"/>
      <c r="F11" s="385" t="s">
        <v>5</v>
      </c>
      <c r="G11" s="340"/>
      <c r="H11" s="340"/>
      <c r="I11" s="340"/>
      <c r="J11" s="340"/>
      <c r="K11" s="340"/>
      <c r="L11" s="384"/>
      <c r="M11" s="10"/>
      <c r="N11" s="10"/>
      <c r="O11" s="10"/>
      <c r="P11" s="10"/>
      <c r="Q11" s="10"/>
      <c r="R11" s="10"/>
      <c r="S11" s="10"/>
      <c r="T11" s="10"/>
      <c r="U11" s="10"/>
      <c r="V11" s="10"/>
      <c r="W11" s="10"/>
      <c r="X11" s="10"/>
      <c r="Y11" s="10"/>
      <c r="Z11" s="10"/>
    </row>
    <row r="12" spans="1:26" ht="13.5" customHeight="1" x14ac:dyDescent="0.2">
      <c r="A12" s="383" t="s">
        <v>6</v>
      </c>
      <c r="B12" s="340"/>
      <c r="C12" s="340"/>
      <c r="D12" s="340"/>
      <c r="E12" s="384"/>
      <c r="F12" s="385" t="s">
        <v>7</v>
      </c>
      <c r="G12" s="340"/>
      <c r="H12" s="340"/>
      <c r="I12" s="340"/>
      <c r="J12" s="340"/>
      <c r="K12" s="340"/>
      <c r="L12" s="384"/>
      <c r="M12" s="10"/>
      <c r="N12" s="10"/>
      <c r="O12" s="10"/>
      <c r="P12" s="10"/>
      <c r="Q12" s="10"/>
      <c r="R12" s="10"/>
      <c r="S12" s="10"/>
      <c r="T12" s="10"/>
      <c r="U12" s="10"/>
      <c r="V12" s="10"/>
      <c r="W12" s="10"/>
      <c r="X12" s="10"/>
      <c r="Y12" s="10"/>
      <c r="Z12" s="10"/>
    </row>
    <row r="13" spans="1:26" ht="13.5" customHeight="1" x14ac:dyDescent="0.2">
      <c r="A13" s="383" t="s">
        <v>8</v>
      </c>
      <c r="B13" s="340"/>
      <c r="C13" s="340"/>
      <c r="D13" s="340"/>
      <c r="E13" s="384"/>
      <c r="F13" s="385" t="s">
        <v>9</v>
      </c>
      <c r="G13" s="340"/>
      <c r="H13" s="340"/>
      <c r="I13" s="340"/>
      <c r="J13" s="340"/>
      <c r="K13" s="340"/>
      <c r="L13" s="384"/>
      <c r="M13" s="10"/>
      <c r="N13" s="10"/>
      <c r="O13" s="10"/>
      <c r="P13" s="10"/>
      <c r="Q13" s="10"/>
      <c r="R13" s="10"/>
      <c r="S13" s="10"/>
      <c r="T13" s="10"/>
      <c r="U13" s="10"/>
      <c r="V13" s="10"/>
      <c r="W13" s="10"/>
      <c r="X13" s="10"/>
      <c r="Y13" s="10"/>
      <c r="Z13" s="10"/>
    </row>
    <row r="14" spans="1:26" ht="13.5" customHeight="1" x14ac:dyDescent="0.2">
      <c r="A14" s="386" t="s">
        <v>10</v>
      </c>
      <c r="B14" s="387"/>
      <c r="C14" s="387"/>
      <c r="D14" s="387"/>
      <c r="E14" s="388"/>
      <c r="F14" s="389" t="s">
        <v>11</v>
      </c>
      <c r="G14" s="387"/>
      <c r="H14" s="387"/>
      <c r="I14" s="387"/>
      <c r="J14" s="387"/>
      <c r="K14" s="387"/>
      <c r="L14" s="388"/>
      <c r="M14" s="10"/>
      <c r="N14" s="10"/>
      <c r="O14" s="10"/>
      <c r="P14" s="10"/>
      <c r="Q14" s="10"/>
      <c r="R14" s="10"/>
      <c r="S14" s="10"/>
      <c r="T14" s="10"/>
      <c r="U14" s="10"/>
      <c r="V14" s="10"/>
      <c r="W14" s="10"/>
      <c r="X14" s="10"/>
      <c r="Y14" s="10"/>
      <c r="Z14" s="10"/>
    </row>
    <row r="15" spans="1:26" ht="13.5" customHeight="1" x14ac:dyDescent="0.2">
      <c r="A15" s="390" t="s">
        <v>12</v>
      </c>
      <c r="B15" s="358"/>
      <c r="C15" s="358"/>
      <c r="D15" s="358"/>
      <c r="E15" s="358"/>
      <c r="F15" s="358"/>
      <c r="G15" s="358"/>
      <c r="H15" s="358"/>
      <c r="I15" s="358"/>
      <c r="J15" s="358"/>
      <c r="K15" s="358"/>
      <c r="L15" s="359"/>
    </row>
    <row r="16" spans="1:26" ht="13.5" customHeight="1" x14ac:dyDescent="0.2">
      <c r="A16" s="391" t="s">
        <v>13</v>
      </c>
      <c r="B16" s="353"/>
      <c r="C16" s="353"/>
      <c r="D16" s="353"/>
      <c r="E16" s="353"/>
      <c r="F16" s="353"/>
      <c r="G16" s="353"/>
      <c r="H16" s="353"/>
      <c r="I16" s="353"/>
      <c r="J16" s="353"/>
      <c r="K16" s="353"/>
      <c r="L16" s="361"/>
    </row>
    <row r="17" spans="1:26" ht="24.75" customHeight="1" x14ac:dyDescent="0.3">
      <c r="A17" s="11"/>
      <c r="B17" s="11"/>
      <c r="C17" s="11"/>
      <c r="D17" s="11"/>
      <c r="E17" s="11"/>
      <c r="F17" s="2"/>
      <c r="G17" s="2"/>
      <c r="H17" s="472">
        <v>46223</v>
      </c>
      <c r="I17" s="358"/>
      <c r="J17" s="358"/>
      <c r="K17" s="358"/>
      <c r="L17" s="358"/>
    </row>
    <row r="18" spans="1:26" ht="16.5" customHeight="1" x14ac:dyDescent="0.2">
      <c r="A18" s="470" t="s">
        <v>14</v>
      </c>
      <c r="B18" s="394"/>
      <c r="C18" s="394"/>
      <c r="D18" s="394"/>
      <c r="E18" s="394"/>
      <c r="F18" s="394"/>
      <c r="G18" s="394"/>
      <c r="H18" s="394"/>
      <c r="I18" s="394"/>
      <c r="J18" s="394"/>
      <c r="K18" s="394"/>
      <c r="L18" s="394"/>
    </row>
    <row r="19" spans="1:26" ht="16.5" customHeight="1" x14ac:dyDescent="0.2">
      <c r="A19" s="330"/>
      <c r="B19" s="330"/>
      <c r="C19" s="330"/>
      <c r="D19" s="330"/>
      <c r="E19" s="330"/>
      <c r="F19" s="330"/>
      <c r="G19" s="330"/>
      <c r="H19" s="330"/>
      <c r="I19" s="330"/>
      <c r="J19" s="330"/>
      <c r="K19" s="330"/>
      <c r="L19" s="330"/>
    </row>
    <row r="20" spans="1:26" ht="18" customHeight="1" x14ac:dyDescent="0.2">
      <c r="A20" s="471" t="s">
        <v>2661</v>
      </c>
      <c r="B20" s="325"/>
      <c r="C20" s="325"/>
      <c r="D20" s="325"/>
      <c r="E20" s="325"/>
      <c r="F20" s="325"/>
      <c r="G20" s="325"/>
      <c r="H20" s="325"/>
      <c r="I20" s="325"/>
      <c r="J20" s="325"/>
      <c r="K20" s="325"/>
      <c r="L20" s="326"/>
      <c r="M20" s="12"/>
      <c r="N20" s="12"/>
      <c r="O20" s="12"/>
      <c r="P20" s="12"/>
      <c r="Q20" s="12"/>
      <c r="R20" s="12"/>
      <c r="S20" s="12"/>
      <c r="T20" s="12"/>
      <c r="U20" s="12"/>
      <c r="V20" s="12"/>
      <c r="W20" s="12"/>
      <c r="X20" s="12"/>
      <c r="Y20" s="12"/>
      <c r="Z20" s="12"/>
    </row>
    <row r="21" spans="1:26" ht="18" customHeight="1" x14ac:dyDescent="0.2">
      <c r="A21" s="471" t="s">
        <v>2662</v>
      </c>
      <c r="B21" s="325"/>
      <c r="C21" s="325"/>
      <c r="D21" s="325"/>
      <c r="E21" s="325"/>
      <c r="F21" s="325"/>
      <c r="G21" s="325"/>
      <c r="H21" s="325"/>
      <c r="I21" s="325"/>
      <c r="J21" s="325"/>
      <c r="K21" s="325"/>
      <c r="L21" s="326"/>
      <c r="M21" s="12"/>
      <c r="N21" s="12"/>
      <c r="O21" s="12"/>
      <c r="P21" s="12"/>
      <c r="Q21" s="12"/>
      <c r="R21" s="12"/>
      <c r="S21" s="12"/>
      <c r="T21" s="12"/>
      <c r="U21" s="12"/>
      <c r="V21" s="12"/>
      <c r="W21" s="12"/>
      <c r="X21" s="12"/>
      <c r="Y21" s="12"/>
      <c r="Z21" s="12"/>
    </row>
    <row r="22" spans="1:26" ht="18" customHeight="1" x14ac:dyDescent="0.2">
      <c r="A22" s="403" t="s">
        <v>2663</v>
      </c>
      <c r="B22" s="325"/>
      <c r="C22" s="325"/>
      <c r="D22" s="325"/>
      <c r="E22" s="325"/>
      <c r="F22" s="325"/>
      <c r="G22" s="325"/>
      <c r="H22" s="325"/>
      <c r="I22" s="325"/>
      <c r="J22" s="325"/>
      <c r="K22" s="325"/>
      <c r="L22" s="326"/>
      <c r="M22" s="12"/>
      <c r="N22" s="12"/>
      <c r="O22" s="12"/>
      <c r="P22" s="12"/>
      <c r="Q22" s="12"/>
      <c r="R22" s="12"/>
      <c r="S22" s="12"/>
      <c r="T22" s="12"/>
      <c r="U22" s="12"/>
      <c r="V22" s="12"/>
      <c r="W22" s="12"/>
      <c r="X22" s="12"/>
      <c r="Y22" s="12"/>
      <c r="Z22" s="12"/>
    </row>
    <row r="23" spans="1:26" ht="18" customHeight="1" x14ac:dyDescent="0.2">
      <c r="A23" s="403" t="s">
        <v>15</v>
      </c>
      <c r="B23" s="325"/>
      <c r="C23" s="325"/>
      <c r="D23" s="325"/>
      <c r="E23" s="325"/>
      <c r="F23" s="325"/>
      <c r="G23" s="325"/>
      <c r="H23" s="325"/>
      <c r="I23" s="325"/>
      <c r="J23" s="325"/>
      <c r="K23" s="325"/>
      <c r="L23" s="326"/>
      <c r="M23" s="12"/>
      <c r="N23" s="12"/>
      <c r="O23" s="12"/>
      <c r="P23" s="12"/>
      <c r="Q23" s="12"/>
      <c r="R23" s="12"/>
      <c r="S23" s="12"/>
      <c r="T23" s="12"/>
      <c r="U23" s="12"/>
      <c r="V23" s="12"/>
      <c r="W23" s="12"/>
      <c r="X23" s="12"/>
      <c r="Y23" s="12"/>
      <c r="Z23" s="12"/>
    </row>
    <row r="24" spans="1:26" ht="15" customHeight="1" x14ac:dyDescent="0.2">
      <c r="A24" s="403"/>
      <c r="B24" s="325"/>
      <c r="C24" s="325"/>
      <c r="D24" s="325"/>
      <c r="E24" s="325"/>
      <c r="F24" s="325"/>
      <c r="G24" s="325"/>
      <c r="H24" s="325"/>
      <c r="I24" s="325"/>
      <c r="J24" s="325"/>
      <c r="K24" s="325"/>
      <c r="L24" s="326"/>
      <c r="M24" s="12"/>
      <c r="N24" s="12"/>
      <c r="O24" s="12"/>
      <c r="P24" s="12"/>
      <c r="Q24" s="12"/>
      <c r="R24" s="12"/>
      <c r="S24" s="12"/>
      <c r="T24" s="12"/>
      <c r="U24" s="12"/>
      <c r="V24" s="12"/>
      <c r="W24" s="12"/>
      <c r="X24" s="12"/>
      <c r="Y24" s="12"/>
      <c r="Z24" s="12"/>
    </row>
    <row r="25" spans="1:26" ht="18" customHeight="1" x14ac:dyDescent="0.2">
      <c r="A25" s="469"/>
      <c r="B25" s="325"/>
      <c r="C25" s="325"/>
      <c r="D25" s="325"/>
      <c r="E25" s="325"/>
      <c r="F25" s="325"/>
      <c r="G25" s="325"/>
      <c r="H25" s="325"/>
      <c r="I25" s="325"/>
      <c r="J25" s="325"/>
      <c r="K25" s="325"/>
      <c r="L25" s="326"/>
      <c r="M25" s="12"/>
      <c r="N25" s="12"/>
      <c r="O25" s="12"/>
      <c r="P25" s="12"/>
      <c r="Q25" s="12"/>
      <c r="R25" s="12"/>
      <c r="S25" s="12"/>
      <c r="T25" s="12"/>
      <c r="U25" s="12"/>
      <c r="V25" s="12"/>
      <c r="W25" s="12"/>
      <c r="X25" s="12"/>
      <c r="Y25" s="12"/>
      <c r="Z25" s="12"/>
    </row>
    <row r="26" spans="1:26" ht="16.5" customHeight="1" x14ac:dyDescent="0.2">
      <c r="A26" s="13"/>
      <c r="B26" s="13"/>
      <c r="C26" s="13"/>
      <c r="D26" s="13"/>
      <c r="E26" s="13"/>
      <c r="F26" s="14"/>
      <c r="G26" s="14"/>
      <c r="H26" s="14"/>
      <c r="I26" s="14"/>
      <c r="J26" s="14"/>
      <c r="K26" s="14"/>
      <c r="L26" s="14"/>
    </row>
    <row r="27" spans="1:26" ht="8.25" hidden="1" customHeight="1" x14ac:dyDescent="0.3">
      <c r="A27" s="470" t="s">
        <v>16</v>
      </c>
      <c r="B27" s="394"/>
      <c r="C27" s="394"/>
      <c r="D27" s="394"/>
      <c r="E27" s="394"/>
      <c r="F27" s="394"/>
      <c r="G27" s="394"/>
      <c r="H27" s="394"/>
      <c r="I27" s="394"/>
      <c r="J27" s="394"/>
      <c r="K27" s="394"/>
      <c r="L27" s="394"/>
    </row>
    <row r="28" spans="1:26" ht="24.75" hidden="1" customHeight="1" x14ac:dyDescent="0.2"/>
    <row r="29" spans="1:26" ht="33" hidden="1" customHeight="1" x14ac:dyDescent="0.2">
      <c r="A29" s="16"/>
      <c r="B29" s="17"/>
      <c r="C29" s="17"/>
      <c r="D29" s="17"/>
      <c r="E29" s="17"/>
      <c r="F29" s="17"/>
      <c r="G29" s="17"/>
      <c r="H29" s="17"/>
      <c r="I29" s="17"/>
      <c r="J29" s="17"/>
      <c r="K29" s="17"/>
      <c r="L29" s="17"/>
      <c r="M29" s="10"/>
      <c r="N29" s="10"/>
      <c r="O29" s="10"/>
      <c r="P29" s="10"/>
      <c r="Q29" s="10"/>
      <c r="R29" s="10"/>
      <c r="S29" s="10"/>
      <c r="T29" s="10"/>
      <c r="U29" s="10"/>
      <c r="V29" s="10"/>
      <c r="W29" s="10"/>
      <c r="X29" s="10"/>
      <c r="Y29" s="10"/>
      <c r="Z29" s="10"/>
    </row>
    <row r="30" spans="1:26" ht="33" hidden="1" customHeight="1" x14ac:dyDescent="0.2">
      <c r="A30" s="16"/>
      <c r="B30" s="17"/>
      <c r="C30" s="17"/>
      <c r="D30" s="17"/>
      <c r="E30" s="17"/>
      <c r="F30" s="17"/>
      <c r="G30" s="17"/>
      <c r="H30" s="17"/>
      <c r="I30" s="17"/>
      <c r="J30" s="17"/>
      <c r="K30" s="17"/>
      <c r="L30" s="17"/>
      <c r="M30" s="10"/>
      <c r="N30" s="10"/>
      <c r="O30" s="10"/>
      <c r="P30" s="10"/>
      <c r="Q30" s="10"/>
      <c r="R30" s="10"/>
      <c r="S30" s="10"/>
      <c r="T30" s="10"/>
      <c r="U30" s="10"/>
      <c r="V30" s="10"/>
      <c r="W30" s="10"/>
      <c r="X30" s="10"/>
      <c r="Y30" s="10"/>
      <c r="Z30" s="10"/>
    </row>
    <row r="31" spans="1:26" ht="33" hidden="1" customHeight="1" x14ac:dyDescent="0.2">
      <c r="A31" s="16"/>
      <c r="B31" s="17"/>
      <c r="C31" s="17"/>
      <c r="D31" s="17"/>
      <c r="E31" s="17"/>
      <c r="F31" s="17"/>
      <c r="G31" s="17"/>
      <c r="H31" s="17"/>
      <c r="I31" s="17"/>
      <c r="J31" s="17"/>
      <c r="K31" s="17"/>
      <c r="L31" s="17"/>
      <c r="M31" s="10"/>
      <c r="N31" s="10"/>
      <c r="O31" s="10"/>
      <c r="P31" s="10"/>
      <c r="Q31" s="10"/>
      <c r="R31" s="10"/>
      <c r="S31" s="10"/>
      <c r="T31" s="10"/>
      <c r="U31" s="10"/>
      <c r="V31" s="10"/>
      <c r="W31" s="10"/>
      <c r="X31" s="10"/>
      <c r="Y31" s="10"/>
      <c r="Z31" s="10"/>
    </row>
    <row r="32" spans="1:26" ht="33" hidden="1" customHeight="1" x14ac:dyDescent="0.2">
      <c r="A32" s="16"/>
      <c r="B32" s="17"/>
      <c r="C32" s="17"/>
      <c r="D32" s="17"/>
      <c r="E32" s="17"/>
      <c r="F32" s="17"/>
      <c r="G32" s="17"/>
      <c r="H32" s="17"/>
      <c r="I32" s="17"/>
      <c r="J32" s="17"/>
      <c r="K32" s="17"/>
      <c r="L32" s="17"/>
      <c r="M32" s="10"/>
      <c r="N32" s="10"/>
      <c r="O32" s="10"/>
      <c r="P32" s="10"/>
      <c r="Q32" s="10"/>
      <c r="R32" s="10"/>
      <c r="S32" s="10"/>
      <c r="T32" s="10"/>
      <c r="U32" s="10"/>
      <c r="V32" s="10"/>
      <c r="W32" s="10"/>
      <c r="X32" s="10"/>
      <c r="Y32" s="10"/>
      <c r="Z32" s="10"/>
    </row>
    <row r="33" spans="1:12" ht="15" customHeight="1" x14ac:dyDescent="0.2">
      <c r="A33" s="465"/>
      <c r="B33" s="335"/>
      <c r="C33" s="335"/>
      <c r="D33" s="335"/>
      <c r="E33" s="335"/>
      <c r="F33" s="335"/>
      <c r="G33" s="335"/>
      <c r="H33" s="335"/>
      <c r="I33" s="335"/>
      <c r="J33" s="335"/>
      <c r="K33" s="335"/>
      <c r="L33" s="466"/>
    </row>
    <row r="34" spans="1:12" ht="22.5" customHeight="1" x14ac:dyDescent="0.25">
      <c r="A34" s="467" t="s">
        <v>17</v>
      </c>
      <c r="B34" s="394"/>
      <c r="C34" s="394"/>
      <c r="D34" s="394"/>
      <c r="E34" s="394"/>
      <c r="F34" s="394"/>
      <c r="G34" s="394"/>
      <c r="H34" s="394"/>
      <c r="I34" s="394"/>
      <c r="J34" s="394"/>
      <c r="K34" s="394"/>
      <c r="L34" s="394"/>
    </row>
    <row r="35" spans="1:12" ht="15.75" customHeight="1" x14ac:dyDescent="0.25">
      <c r="A35" s="468" t="s">
        <v>18</v>
      </c>
      <c r="B35" s="365"/>
      <c r="C35" s="468" t="s">
        <v>19</v>
      </c>
      <c r="D35" s="364"/>
      <c r="E35" s="364"/>
      <c r="F35" s="364"/>
      <c r="G35" s="364"/>
      <c r="H35" s="364"/>
      <c r="I35" s="364"/>
      <c r="J35" s="364"/>
      <c r="K35" s="364"/>
      <c r="L35" s="365"/>
    </row>
    <row r="36" spans="1:12" ht="15.75" customHeight="1" x14ac:dyDescent="0.2">
      <c r="A36" s="428" t="s">
        <v>20</v>
      </c>
      <c r="B36" s="426"/>
      <c r="C36" s="420" t="s">
        <v>21</v>
      </c>
      <c r="D36" s="421"/>
      <c r="E36" s="421"/>
      <c r="F36" s="421"/>
      <c r="G36" s="421"/>
      <c r="H36" s="421"/>
      <c r="I36" s="421"/>
      <c r="J36" s="421"/>
      <c r="K36" s="421"/>
      <c r="L36" s="422"/>
    </row>
    <row r="37" spans="1:12" ht="15.75" customHeight="1" x14ac:dyDescent="0.2">
      <c r="A37" s="429"/>
      <c r="B37" s="430"/>
      <c r="C37" s="445" t="s">
        <v>22</v>
      </c>
      <c r="D37" s="325"/>
      <c r="E37" s="325"/>
      <c r="F37" s="325"/>
      <c r="G37" s="325"/>
      <c r="H37" s="325"/>
      <c r="I37" s="325"/>
      <c r="J37" s="325"/>
      <c r="K37" s="325"/>
      <c r="L37" s="446"/>
    </row>
    <row r="38" spans="1:12" ht="15.75" customHeight="1" x14ac:dyDescent="0.2">
      <c r="A38" s="360"/>
      <c r="B38" s="427"/>
      <c r="C38" s="423" t="s">
        <v>23</v>
      </c>
      <c r="D38" s="417"/>
      <c r="E38" s="417"/>
      <c r="F38" s="417"/>
      <c r="G38" s="417"/>
      <c r="H38" s="417"/>
      <c r="I38" s="417"/>
      <c r="J38" s="417"/>
      <c r="K38" s="417"/>
      <c r="L38" s="424"/>
    </row>
    <row r="39" spans="1:12" ht="15.75" customHeight="1" x14ac:dyDescent="0.25">
      <c r="A39" s="18"/>
      <c r="B39" s="18"/>
      <c r="C39" s="14"/>
      <c r="D39" s="14"/>
      <c r="E39" s="14"/>
      <c r="F39" s="14"/>
      <c r="G39" s="14"/>
      <c r="H39" s="14"/>
      <c r="I39" s="14"/>
      <c r="J39" s="14"/>
      <c r="K39" s="14"/>
      <c r="L39" s="14"/>
    </row>
    <row r="40" spans="1:12" ht="15.75" customHeight="1" x14ac:dyDescent="0.2">
      <c r="A40" s="428" t="s">
        <v>24</v>
      </c>
      <c r="B40" s="426"/>
      <c r="C40" s="420" t="s">
        <v>25</v>
      </c>
      <c r="D40" s="421"/>
      <c r="E40" s="421"/>
      <c r="F40" s="421"/>
      <c r="G40" s="421"/>
      <c r="H40" s="421"/>
      <c r="I40" s="421"/>
      <c r="J40" s="421"/>
      <c r="K40" s="421"/>
      <c r="L40" s="422"/>
    </row>
    <row r="41" spans="1:12" ht="15.75" customHeight="1" x14ac:dyDescent="0.2">
      <c r="A41" s="429"/>
      <c r="B41" s="430"/>
      <c r="C41" s="445" t="s">
        <v>26</v>
      </c>
      <c r="D41" s="325"/>
      <c r="E41" s="325"/>
      <c r="F41" s="325"/>
      <c r="G41" s="325"/>
      <c r="H41" s="325"/>
      <c r="I41" s="325"/>
      <c r="J41" s="325"/>
      <c r="K41" s="325"/>
      <c r="L41" s="446"/>
    </row>
    <row r="42" spans="1:12" ht="15.75" customHeight="1" x14ac:dyDescent="0.2">
      <c r="A42" s="429"/>
      <c r="B42" s="430"/>
      <c r="C42" s="445" t="s">
        <v>27</v>
      </c>
      <c r="D42" s="325"/>
      <c r="E42" s="325"/>
      <c r="F42" s="325"/>
      <c r="G42" s="325"/>
      <c r="H42" s="325"/>
      <c r="I42" s="325"/>
      <c r="J42" s="325"/>
      <c r="K42" s="325"/>
      <c r="L42" s="446"/>
    </row>
    <row r="43" spans="1:12" ht="15.75" customHeight="1" x14ac:dyDescent="0.2">
      <c r="A43" s="360"/>
      <c r="B43" s="427"/>
      <c r="C43" s="423" t="s">
        <v>28</v>
      </c>
      <c r="D43" s="417"/>
      <c r="E43" s="417"/>
      <c r="F43" s="417"/>
      <c r="G43" s="417"/>
      <c r="H43" s="417"/>
      <c r="I43" s="417"/>
      <c r="J43" s="417"/>
      <c r="K43" s="417"/>
      <c r="L43" s="424"/>
    </row>
    <row r="44" spans="1:12" ht="15.75" customHeight="1" x14ac:dyDescent="0.25">
      <c r="A44" s="18"/>
      <c r="B44" s="18"/>
      <c r="C44" s="14"/>
      <c r="D44" s="14"/>
      <c r="E44" s="14"/>
      <c r="F44" s="14"/>
      <c r="G44" s="14"/>
      <c r="H44" s="14"/>
      <c r="I44" s="14"/>
      <c r="J44" s="14"/>
      <c r="K44" s="14"/>
      <c r="L44" s="14"/>
    </row>
    <row r="45" spans="1:12" ht="15.75" customHeight="1" x14ac:dyDescent="0.2">
      <c r="A45" s="428" t="s">
        <v>29</v>
      </c>
      <c r="B45" s="426"/>
      <c r="C45" s="420" t="s">
        <v>30</v>
      </c>
      <c r="D45" s="421"/>
      <c r="E45" s="421"/>
      <c r="F45" s="421"/>
      <c r="G45" s="421"/>
      <c r="H45" s="421"/>
      <c r="I45" s="421"/>
      <c r="J45" s="421"/>
      <c r="K45" s="421"/>
      <c r="L45" s="422"/>
    </row>
    <row r="46" spans="1:12" ht="15.75" customHeight="1" x14ac:dyDescent="0.2">
      <c r="A46" s="429"/>
      <c r="B46" s="430"/>
      <c r="C46" s="445" t="s">
        <v>31</v>
      </c>
      <c r="D46" s="325"/>
      <c r="E46" s="325"/>
      <c r="F46" s="325"/>
      <c r="G46" s="325"/>
      <c r="H46" s="325"/>
      <c r="I46" s="325"/>
      <c r="J46" s="325"/>
      <c r="K46" s="325"/>
      <c r="L46" s="446"/>
    </row>
    <row r="47" spans="1:12" ht="15.75" customHeight="1" x14ac:dyDescent="0.2">
      <c r="A47" s="429"/>
      <c r="B47" s="430"/>
      <c r="C47" s="445" t="s">
        <v>32</v>
      </c>
      <c r="D47" s="325"/>
      <c r="E47" s="325"/>
      <c r="F47" s="325"/>
      <c r="G47" s="325"/>
      <c r="H47" s="325"/>
      <c r="I47" s="325"/>
      <c r="J47" s="325"/>
      <c r="K47" s="325"/>
      <c r="L47" s="446"/>
    </row>
    <row r="48" spans="1:12" ht="15.75" customHeight="1" x14ac:dyDescent="0.2">
      <c r="A48" s="360"/>
      <c r="B48" s="427"/>
      <c r="C48" s="423" t="s">
        <v>33</v>
      </c>
      <c r="D48" s="417"/>
      <c r="E48" s="417"/>
      <c r="F48" s="417"/>
      <c r="G48" s="417"/>
      <c r="H48" s="417"/>
      <c r="I48" s="417"/>
      <c r="J48" s="417"/>
      <c r="K48" s="417"/>
      <c r="L48" s="424"/>
    </row>
    <row r="49" spans="1:12" ht="15.75" customHeight="1" x14ac:dyDescent="0.25">
      <c r="A49" s="18"/>
      <c r="B49" s="18"/>
      <c r="C49" s="14"/>
      <c r="D49" s="14"/>
      <c r="E49" s="14"/>
      <c r="F49" s="14"/>
      <c r="G49" s="14"/>
      <c r="H49" s="14"/>
      <c r="I49" s="14"/>
      <c r="J49" s="14"/>
      <c r="K49" s="14"/>
      <c r="L49" s="14"/>
    </row>
    <row r="50" spans="1:12" ht="15.75" customHeight="1" x14ac:dyDescent="0.2">
      <c r="A50" s="428" t="s">
        <v>34</v>
      </c>
      <c r="B50" s="426"/>
      <c r="C50" s="420" t="s">
        <v>35</v>
      </c>
      <c r="D50" s="421"/>
      <c r="E50" s="421"/>
      <c r="F50" s="421"/>
      <c r="G50" s="421"/>
      <c r="H50" s="421"/>
      <c r="I50" s="421"/>
      <c r="J50" s="421"/>
      <c r="K50" s="421"/>
      <c r="L50" s="422"/>
    </row>
    <row r="51" spans="1:12" ht="15.75" customHeight="1" x14ac:dyDescent="0.2">
      <c r="A51" s="429"/>
      <c r="B51" s="430"/>
      <c r="C51" s="445" t="s">
        <v>36</v>
      </c>
      <c r="D51" s="325"/>
      <c r="E51" s="325"/>
      <c r="F51" s="325"/>
      <c r="G51" s="325"/>
      <c r="H51" s="325"/>
      <c r="I51" s="325"/>
      <c r="J51" s="325"/>
      <c r="K51" s="325"/>
      <c r="L51" s="446"/>
    </row>
    <row r="52" spans="1:12" ht="15.75" customHeight="1" x14ac:dyDescent="0.2">
      <c r="A52" s="429"/>
      <c r="B52" s="430"/>
      <c r="C52" s="445" t="s">
        <v>37</v>
      </c>
      <c r="D52" s="325"/>
      <c r="E52" s="325"/>
      <c r="F52" s="325"/>
      <c r="G52" s="325"/>
      <c r="H52" s="325"/>
      <c r="I52" s="325"/>
      <c r="J52" s="325"/>
      <c r="K52" s="325"/>
      <c r="L52" s="446"/>
    </row>
    <row r="53" spans="1:12" ht="15.75" customHeight="1" x14ac:dyDescent="0.2">
      <c r="A53" s="360"/>
      <c r="B53" s="427"/>
      <c r="C53" s="447" t="s">
        <v>38</v>
      </c>
      <c r="D53" s="417"/>
      <c r="E53" s="417"/>
      <c r="F53" s="417"/>
      <c r="G53" s="417"/>
      <c r="H53" s="417"/>
      <c r="I53" s="417"/>
      <c r="J53" s="417"/>
      <c r="K53" s="417"/>
      <c r="L53" s="424"/>
    </row>
    <row r="54" spans="1:12" ht="23.25" customHeight="1" x14ac:dyDescent="0.25">
      <c r="A54" s="18"/>
      <c r="B54" s="18"/>
      <c r="C54" s="14"/>
      <c r="D54" s="14"/>
      <c r="E54" s="14"/>
      <c r="F54" s="14"/>
      <c r="G54" s="14"/>
      <c r="H54" s="14"/>
      <c r="I54" s="14"/>
      <c r="J54" s="14"/>
      <c r="K54" s="14"/>
      <c r="L54" s="14"/>
    </row>
    <row r="55" spans="1:12" ht="23.25" customHeight="1" x14ac:dyDescent="0.2">
      <c r="A55" s="431" t="s">
        <v>39</v>
      </c>
      <c r="B55" s="426"/>
      <c r="C55" s="420" t="s">
        <v>40</v>
      </c>
      <c r="D55" s="421"/>
      <c r="E55" s="421"/>
      <c r="F55" s="421"/>
      <c r="G55" s="421"/>
      <c r="H55" s="421"/>
      <c r="I55" s="421"/>
      <c r="J55" s="421"/>
      <c r="K55" s="421"/>
      <c r="L55" s="448"/>
    </row>
    <row r="56" spans="1:12" ht="15.75" customHeight="1" x14ac:dyDescent="0.2">
      <c r="A56" s="432"/>
      <c r="B56" s="433"/>
      <c r="C56" s="436" t="s">
        <v>41</v>
      </c>
      <c r="D56" s="437"/>
      <c r="E56" s="437"/>
      <c r="F56" s="437"/>
      <c r="G56" s="437"/>
      <c r="H56" s="437"/>
      <c r="I56" s="437"/>
      <c r="J56" s="437"/>
      <c r="K56" s="437"/>
      <c r="L56" s="438"/>
    </row>
    <row r="57" spans="1:12" ht="22.5" customHeight="1" x14ac:dyDescent="0.25">
      <c r="A57" s="19"/>
      <c r="B57" s="19"/>
      <c r="C57" s="14"/>
      <c r="D57" s="14"/>
      <c r="E57" s="14"/>
      <c r="F57" s="14"/>
      <c r="G57" s="14"/>
      <c r="H57" s="14"/>
      <c r="I57" s="14"/>
      <c r="J57" s="14"/>
      <c r="K57" s="14"/>
      <c r="L57" s="14"/>
    </row>
    <row r="58" spans="1:12" ht="24.75" customHeight="1" x14ac:dyDescent="0.2">
      <c r="A58" s="434" t="s">
        <v>42</v>
      </c>
      <c r="B58" s="367"/>
      <c r="C58" s="439" t="s">
        <v>43</v>
      </c>
      <c r="D58" s="364"/>
      <c r="E58" s="364"/>
      <c r="F58" s="364"/>
      <c r="G58" s="364"/>
      <c r="H58" s="364"/>
      <c r="I58" s="364"/>
      <c r="J58" s="364"/>
      <c r="K58" s="364"/>
      <c r="L58" s="365"/>
    </row>
    <row r="59" spans="1:12" ht="21.75" customHeight="1" x14ac:dyDescent="0.25">
      <c r="A59" s="19"/>
      <c r="B59" s="19"/>
      <c r="C59" s="14"/>
      <c r="D59" s="14"/>
      <c r="E59" s="14"/>
      <c r="F59" s="14"/>
      <c r="G59" s="14"/>
      <c r="H59" s="14"/>
      <c r="I59" s="14"/>
      <c r="J59" s="14"/>
      <c r="K59" s="14"/>
      <c r="L59" s="14"/>
    </row>
    <row r="60" spans="1:12" ht="21.75" customHeight="1" x14ac:dyDescent="0.2">
      <c r="A60" s="435" t="s">
        <v>44</v>
      </c>
      <c r="B60" s="426"/>
      <c r="C60" s="442" t="s">
        <v>45</v>
      </c>
      <c r="D60" s="421"/>
      <c r="E60" s="421"/>
      <c r="F60" s="421"/>
      <c r="G60" s="421"/>
      <c r="H60" s="421"/>
      <c r="I60" s="421"/>
      <c r="J60" s="421"/>
      <c r="K60" s="421"/>
      <c r="L60" s="422"/>
    </row>
    <row r="61" spans="1:12" ht="15.75" customHeight="1" x14ac:dyDescent="0.2">
      <c r="A61" s="360"/>
      <c r="B61" s="427"/>
      <c r="C61" s="443" t="s">
        <v>46</v>
      </c>
      <c r="D61" s="417"/>
      <c r="E61" s="417"/>
      <c r="F61" s="417"/>
      <c r="G61" s="417"/>
      <c r="H61" s="417"/>
      <c r="I61" s="417"/>
      <c r="J61" s="417"/>
      <c r="K61" s="417"/>
      <c r="L61" s="424"/>
    </row>
    <row r="62" spans="1:12" ht="21.75" customHeight="1" x14ac:dyDescent="0.25">
      <c r="A62" s="19"/>
      <c r="B62" s="19"/>
      <c r="C62" s="14"/>
      <c r="D62" s="14"/>
      <c r="E62" s="14"/>
      <c r="F62" s="14"/>
      <c r="G62" s="14"/>
      <c r="H62" s="14"/>
      <c r="I62" s="14"/>
      <c r="J62" s="14"/>
      <c r="K62" s="14"/>
      <c r="L62" s="14"/>
    </row>
    <row r="63" spans="1:12" ht="21.75" customHeight="1" x14ac:dyDescent="0.2">
      <c r="A63" s="435" t="s">
        <v>47</v>
      </c>
      <c r="B63" s="426"/>
      <c r="C63" s="442" t="s">
        <v>45</v>
      </c>
      <c r="D63" s="421"/>
      <c r="E63" s="421"/>
      <c r="F63" s="421"/>
      <c r="G63" s="421"/>
      <c r="H63" s="421"/>
      <c r="I63" s="421"/>
      <c r="J63" s="421"/>
      <c r="K63" s="421"/>
      <c r="L63" s="422"/>
    </row>
    <row r="64" spans="1:12" ht="15.75" customHeight="1" x14ac:dyDescent="0.2">
      <c r="A64" s="360"/>
      <c r="B64" s="427"/>
      <c r="C64" s="443" t="s">
        <v>46</v>
      </c>
      <c r="D64" s="417"/>
      <c r="E64" s="417"/>
      <c r="F64" s="417"/>
      <c r="G64" s="417"/>
      <c r="H64" s="417"/>
      <c r="I64" s="417"/>
      <c r="J64" s="417"/>
      <c r="K64" s="417"/>
      <c r="L64" s="424"/>
    </row>
    <row r="65" spans="1:13" ht="15.75" customHeight="1" x14ac:dyDescent="0.25">
      <c r="A65" s="20"/>
      <c r="B65" s="20"/>
      <c r="C65" s="21"/>
      <c r="D65" s="21"/>
      <c r="E65" s="21"/>
      <c r="F65" s="21"/>
      <c r="G65" s="21"/>
      <c r="H65" s="21"/>
      <c r="I65" s="21"/>
      <c r="J65" s="21"/>
      <c r="K65" s="21"/>
      <c r="L65" s="21"/>
      <c r="M65" s="14"/>
    </row>
    <row r="66" spans="1:13" ht="15.75" customHeight="1" x14ac:dyDescent="0.2">
      <c r="A66" s="444" t="s">
        <v>48</v>
      </c>
      <c r="B66" s="426"/>
      <c r="C66" s="420" t="s">
        <v>49</v>
      </c>
      <c r="D66" s="421"/>
      <c r="E66" s="421"/>
      <c r="F66" s="421"/>
      <c r="G66" s="421"/>
      <c r="H66" s="421"/>
      <c r="I66" s="421"/>
      <c r="J66" s="421"/>
      <c r="K66" s="421"/>
      <c r="L66" s="422"/>
      <c r="M66" s="14"/>
    </row>
    <row r="67" spans="1:13" ht="15.75" customHeight="1" x14ac:dyDescent="0.2">
      <c r="A67" s="429"/>
      <c r="B67" s="430"/>
      <c r="C67" s="445" t="s">
        <v>50</v>
      </c>
      <c r="D67" s="325"/>
      <c r="E67" s="325"/>
      <c r="F67" s="325"/>
      <c r="G67" s="325"/>
      <c r="H67" s="325"/>
      <c r="I67" s="325"/>
      <c r="J67" s="325"/>
      <c r="K67" s="325"/>
      <c r="L67" s="446"/>
      <c r="M67" s="14"/>
    </row>
    <row r="68" spans="1:13" ht="12.75" customHeight="1" x14ac:dyDescent="0.2">
      <c r="A68" s="360"/>
      <c r="B68" s="427"/>
      <c r="C68" s="423" t="s">
        <v>51</v>
      </c>
      <c r="D68" s="417"/>
      <c r="E68" s="417"/>
      <c r="F68" s="417"/>
      <c r="G68" s="417"/>
      <c r="H68" s="417"/>
      <c r="I68" s="417"/>
      <c r="J68" s="417"/>
      <c r="K68" s="417"/>
      <c r="L68" s="424"/>
    </row>
    <row r="69" spans="1:13" ht="42.75" customHeight="1" x14ac:dyDescent="0.2"/>
    <row r="70" spans="1:13" ht="46.5" customHeight="1" x14ac:dyDescent="0.2">
      <c r="A70" s="440" t="s">
        <v>52</v>
      </c>
      <c r="B70" s="441"/>
      <c r="C70" s="449" t="s">
        <v>53</v>
      </c>
      <c r="D70" s="421"/>
      <c r="E70" s="421"/>
      <c r="F70" s="421"/>
      <c r="G70" s="421"/>
      <c r="H70" s="421"/>
      <c r="I70" s="421"/>
      <c r="J70" s="421"/>
      <c r="K70" s="421"/>
      <c r="L70" s="422"/>
    </row>
    <row r="71" spans="1:13" ht="15.75" customHeight="1" x14ac:dyDescent="0.2"/>
    <row r="72" spans="1:13" ht="15.75" customHeight="1" x14ac:dyDescent="0.2">
      <c r="A72" s="425" t="s">
        <v>54</v>
      </c>
      <c r="B72" s="426"/>
      <c r="C72" s="420" t="s">
        <v>55</v>
      </c>
      <c r="D72" s="421"/>
      <c r="E72" s="421"/>
      <c r="F72" s="421"/>
      <c r="G72" s="421"/>
      <c r="H72" s="421"/>
      <c r="I72" s="421"/>
      <c r="J72" s="421"/>
      <c r="K72" s="421"/>
      <c r="L72" s="422"/>
    </row>
    <row r="73" spans="1:13" ht="12.75" customHeight="1" x14ac:dyDescent="0.2">
      <c r="A73" s="360"/>
      <c r="B73" s="427"/>
      <c r="C73" s="423" t="s">
        <v>56</v>
      </c>
      <c r="D73" s="417"/>
      <c r="E73" s="417"/>
      <c r="F73" s="417"/>
      <c r="G73" s="417"/>
      <c r="H73" s="417"/>
      <c r="I73" s="417"/>
      <c r="J73" s="417"/>
      <c r="K73" s="417"/>
      <c r="L73" s="424"/>
    </row>
    <row r="74" spans="1:13" ht="15.75" customHeight="1" x14ac:dyDescent="0.2">
      <c r="C74" s="14"/>
      <c r="D74" s="14"/>
      <c r="E74" s="14"/>
      <c r="F74" s="14"/>
      <c r="G74" s="14"/>
      <c r="H74" s="14"/>
      <c r="I74" s="14"/>
      <c r="J74" s="14"/>
      <c r="K74" s="14"/>
      <c r="L74" s="14"/>
    </row>
    <row r="75" spans="1:13" ht="15.75" customHeight="1" x14ac:dyDescent="0.2">
      <c r="A75" s="425" t="s">
        <v>57</v>
      </c>
      <c r="B75" s="426"/>
      <c r="C75" s="420" t="s">
        <v>58</v>
      </c>
      <c r="D75" s="421"/>
      <c r="E75" s="421"/>
      <c r="F75" s="421"/>
      <c r="G75" s="421"/>
      <c r="H75" s="421"/>
      <c r="I75" s="421"/>
      <c r="J75" s="421"/>
      <c r="K75" s="421"/>
      <c r="L75" s="422"/>
    </row>
    <row r="76" spans="1:13" ht="15.75" customHeight="1" x14ac:dyDescent="0.2">
      <c r="A76" s="360"/>
      <c r="B76" s="427"/>
      <c r="C76" s="423" t="s">
        <v>59</v>
      </c>
      <c r="D76" s="417"/>
      <c r="E76" s="417"/>
      <c r="F76" s="417"/>
      <c r="G76" s="417"/>
      <c r="H76" s="417"/>
      <c r="I76" s="417"/>
      <c r="J76" s="417"/>
      <c r="K76" s="417"/>
      <c r="L76" s="424"/>
    </row>
    <row r="77" spans="1:13" ht="15.75" customHeight="1" x14ac:dyDescent="0.2">
      <c r="A77" s="22"/>
      <c r="B77" s="22"/>
      <c r="C77" s="14"/>
      <c r="D77" s="14"/>
      <c r="E77" s="14"/>
      <c r="F77" s="14"/>
      <c r="G77" s="14"/>
      <c r="H77" s="14"/>
      <c r="I77" s="14"/>
      <c r="J77" s="14"/>
      <c r="K77" s="14"/>
      <c r="L77" s="14"/>
    </row>
    <row r="78" spans="1:13" ht="15.75" customHeight="1" x14ac:dyDescent="0.2">
      <c r="A78" s="22"/>
      <c r="B78" s="22"/>
      <c r="C78" s="14"/>
      <c r="D78" s="14"/>
      <c r="E78" s="14"/>
      <c r="F78" s="14"/>
      <c r="G78" s="14"/>
      <c r="H78" s="14"/>
      <c r="I78" s="14"/>
      <c r="J78" s="14"/>
      <c r="K78" s="14"/>
      <c r="L78" s="14"/>
    </row>
    <row r="79" spans="1:13" ht="15.75" customHeight="1" x14ac:dyDescent="0.2">
      <c r="A79" s="425" t="s">
        <v>60</v>
      </c>
      <c r="B79" s="426"/>
      <c r="C79" s="452" t="s">
        <v>61</v>
      </c>
      <c r="D79" s="358"/>
      <c r="E79" s="358"/>
      <c r="F79" s="358"/>
      <c r="G79" s="358"/>
      <c r="H79" s="358"/>
      <c r="I79" s="358"/>
      <c r="J79" s="358"/>
      <c r="K79" s="358"/>
      <c r="L79" s="359"/>
    </row>
    <row r="80" spans="1:13" ht="15.75" customHeight="1" x14ac:dyDescent="0.2">
      <c r="A80" s="360"/>
      <c r="B80" s="427"/>
      <c r="C80" s="453"/>
      <c r="D80" s="353"/>
      <c r="E80" s="353"/>
      <c r="F80" s="353"/>
      <c r="G80" s="353"/>
      <c r="H80" s="353"/>
      <c r="I80" s="353"/>
      <c r="J80" s="353"/>
      <c r="K80" s="353"/>
      <c r="L80" s="361"/>
    </row>
    <row r="81" spans="1:26" ht="15.75" customHeight="1" x14ac:dyDescent="0.2">
      <c r="A81" s="22"/>
      <c r="B81" s="22"/>
      <c r="C81" s="14"/>
      <c r="D81" s="14"/>
      <c r="E81" s="14"/>
      <c r="F81" s="14"/>
      <c r="G81" s="14"/>
      <c r="H81" s="14"/>
      <c r="I81" s="14"/>
      <c r="J81" s="14"/>
      <c r="K81" s="14"/>
      <c r="L81" s="14"/>
    </row>
    <row r="82" spans="1:26" ht="12.75" customHeight="1" x14ac:dyDescent="0.2">
      <c r="A82" s="22"/>
      <c r="B82" s="22"/>
      <c r="C82" s="14"/>
      <c r="D82" s="14"/>
      <c r="E82" s="14"/>
      <c r="F82" s="14"/>
      <c r="G82" s="14"/>
      <c r="H82" s="14"/>
      <c r="I82" s="14"/>
      <c r="J82" s="14"/>
      <c r="K82" s="14"/>
      <c r="L82" s="14"/>
    </row>
    <row r="83" spans="1:26" ht="21.75" customHeight="1" x14ac:dyDescent="0.2">
      <c r="M83" s="15"/>
      <c r="N83" s="15"/>
      <c r="O83" s="15"/>
      <c r="P83" s="15"/>
      <c r="Q83" s="15"/>
      <c r="R83" s="15"/>
      <c r="S83" s="15"/>
      <c r="T83" s="15"/>
      <c r="U83" s="15"/>
      <c r="V83" s="15"/>
      <c r="W83" s="15"/>
      <c r="X83" s="15"/>
      <c r="Y83" s="15"/>
      <c r="Z83" s="15"/>
    </row>
    <row r="84" spans="1:26" ht="21.75" customHeight="1" x14ac:dyDescent="0.2">
      <c r="A84" s="454" t="s">
        <v>2664</v>
      </c>
      <c r="B84" s="325"/>
      <c r="C84" s="325"/>
      <c r="D84" s="325"/>
      <c r="E84" s="325"/>
      <c r="F84" s="325"/>
      <c r="G84" s="325"/>
      <c r="H84" s="325"/>
      <c r="I84" s="325"/>
      <c r="J84" s="325"/>
      <c r="K84" s="325"/>
      <c r="L84" s="326"/>
      <c r="M84" s="15"/>
      <c r="N84" s="15"/>
      <c r="O84" s="15"/>
      <c r="P84" s="15"/>
      <c r="Q84" s="15"/>
      <c r="R84" s="15"/>
      <c r="S84" s="15"/>
      <c r="T84" s="15"/>
      <c r="U84" s="15"/>
      <c r="V84" s="15"/>
      <c r="W84" s="15"/>
      <c r="X84" s="15"/>
      <c r="Y84" s="15"/>
      <c r="Z84" s="15"/>
    </row>
    <row r="85" spans="1:26" ht="21.75" customHeight="1" x14ac:dyDescent="0.2">
      <c r="A85" s="455" t="s">
        <v>62</v>
      </c>
      <c r="B85" s="325"/>
      <c r="C85" s="325"/>
      <c r="D85" s="325"/>
      <c r="E85" s="325"/>
      <c r="F85" s="325"/>
      <c r="G85" s="325"/>
      <c r="H85" s="325"/>
      <c r="I85" s="325"/>
      <c r="J85" s="325"/>
      <c r="K85" s="325"/>
      <c r="L85" s="326"/>
      <c r="M85" s="15"/>
      <c r="N85" s="15"/>
      <c r="O85" s="15"/>
      <c r="P85" s="15"/>
      <c r="Q85" s="15"/>
      <c r="R85" s="15"/>
      <c r="S85" s="15"/>
      <c r="T85" s="15"/>
      <c r="U85" s="15"/>
      <c r="V85" s="15"/>
      <c r="W85" s="15"/>
      <c r="X85" s="15"/>
      <c r="Y85" s="15"/>
      <c r="Z85" s="15"/>
    </row>
    <row r="86" spans="1:26" ht="21.75" customHeight="1" x14ac:dyDescent="0.2">
      <c r="A86" s="455" t="s">
        <v>63</v>
      </c>
      <c r="B86" s="325"/>
      <c r="C86" s="325"/>
      <c r="D86" s="325"/>
      <c r="E86" s="325"/>
      <c r="F86" s="325"/>
      <c r="G86" s="325"/>
      <c r="H86" s="325"/>
      <c r="I86" s="325"/>
      <c r="J86" s="325"/>
      <c r="K86" s="325"/>
      <c r="L86" s="326"/>
      <c r="M86" s="15"/>
      <c r="N86" s="15"/>
      <c r="O86" s="15"/>
      <c r="P86" s="15"/>
      <c r="Q86" s="15"/>
      <c r="R86" s="15"/>
      <c r="S86" s="15"/>
      <c r="T86" s="15"/>
      <c r="U86" s="15"/>
      <c r="V86" s="15"/>
      <c r="W86" s="15"/>
      <c r="X86" s="15"/>
      <c r="Y86" s="15"/>
      <c r="Z86" s="15"/>
    </row>
    <row r="87" spans="1:26" ht="21.75" customHeight="1" x14ac:dyDescent="0.2">
      <c r="A87" s="455" t="s">
        <v>64</v>
      </c>
      <c r="B87" s="325"/>
      <c r="C87" s="325"/>
      <c r="D87" s="325"/>
      <c r="E87" s="325"/>
      <c r="F87" s="325"/>
      <c r="G87" s="325"/>
      <c r="H87" s="325"/>
      <c r="I87" s="325"/>
      <c r="J87" s="325"/>
      <c r="K87" s="325"/>
      <c r="L87" s="326"/>
      <c r="M87" s="15"/>
      <c r="N87" s="15"/>
      <c r="O87" s="15"/>
      <c r="P87" s="15"/>
      <c r="Q87" s="15"/>
      <c r="R87" s="15"/>
      <c r="S87" s="15"/>
      <c r="T87" s="15"/>
      <c r="U87" s="15"/>
      <c r="V87" s="15"/>
      <c r="W87" s="15"/>
      <c r="X87" s="15"/>
      <c r="Y87" s="15"/>
      <c r="Z87" s="15"/>
    </row>
    <row r="88" spans="1:26" ht="21.75" customHeight="1" x14ac:dyDescent="0.2">
      <c r="A88" s="455" t="s">
        <v>65</v>
      </c>
      <c r="B88" s="325"/>
      <c r="C88" s="325"/>
      <c r="D88" s="325"/>
      <c r="E88" s="325"/>
      <c r="F88" s="325"/>
      <c r="G88" s="325"/>
      <c r="H88" s="325"/>
      <c r="I88" s="325"/>
      <c r="J88" s="325"/>
      <c r="K88" s="325"/>
      <c r="L88" s="326"/>
      <c r="M88" s="15"/>
      <c r="N88" s="15"/>
      <c r="O88" s="15"/>
      <c r="P88" s="15"/>
      <c r="Q88" s="15"/>
      <c r="R88" s="15"/>
      <c r="S88" s="15"/>
      <c r="T88" s="15"/>
      <c r="U88" s="15"/>
      <c r="V88" s="15"/>
      <c r="W88" s="15"/>
      <c r="X88" s="15"/>
      <c r="Y88" s="15"/>
      <c r="Z88" s="15"/>
    </row>
    <row r="89" spans="1:26" ht="21.75" customHeight="1" x14ac:dyDescent="0.2">
      <c r="A89" s="456" t="s">
        <v>66</v>
      </c>
      <c r="B89" s="457"/>
      <c r="C89" s="457"/>
      <c r="D89" s="457"/>
      <c r="E89" s="457"/>
      <c r="F89" s="457"/>
      <c r="G89" s="457"/>
      <c r="H89" s="457"/>
      <c r="I89" s="457"/>
      <c r="J89" s="457"/>
      <c r="K89" s="457"/>
      <c r="L89" s="458"/>
      <c r="M89" s="15"/>
      <c r="N89" s="15"/>
      <c r="O89" s="15"/>
      <c r="P89" s="15"/>
      <c r="Q89" s="15"/>
      <c r="R89" s="15"/>
      <c r="S89" s="15"/>
      <c r="T89" s="15"/>
      <c r="U89" s="15"/>
      <c r="V89" s="15"/>
      <c r="W89" s="15"/>
      <c r="X89" s="15"/>
      <c r="Y89" s="15"/>
      <c r="Z89" s="15"/>
    </row>
    <row r="90" spans="1:26" ht="21.75" customHeight="1" x14ac:dyDescent="0.2">
      <c r="A90" s="459"/>
      <c r="B90" s="460"/>
      <c r="C90" s="460"/>
      <c r="D90" s="460"/>
      <c r="E90" s="460"/>
      <c r="F90" s="460"/>
      <c r="G90" s="460"/>
      <c r="H90" s="460"/>
      <c r="I90" s="460"/>
      <c r="J90" s="460"/>
      <c r="K90" s="460"/>
      <c r="L90" s="461"/>
      <c r="M90" s="15"/>
      <c r="N90" s="15"/>
      <c r="O90" s="15"/>
      <c r="P90" s="15"/>
      <c r="Q90" s="15"/>
      <c r="R90" s="15"/>
      <c r="S90" s="15"/>
      <c r="T90" s="15"/>
      <c r="U90" s="15"/>
      <c r="V90" s="15"/>
      <c r="W90" s="15"/>
      <c r="X90" s="15"/>
      <c r="Y90" s="15"/>
      <c r="Z90" s="15"/>
    </row>
    <row r="91" spans="1:26" ht="21.75" customHeight="1" x14ac:dyDescent="0.2">
      <c r="A91" s="459"/>
      <c r="B91" s="460"/>
      <c r="C91" s="460"/>
      <c r="D91" s="460"/>
      <c r="E91" s="460"/>
      <c r="F91" s="460"/>
      <c r="G91" s="460"/>
      <c r="H91" s="460"/>
      <c r="I91" s="460"/>
      <c r="J91" s="460"/>
      <c r="K91" s="460"/>
      <c r="L91" s="461"/>
      <c r="M91" s="15"/>
      <c r="N91" s="15"/>
      <c r="O91" s="15"/>
      <c r="P91" s="15"/>
      <c r="Q91" s="15"/>
      <c r="R91" s="15"/>
      <c r="S91" s="15"/>
      <c r="T91" s="15"/>
      <c r="U91" s="15"/>
      <c r="V91" s="15"/>
      <c r="W91" s="15"/>
      <c r="X91" s="15"/>
      <c r="Y91" s="15"/>
      <c r="Z91" s="15"/>
    </row>
    <row r="92" spans="1:26" ht="21.75" customHeight="1" x14ac:dyDescent="0.2">
      <c r="A92" s="459"/>
      <c r="B92" s="460"/>
      <c r="C92" s="460"/>
      <c r="D92" s="460"/>
      <c r="E92" s="460"/>
      <c r="F92" s="460"/>
      <c r="G92" s="460"/>
      <c r="H92" s="460"/>
      <c r="I92" s="460"/>
      <c r="J92" s="460"/>
      <c r="K92" s="460"/>
      <c r="L92" s="461"/>
      <c r="M92" s="15"/>
      <c r="N92" s="15"/>
      <c r="O92" s="15"/>
      <c r="P92" s="15"/>
      <c r="Q92" s="15"/>
      <c r="R92" s="15"/>
      <c r="S92" s="15"/>
      <c r="T92" s="15"/>
      <c r="U92" s="15"/>
      <c r="V92" s="15"/>
      <c r="W92" s="15"/>
      <c r="X92" s="15"/>
      <c r="Y92" s="15"/>
      <c r="Z92" s="15"/>
    </row>
    <row r="93" spans="1:26" ht="21.75" customHeight="1" x14ac:dyDescent="0.2">
      <c r="A93" s="462"/>
      <c r="B93" s="463"/>
      <c r="C93" s="463"/>
      <c r="D93" s="463"/>
      <c r="E93" s="463"/>
      <c r="F93" s="463"/>
      <c r="G93" s="463"/>
      <c r="H93" s="463"/>
      <c r="I93" s="463"/>
      <c r="J93" s="463"/>
      <c r="K93" s="463"/>
      <c r="L93" s="464"/>
      <c r="M93" s="15"/>
      <c r="N93" s="15"/>
      <c r="O93" s="15"/>
      <c r="P93" s="15"/>
      <c r="Q93" s="15"/>
      <c r="R93" s="15"/>
      <c r="S93" s="15"/>
      <c r="T93" s="15"/>
      <c r="U93" s="15"/>
      <c r="V93" s="15"/>
      <c r="W93" s="15"/>
      <c r="X93" s="15"/>
      <c r="Y93" s="15"/>
      <c r="Z93" s="15"/>
    </row>
    <row r="94" spans="1:26" ht="21.75" customHeight="1" x14ac:dyDescent="0.25">
      <c r="A94" s="450" t="s">
        <v>67</v>
      </c>
      <c r="B94" s="325"/>
      <c r="C94" s="325"/>
      <c r="D94" s="325"/>
      <c r="E94" s="325"/>
      <c r="F94" s="325"/>
      <c r="G94" s="325"/>
      <c r="H94" s="325"/>
      <c r="I94" s="325"/>
      <c r="J94" s="325"/>
      <c r="K94" s="325"/>
      <c r="L94" s="326"/>
      <c r="M94" s="15"/>
      <c r="N94" s="15"/>
      <c r="O94" s="15"/>
      <c r="P94" s="15"/>
      <c r="Q94" s="15"/>
      <c r="R94" s="15"/>
      <c r="S94" s="15"/>
      <c r="T94" s="15"/>
      <c r="U94" s="15"/>
      <c r="V94" s="15"/>
      <c r="W94" s="15"/>
      <c r="X94" s="15"/>
      <c r="Y94" s="15"/>
      <c r="Z94" s="15"/>
    </row>
    <row r="95" spans="1:26" ht="21.75" customHeight="1" x14ac:dyDescent="0.25">
      <c r="A95" s="450" t="s">
        <v>68</v>
      </c>
      <c r="B95" s="325"/>
      <c r="C95" s="325"/>
      <c r="D95" s="325"/>
      <c r="E95" s="325"/>
      <c r="F95" s="325"/>
      <c r="G95" s="325"/>
      <c r="H95" s="325"/>
      <c r="I95" s="325"/>
      <c r="J95" s="325"/>
      <c r="K95" s="325"/>
      <c r="L95" s="326"/>
      <c r="M95" s="15"/>
      <c r="N95" s="15"/>
      <c r="O95" s="15"/>
      <c r="P95" s="15"/>
      <c r="Q95" s="15"/>
      <c r="R95" s="15"/>
      <c r="S95" s="15"/>
      <c r="T95" s="15"/>
      <c r="U95" s="15"/>
      <c r="V95" s="15"/>
      <c r="W95" s="15"/>
      <c r="X95" s="15"/>
      <c r="Y95" s="15"/>
      <c r="Z95" s="15"/>
    </row>
    <row r="96" spans="1:26" ht="21.75" customHeight="1" x14ac:dyDescent="0.25">
      <c r="A96" s="450" t="s">
        <v>69</v>
      </c>
      <c r="B96" s="325"/>
      <c r="C96" s="325"/>
      <c r="D96" s="325"/>
      <c r="E96" s="325"/>
      <c r="F96" s="325"/>
      <c r="G96" s="325"/>
      <c r="H96" s="325"/>
      <c r="I96" s="325"/>
      <c r="J96" s="325"/>
      <c r="K96" s="325"/>
      <c r="L96" s="326"/>
      <c r="M96" s="15"/>
      <c r="N96" s="15"/>
      <c r="O96" s="15"/>
      <c r="P96" s="15"/>
      <c r="Q96" s="15"/>
      <c r="R96" s="15"/>
      <c r="S96" s="15"/>
      <c r="T96" s="15"/>
      <c r="U96" s="15"/>
      <c r="V96" s="15"/>
      <c r="W96" s="15"/>
      <c r="X96" s="15"/>
      <c r="Y96" s="15"/>
      <c r="Z96" s="15"/>
    </row>
    <row r="97" spans="1:26" ht="21.75" customHeight="1" x14ac:dyDescent="0.25">
      <c r="A97" s="450" t="s">
        <v>70</v>
      </c>
      <c r="B97" s="325"/>
      <c r="C97" s="325"/>
      <c r="D97" s="325"/>
      <c r="E97" s="325"/>
      <c r="F97" s="325"/>
      <c r="G97" s="325"/>
      <c r="H97" s="325"/>
      <c r="I97" s="325"/>
      <c r="J97" s="325"/>
      <c r="K97" s="325"/>
      <c r="L97" s="326"/>
      <c r="M97" s="15"/>
      <c r="N97" s="15"/>
      <c r="O97" s="15"/>
      <c r="P97" s="15"/>
      <c r="Q97" s="15"/>
      <c r="R97" s="15"/>
      <c r="S97" s="15"/>
      <c r="T97" s="15"/>
      <c r="U97" s="15"/>
      <c r="V97" s="15"/>
      <c r="W97" s="15"/>
      <c r="X97" s="15"/>
      <c r="Y97" s="15"/>
      <c r="Z97" s="15"/>
    </row>
    <row r="98" spans="1:26" ht="21.75" customHeight="1" x14ac:dyDescent="0.25">
      <c r="A98" s="450" t="s">
        <v>71</v>
      </c>
      <c r="B98" s="325"/>
      <c r="C98" s="325"/>
      <c r="D98" s="325"/>
      <c r="E98" s="325"/>
      <c r="F98" s="325"/>
      <c r="G98" s="325"/>
      <c r="H98" s="325"/>
      <c r="I98" s="325"/>
      <c r="J98" s="325"/>
      <c r="K98" s="325"/>
      <c r="L98" s="326"/>
      <c r="M98" s="15"/>
      <c r="N98" s="15"/>
      <c r="O98" s="15"/>
      <c r="P98" s="15"/>
      <c r="Q98" s="15"/>
      <c r="R98" s="15"/>
      <c r="S98" s="15"/>
      <c r="T98" s="15"/>
      <c r="U98" s="15"/>
      <c r="V98" s="15"/>
      <c r="W98" s="15"/>
      <c r="X98" s="15"/>
      <c r="Y98" s="15"/>
      <c r="Z98" s="15"/>
    </row>
    <row r="99" spans="1:26" ht="21.75" customHeight="1" x14ac:dyDescent="0.25">
      <c r="A99" s="450" t="s">
        <v>72</v>
      </c>
      <c r="B99" s="325"/>
      <c r="C99" s="325"/>
      <c r="D99" s="325"/>
      <c r="E99" s="325"/>
      <c r="F99" s="325"/>
      <c r="G99" s="325"/>
      <c r="H99" s="325"/>
      <c r="I99" s="325"/>
      <c r="J99" s="325"/>
      <c r="K99" s="325"/>
      <c r="L99" s="326"/>
    </row>
    <row r="100" spans="1:26" ht="21.75" customHeight="1" x14ac:dyDescent="0.2">
      <c r="A100" s="451" t="s">
        <v>73</v>
      </c>
      <c r="B100" s="372"/>
      <c r="C100" s="372"/>
      <c r="D100" s="372"/>
      <c r="E100" s="372"/>
      <c r="F100" s="372"/>
      <c r="G100" s="372"/>
      <c r="H100" s="372"/>
      <c r="I100" s="372"/>
      <c r="J100" s="372"/>
      <c r="K100" s="372"/>
      <c r="L100" s="373"/>
    </row>
    <row r="101" spans="1:26" ht="12.75" customHeight="1" x14ac:dyDescent="0.2">
      <c r="A101" s="374"/>
      <c r="B101" s="330"/>
      <c r="C101" s="330"/>
      <c r="D101" s="330"/>
      <c r="E101" s="330"/>
      <c r="F101" s="330"/>
      <c r="G101" s="330"/>
      <c r="H101" s="330"/>
      <c r="I101" s="330"/>
      <c r="J101" s="330"/>
      <c r="K101" s="330"/>
      <c r="L101" s="331"/>
    </row>
    <row r="102" spans="1:26" ht="12.75" customHeight="1" x14ac:dyDescent="0.2">
      <c r="A102" s="10"/>
      <c r="B102" s="10"/>
      <c r="C102" s="10"/>
      <c r="D102" s="10"/>
      <c r="E102" s="10"/>
      <c r="F102" s="10"/>
      <c r="G102" s="10"/>
      <c r="H102" s="10"/>
      <c r="I102" s="10"/>
      <c r="J102" s="10"/>
      <c r="K102" s="10"/>
      <c r="L102" s="10"/>
    </row>
    <row r="103" spans="1:26" ht="12.75" customHeight="1" x14ac:dyDescent="0.2"/>
    <row r="104" spans="1:26" ht="12.75" customHeight="1" x14ac:dyDescent="0.2"/>
    <row r="105" spans="1:26" ht="12.75" customHeight="1" x14ac:dyDescent="0.2"/>
    <row r="106" spans="1:26" ht="12.75" customHeight="1" x14ac:dyDescent="0.2"/>
    <row r="107" spans="1:26" ht="12.75" customHeight="1" x14ac:dyDescent="0.2"/>
    <row r="108" spans="1:26" ht="12.75" customHeight="1" x14ac:dyDescent="0.2"/>
    <row r="109" spans="1:26" ht="12.75" customHeight="1" x14ac:dyDescent="0.2"/>
    <row r="110" spans="1:26" ht="12.75" customHeight="1" x14ac:dyDescent="0.2"/>
    <row r="111" spans="1:26" ht="12.75" customHeight="1" x14ac:dyDescent="0.2"/>
    <row r="112" spans="1:26" ht="12.75" customHeight="1" x14ac:dyDescent="0.2"/>
    <row r="113" ht="12.75" customHeight="1" x14ac:dyDescent="0.2"/>
    <row r="114" ht="12.75" customHeight="1" x14ac:dyDescent="0.2"/>
    <row r="115" ht="12.75" customHeight="1" x14ac:dyDescent="0.2"/>
    <row r="116" ht="12.75" customHeight="1" x14ac:dyDescent="0.2"/>
    <row r="117" ht="12.75" customHeight="1" x14ac:dyDescent="0.2"/>
    <row r="118" ht="12.75" customHeight="1" x14ac:dyDescent="0.2"/>
    <row r="119" ht="12.75" customHeight="1" x14ac:dyDescent="0.2"/>
    <row r="120" ht="12.75" customHeight="1" x14ac:dyDescent="0.2"/>
    <row r="121" ht="12.75" customHeight="1" x14ac:dyDescent="0.2"/>
    <row r="122" ht="12.75" customHeight="1" x14ac:dyDescent="0.2"/>
    <row r="123" ht="12.75" customHeight="1" x14ac:dyDescent="0.2"/>
    <row r="124" ht="12.75" customHeight="1" x14ac:dyDescent="0.2"/>
    <row r="125" ht="12.75" customHeight="1" x14ac:dyDescent="0.2"/>
    <row r="126" ht="12.75" customHeight="1" x14ac:dyDescent="0.2"/>
    <row r="127" ht="12.75" customHeight="1" x14ac:dyDescent="0.2"/>
    <row r="128" ht="12.75" customHeight="1" x14ac:dyDescent="0.2"/>
    <row r="129" ht="12.75" customHeight="1" x14ac:dyDescent="0.2"/>
    <row r="130" ht="12.75" customHeight="1" x14ac:dyDescent="0.2"/>
    <row r="131" ht="12.75" customHeight="1" x14ac:dyDescent="0.2"/>
    <row r="132" ht="12.75" customHeight="1" x14ac:dyDescent="0.2"/>
    <row r="133" ht="12.75" customHeight="1" x14ac:dyDescent="0.2"/>
    <row r="134" ht="12.75" customHeight="1" x14ac:dyDescent="0.2"/>
    <row r="135" ht="12.75" customHeight="1" x14ac:dyDescent="0.2"/>
    <row r="136" ht="12.75" customHeight="1" x14ac:dyDescent="0.2"/>
    <row r="137" ht="12.75" customHeight="1" x14ac:dyDescent="0.2"/>
    <row r="138" ht="12.75" customHeight="1" x14ac:dyDescent="0.2"/>
    <row r="139" ht="12.75" customHeight="1" x14ac:dyDescent="0.2"/>
    <row r="140" ht="12.75" customHeight="1" x14ac:dyDescent="0.2"/>
    <row r="141" ht="12.75" customHeight="1" x14ac:dyDescent="0.2"/>
    <row r="142" ht="12.75" customHeight="1" x14ac:dyDescent="0.2"/>
    <row r="143" ht="12.75" customHeight="1" x14ac:dyDescent="0.2"/>
    <row r="144" ht="12.75" customHeight="1" x14ac:dyDescent="0.2"/>
    <row r="145" ht="12.75" customHeight="1" x14ac:dyDescent="0.2"/>
    <row r="146" ht="12.75" customHeight="1" x14ac:dyDescent="0.2"/>
    <row r="147" ht="12.75" customHeight="1" x14ac:dyDescent="0.2"/>
    <row r="148" ht="12.75" customHeight="1" x14ac:dyDescent="0.2"/>
    <row r="149" ht="12.75" customHeight="1" x14ac:dyDescent="0.2"/>
    <row r="150" ht="12.75" customHeight="1" x14ac:dyDescent="0.2"/>
    <row r="151" ht="12.75" customHeight="1" x14ac:dyDescent="0.2"/>
    <row r="152" ht="12.75" customHeight="1" x14ac:dyDescent="0.2"/>
    <row r="153" ht="12.75" customHeight="1" x14ac:dyDescent="0.2"/>
    <row r="154" ht="12.75" customHeight="1" x14ac:dyDescent="0.2"/>
    <row r="155" ht="12.75" customHeight="1" x14ac:dyDescent="0.2"/>
    <row r="156" ht="12.75" customHeight="1" x14ac:dyDescent="0.2"/>
    <row r="157" ht="12.75" customHeight="1" x14ac:dyDescent="0.2"/>
    <row r="158" ht="12.75" customHeight="1" x14ac:dyDescent="0.2"/>
    <row r="159" ht="12.75" customHeight="1" x14ac:dyDescent="0.2"/>
    <row r="160" ht="12.75" customHeight="1" x14ac:dyDescent="0.2"/>
    <row r="161" ht="12.75" customHeight="1" x14ac:dyDescent="0.2"/>
    <row r="162" ht="12.75" customHeight="1" x14ac:dyDescent="0.2"/>
    <row r="163" ht="12.75" customHeight="1" x14ac:dyDescent="0.2"/>
    <row r="164" ht="12.75" customHeight="1" x14ac:dyDescent="0.2"/>
    <row r="165" ht="12.75" customHeight="1" x14ac:dyDescent="0.2"/>
    <row r="166" ht="12.75" customHeight="1" x14ac:dyDescent="0.2"/>
    <row r="167" ht="12.75" customHeight="1" x14ac:dyDescent="0.2"/>
    <row r="168" ht="12.75" customHeight="1" x14ac:dyDescent="0.2"/>
    <row r="169" ht="12.75" customHeight="1" x14ac:dyDescent="0.2"/>
    <row r="170" ht="12.75" customHeight="1" x14ac:dyDescent="0.2"/>
    <row r="171" ht="12.75" customHeight="1" x14ac:dyDescent="0.2"/>
    <row r="172" ht="12.75" customHeight="1" x14ac:dyDescent="0.2"/>
    <row r="173" ht="12.75" customHeight="1" x14ac:dyDescent="0.2"/>
    <row r="174" ht="12.75" customHeight="1" x14ac:dyDescent="0.2"/>
    <row r="175" ht="12.75" customHeight="1" x14ac:dyDescent="0.2"/>
    <row r="176" ht="12.75" customHeight="1" x14ac:dyDescent="0.2"/>
    <row r="177" ht="12.75" customHeight="1" x14ac:dyDescent="0.2"/>
    <row r="178" ht="12.75" customHeight="1" x14ac:dyDescent="0.2"/>
    <row r="179" ht="12.75" customHeight="1" x14ac:dyDescent="0.2"/>
    <row r="180" ht="12.75" customHeight="1" x14ac:dyDescent="0.2"/>
    <row r="181" ht="12.75" customHeight="1" x14ac:dyDescent="0.2"/>
    <row r="182" ht="12.75" customHeight="1" x14ac:dyDescent="0.2"/>
    <row r="183" ht="12.75" customHeight="1" x14ac:dyDescent="0.2"/>
    <row r="184" ht="12.75" customHeight="1" x14ac:dyDescent="0.2"/>
    <row r="185" ht="12.75" customHeight="1" x14ac:dyDescent="0.2"/>
    <row r="186" ht="12.75" customHeight="1" x14ac:dyDescent="0.2"/>
    <row r="187" ht="12.75" customHeight="1" x14ac:dyDescent="0.2"/>
    <row r="188" ht="12.75" customHeight="1" x14ac:dyDescent="0.2"/>
    <row r="189" ht="12.75" customHeight="1" x14ac:dyDescent="0.2"/>
    <row r="190" ht="12.75" customHeight="1" x14ac:dyDescent="0.2"/>
    <row r="191" ht="12.75" customHeight="1" x14ac:dyDescent="0.2"/>
    <row r="192" ht="12.75" customHeight="1" x14ac:dyDescent="0.2"/>
    <row r="193" ht="12.75" customHeight="1" x14ac:dyDescent="0.2"/>
    <row r="194" ht="12.75" customHeight="1" x14ac:dyDescent="0.2"/>
    <row r="195" ht="12.75" customHeight="1" x14ac:dyDescent="0.2"/>
    <row r="196" ht="12.75" customHeight="1" x14ac:dyDescent="0.2"/>
    <row r="197" ht="12.75" customHeight="1" x14ac:dyDescent="0.2"/>
    <row r="198" ht="12.75" customHeight="1" x14ac:dyDescent="0.2"/>
    <row r="199" ht="12.75" customHeight="1" x14ac:dyDescent="0.2"/>
    <row r="200" ht="12.75" customHeight="1" x14ac:dyDescent="0.2"/>
    <row r="201" ht="12.75" customHeight="1" x14ac:dyDescent="0.2"/>
    <row r="202" ht="12.75" customHeight="1" x14ac:dyDescent="0.2"/>
    <row r="203" ht="12.75" customHeight="1" x14ac:dyDescent="0.2"/>
    <row r="204" ht="12.75" customHeight="1" x14ac:dyDescent="0.2"/>
    <row r="205" ht="12.75" customHeight="1" x14ac:dyDescent="0.2"/>
    <row r="206" ht="12.75" customHeight="1" x14ac:dyDescent="0.2"/>
    <row r="207" ht="12.75" customHeight="1" x14ac:dyDescent="0.2"/>
    <row r="208" ht="12.75" customHeight="1" x14ac:dyDescent="0.2"/>
    <row r="209" ht="12.75" customHeight="1" x14ac:dyDescent="0.2"/>
    <row r="210" ht="12.75" customHeight="1" x14ac:dyDescent="0.2"/>
    <row r="211" ht="12.75" customHeight="1" x14ac:dyDescent="0.2"/>
    <row r="212" ht="12.75" customHeight="1" x14ac:dyDescent="0.2"/>
    <row r="213" ht="12.75" customHeight="1" x14ac:dyDescent="0.2"/>
    <row r="214" ht="12.75" customHeight="1" x14ac:dyDescent="0.2"/>
    <row r="215" ht="12.75" customHeight="1" x14ac:dyDescent="0.2"/>
    <row r="216" ht="12.75" customHeight="1" x14ac:dyDescent="0.2"/>
    <row r="217" ht="12.75" customHeight="1" x14ac:dyDescent="0.2"/>
    <row r="218" ht="12.75" customHeight="1" x14ac:dyDescent="0.2"/>
    <row r="219" ht="12.75" customHeight="1" x14ac:dyDescent="0.2"/>
    <row r="220" ht="12.75" customHeight="1" x14ac:dyDescent="0.2"/>
    <row r="221" ht="12.75" customHeight="1" x14ac:dyDescent="0.2"/>
    <row r="222" ht="12.75" customHeight="1" x14ac:dyDescent="0.2"/>
    <row r="223" ht="12.75" customHeight="1" x14ac:dyDescent="0.2"/>
    <row r="224" ht="12.75" customHeight="1" x14ac:dyDescent="0.2"/>
    <row r="225" ht="12.75" customHeight="1" x14ac:dyDescent="0.2"/>
    <row r="226" ht="12.75" customHeight="1" x14ac:dyDescent="0.2"/>
    <row r="227" ht="12.75" customHeight="1" x14ac:dyDescent="0.2"/>
    <row r="228" ht="12.75" customHeight="1" x14ac:dyDescent="0.2"/>
    <row r="229" ht="12.75" customHeight="1" x14ac:dyDescent="0.2"/>
    <row r="230" ht="12.75" customHeight="1" x14ac:dyDescent="0.2"/>
    <row r="231" ht="12.75" customHeight="1" x14ac:dyDescent="0.2"/>
    <row r="232" ht="12.75" customHeight="1" x14ac:dyDescent="0.2"/>
    <row r="233" ht="12.75" customHeight="1" x14ac:dyDescent="0.2"/>
    <row r="234" ht="12.75" customHeight="1" x14ac:dyDescent="0.2"/>
    <row r="235" ht="12.75" customHeight="1" x14ac:dyDescent="0.2"/>
    <row r="236" ht="12.75" customHeight="1" x14ac:dyDescent="0.2"/>
    <row r="237" ht="12.75" customHeight="1" x14ac:dyDescent="0.2"/>
    <row r="238" ht="12.75" customHeight="1" x14ac:dyDescent="0.2"/>
    <row r="239" ht="12.75" customHeight="1" x14ac:dyDescent="0.2"/>
    <row r="240" ht="12.75" customHeight="1" x14ac:dyDescent="0.2"/>
    <row r="241" ht="12.75" customHeight="1" x14ac:dyDescent="0.2"/>
    <row r="242" ht="12.75" customHeight="1" x14ac:dyDescent="0.2"/>
    <row r="243" ht="12.75" customHeight="1" x14ac:dyDescent="0.2"/>
    <row r="244" ht="12.75" customHeight="1" x14ac:dyDescent="0.2"/>
    <row r="245" ht="12.75" customHeight="1" x14ac:dyDescent="0.2"/>
    <row r="246" ht="12.75" customHeight="1" x14ac:dyDescent="0.2"/>
    <row r="247" ht="12.75" customHeight="1" x14ac:dyDescent="0.2"/>
    <row r="248" ht="12.75" customHeight="1" x14ac:dyDescent="0.2"/>
    <row r="249" ht="12.75" customHeight="1" x14ac:dyDescent="0.2"/>
    <row r="250" ht="12.75" customHeight="1" x14ac:dyDescent="0.2"/>
    <row r="251" ht="12.75" customHeight="1" x14ac:dyDescent="0.2"/>
    <row r="252" ht="12.75" customHeight="1" x14ac:dyDescent="0.2"/>
    <row r="253" ht="12.75" customHeight="1" x14ac:dyDescent="0.2"/>
    <row r="254" ht="12.75" customHeight="1" x14ac:dyDescent="0.2"/>
    <row r="255" ht="12.75" customHeight="1" x14ac:dyDescent="0.2"/>
    <row r="256" ht="12.75" customHeight="1" x14ac:dyDescent="0.2"/>
    <row r="257" ht="12.75" customHeight="1" x14ac:dyDescent="0.2"/>
    <row r="258" ht="12.75" customHeight="1" x14ac:dyDescent="0.2"/>
    <row r="259" ht="12.75" customHeight="1" x14ac:dyDescent="0.2"/>
    <row r="260" ht="12.75" customHeight="1" x14ac:dyDescent="0.2"/>
    <row r="261" ht="12.75" customHeight="1" x14ac:dyDescent="0.2"/>
    <row r="262" ht="12.75" customHeight="1" x14ac:dyDescent="0.2"/>
    <row r="263" ht="12.75" customHeight="1" x14ac:dyDescent="0.2"/>
    <row r="264" ht="12.75" customHeight="1" x14ac:dyDescent="0.2"/>
    <row r="265" ht="12.75" customHeight="1" x14ac:dyDescent="0.2"/>
    <row r="266" ht="12.75" customHeight="1" x14ac:dyDescent="0.2"/>
    <row r="267" ht="12.75" customHeight="1" x14ac:dyDescent="0.2"/>
    <row r="268" ht="12.75" customHeight="1" x14ac:dyDescent="0.2"/>
    <row r="269" ht="12.75" customHeight="1" x14ac:dyDescent="0.2"/>
    <row r="270" ht="12.75" customHeight="1" x14ac:dyDescent="0.2"/>
    <row r="271" ht="12.75" customHeight="1" x14ac:dyDescent="0.2"/>
    <row r="272" ht="12.75" customHeight="1" x14ac:dyDescent="0.2"/>
    <row r="273" ht="12.75" customHeight="1" x14ac:dyDescent="0.2"/>
    <row r="274" ht="12.75" customHeight="1" x14ac:dyDescent="0.2"/>
    <row r="275" ht="12.75" customHeight="1" x14ac:dyDescent="0.2"/>
    <row r="276" ht="12.75" customHeight="1" x14ac:dyDescent="0.2"/>
    <row r="277" ht="12.75" customHeight="1" x14ac:dyDescent="0.2"/>
    <row r="278" ht="12.75" customHeight="1" x14ac:dyDescent="0.2"/>
    <row r="279" ht="12.75" customHeight="1" x14ac:dyDescent="0.2"/>
    <row r="280" ht="12.75" customHeight="1" x14ac:dyDescent="0.2"/>
    <row r="281" ht="12.75" customHeight="1" x14ac:dyDescent="0.2"/>
    <row r="282" ht="12.75" customHeight="1" x14ac:dyDescent="0.2"/>
    <row r="283" ht="12.75" customHeight="1" x14ac:dyDescent="0.2"/>
    <row r="284" ht="12.75" customHeight="1" x14ac:dyDescent="0.2"/>
    <row r="285" ht="12.75" customHeight="1" x14ac:dyDescent="0.2"/>
    <row r="286" ht="12.75" customHeight="1" x14ac:dyDescent="0.2"/>
    <row r="287" ht="12.75" customHeight="1" x14ac:dyDescent="0.2"/>
    <row r="288" ht="12.75" customHeight="1" x14ac:dyDescent="0.2"/>
    <row r="289" ht="12.75" customHeight="1" x14ac:dyDescent="0.2"/>
    <row r="290" ht="12.75" customHeight="1" x14ac:dyDescent="0.2"/>
    <row r="291" ht="12.75" customHeight="1" x14ac:dyDescent="0.2"/>
    <row r="292" ht="12.75" customHeight="1" x14ac:dyDescent="0.2"/>
    <row r="293" ht="12.75" customHeight="1" x14ac:dyDescent="0.2"/>
    <row r="294" ht="12.75" customHeight="1" x14ac:dyDescent="0.2"/>
    <row r="295" ht="12.75" customHeight="1" x14ac:dyDescent="0.2"/>
    <row r="296" ht="12.75" customHeight="1" x14ac:dyDescent="0.2"/>
    <row r="297" ht="12.75" customHeight="1" x14ac:dyDescent="0.2"/>
    <row r="298" ht="12.75" customHeight="1" x14ac:dyDescent="0.2"/>
    <row r="299" ht="12.75" customHeight="1" x14ac:dyDescent="0.2"/>
    <row r="300" ht="12.75" customHeight="1" x14ac:dyDescent="0.2"/>
    <row r="301" ht="12.75" customHeight="1" x14ac:dyDescent="0.2"/>
    <row r="302" ht="12.75" customHeight="1" x14ac:dyDescent="0.2"/>
    <row r="303" ht="12.75" customHeight="1" x14ac:dyDescent="0.2"/>
    <row r="304" ht="12.75" customHeight="1" x14ac:dyDescent="0.2"/>
    <row r="305" ht="12.75" customHeight="1" x14ac:dyDescent="0.2"/>
    <row r="306" ht="12.75" customHeight="1" x14ac:dyDescent="0.2"/>
    <row r="307" ht="12.75" customHeight="1" x14ac:dyDescent="0.2"/>
    <row r="308" ht="12.75" customHeight="1" x14ac:dyDescent="0.2"/>
    <row r="309" ht="12.75" customHeight="1" x14ac:dyDescent="0.2"/>
    <row r="310" ht="12.75" customHeight="1" x14ac:dyDescent="0.2"/>
    <row r="311" ht="12.75" customHeight="1" x14ac:dyDescent="0.2"/>
    <row r="312" ht="12.75" customHeight="1" x14ac:dyDescent="0.2"/>
    <row r="313" ht="12.75" customHeight="1" x14ac:dyDescent="0.2"/>
    <row r="314" ht="12.75" customHeight="1" x14ac:dyDescent="0.2"/>
    <row r="315" ht="12.75" customHeight="1" x14ac:dyDescent="0.2"/>
    <row r="316" ht="12.75" customHeight="1" x14ac:dyDescent="0.2"/>
    <row r="317" ht="12.75" customHeight="1" x14ac:dyDescent="0.2"/>
    <row r="318" ht="12.75" customHeight="1" x14ac:dyDescent="0.2"/>
    <row r="319" ht="12.75" customHeight="1" x14ac:dyDescent="0.2"/>
    <row r="320" ht="12.75" customHeight="1" x14ac:dyDescent="0.2"/>
    <row r="321" ht="12.75" customHeight="1" x14ac:dyDescent="0.2"/>
    <row r="322" ht="12.75" customHeight="1" x14ac:dyDescent="0.2"/>
    <row r="323" ht="12.75" customHeight="1" x14ac:dyDescent="0.2"/>
    <row r="324" ht="12.75" customHeight="1" x14ac:dyDescent="0.2"/>
    <row r="325" ht="12.75" customHeight="1" x14ac:dyDescent="0.2"/>
    <row r="326" ht="12.75" customHeight="1" x14ac:dyDescent="0.2"/>
    <row r="327" ht="12.75" customHeight="1" x14ac:dyDescent="0.2"/>
    <row r="328" ht="12.75" customHeight="1" x14ac:dyDescent="0.2"/>
    <row r="329" ht="12.75" customHeight="1" x14ac:dyDescent="0.2"/>
    <row r="330" ht="12.75" customHeight="1" x14ac:dyDescent="0.2"/>
    <row r="331" ht="12.75" customHeight="1" x14ac:dyDescent="0.2"/>
    <row r="332" ht="12.75" customHeight="1" x14ac:dyDescent="0.2"/>
    <row r="333" ht="12.75" customHeight="1" x14ac:dyDescent="0.2"/>
    <row r="334" ht="12.75" customHeight="1" x14ac:dyDescent="0.2"/>
    <row r="335" ht="12.75" customHeight="1" x14ac:dyDescent="0.2"/>
    <row r="336" ht="12.75" customHeight="1" x14ac:dyDescent="0.2"/>
    <row r="337" ht="12.75" customHeight="1" x14ac:dyDescent="0.2"/>
    <row r="338" ht="12.75" customHeight="1" x14ac:dyDescent="0.2"/>
    <row r="339" ht="12.75" customHeight="1" x14ac:dyDescent="0.2"/>
    <row r="340" ht="12.75" customHeight="1" x14ac:dyDescent="0.2"/>
    <row r="341" ht="12.75" customHeight="1" x14ac:dyDescent="0.2"/>
    <row r="342" ht="12.75" customHeight="1" x14ac:dyDescent="0.2"/>
    <row r="343" ht="12.75" customHeight="1" x14ac:dyDescent="0.2"/>
    <row r="344" ht="12.75" customHeight="1" x14ac:dyDescent="0.2"/>
    <row r="345" ht="12.75" customHeight="1" x14ac:dyDescent="0.2"/>
    <row r="346" ht="12.75" customHeight="1" x14ac:dyDescent="0.2"/>
    <row r="347" ht="12.75" customHeight="1" x14ac:dyDescent="0.2"/>
    <row r="348" ht="12.75" customHeight="1" x14ac:dyDescent="0.2"/>
    <row r="349" ht="12.75" customHeight="1" x14ac:dyDescent="0.2"/>
    <row r="350" ht="12.75" customHeight="1" x14ac:dyDescent="0.2"/>
    <row r="351" ht="12.75" customHeight="1" x14ac:dyDescent="0.2"/>
    <row r="352" ht="12.75" customHeight="1" x14ac:dyDescent="0.2"/>
    <row r="353" ht="12.75" customHeight="1" x14ac:dyDescent="0.2"/>
    <row r="354" ht="12.75" customHeight="1" x14ac:dyDescent="0.2"/>
    <row r="355" ht="12.75" customHeight="1" x14ac:dyDescent="0.2"/>
    <row r="356" ht="12.75" customHeight="1" x14ac:dyDescent="0.2"/>
    <row r="357" ht="12.75" customHeight="1" x14ac:dyDescent="0.2"/>
    <row r="358" ht="12.75" customHeight="1" x14ac:dyDescent="0.2"/>
    <row r="359" ht="12.75" customHeight="1" x14ac:dyDescent="0.2"/>
    <row r="360" ht="12.75" customHeight="1" x14ac:dyDescent="0.2"/>
    <row r="361" ht="12.75" customHeight="1" x14ac:dyDescent="0.2"/>
    <row r="362" ht="12.75" customHeight="1" x14ac:dyDescent="0.2"/>
    <row r="363" ht="12.75" customHeight="1" x14ac:dyDescent="0.2"/>
    <row r="364" ht="12.75" customHeight="1" x14ac:dyDescent="0.2"/>
    <row r="365" ht="12.75" customHeight="1" x14ac:dyDescent="0.2"/>
    <row r="366" ht="12.75" customHeight="1" x14ac:dyDescent="0.2"/>
    <row r="367" ht="12.75" customHeight="1" x14ac:dyDescent="0.2"/>
    <row r="368" ht="12.75" customHeight="1" x14ac:dyDescent="0.2"/>
    <row r="369" ht="12.75" customHeight="1" x14ac:dyDescent="0.2"/>
    <row r="370" ht="12.75" customHeight="1" x14ac:dyDescent="0.2"/>
    <row r="371" ht="12.75" customHeight="1" x14ac:dyDescent="0.2"/>
    <row r="372" ht="12.75" customHeight="1" x14ac:dyDescent="0.2"/>
    <row r="373" ht="12.75" customHeight="1" x14ac:dyDescent="0.2"/>
    <row r="374" ht="12.75" customHeight="1" x14ac:dyDescent="0.2"/>
    <row r="375" ht="12.75" customHeight="1" x14ac:dyDescent="0.2"/>
    <row r="376" ht="12.75" customHeight="1" x14ac:dyDescent="0.2"/>
    <row r="377" ht="12.75" customHeight="1" x14ac:dyDescent="0.2"/>
    <row r="378" ht="12.75" customHeight="1" x14ac:dyDescent="0.2"/>
    <row r="379" ht="12.75" customHeight="1" x14ac:dyDescent="0.2"/>
    <row r="380" ht="12.75" customHeight="1" x14ac:dyDescent="0.2"/>
    <row r="381" ht="12.75" customHeight="1" x14ac:dyDescent="0.2"/>
    <row r="382" ht="12.75" customHeight="1" x14ac:dyDescent="0.2"/>
    <row r="383" ht="12.75" customHeight="1" x14ac:dyDescent="0.2"/>
    <row r="384" ht="12.75" customHeight="1" x14ac:dyDescent="0.2"/>
    <row r="385" ht="12.75" customHeight="1" x14ac:dyDescent="0.2"/>
    <row r="386" ht="12.75" customHeight="1" x14ac:dyDescent="0.2"/>
    <row r="387" ht="12.75" customHeight="1" x14ac:dyDescent="0.2"/>
    <row r="388" ht="12.75" customHeight="1" x14ac:dyDescent="0.2"/>
    <row r="389" ht="12.75" customHeight="1" x14ac:dyDescent="0.2"/>
    <row r="390" ht="12.75" customHeight="1" x14ac:dyDescent="0.2"/>
    <row r="391" ht="12.75" customHeight="1" x14ac:dyDescent="0.2"/>
    <row r="392" ht="12.75" customHeight="1" x14ac:dyDescent="0.2"/>
    <row r="393" ht="12.75" customHeight="1" x14ac:dyDescent="0.2"/>
    <row r="394" ht="12.75" customHeight="1" x14ac:dyDescent="0.2"/>
    <row r="395" ht="12.75" customHeight="1" x14ac:dyDescent="0.2"/>
    <row r="396" ht="12.75" customHeight="1" x14ac:dyDescent="0.2"/>
    <row r="397" ht="12.75" customHeight="1" x14ac:dyDescent="0.2"/>
    <row r="398" ht="12.75" customHeight="1" x14ac:dyDescent="0.2"/>
    <row r="399" ht="12.75" customHeight="1" x14ac:dyDescent="0.2"/>
    <row r="400" ht="12.75" customHeight="1" x14ac:dyDescent="0.2"/>
    <row r="401" ht="12.75" customHeight="1" x14ac:dyDescent="0.2"/>
    <row r="402" ht="12.75" customHeight="1" x14ac:dyDescent="0.2"/>
    <row r="403" ht="12.75" customHeight="1" x14ac:dyDescent="0.2"/>
    <row r="404" ht="12.75" customHeight="1" x14ac:dyDescent="0.2"/>
    <row r="405" ht="12.75" customHeight="1" x14ac:dyDescent="0.2"/>
    <row r="406" ht="12.75" customHeight="1" x14ac:dyDescent="0.2"/>
    <row r="407" ht="12.75" customHeight="1" x14ac:dyDescent="0.2"/>
    <row r="408" ht="12.75" customHeight="1" x14ac:dyDescent="0.2"/>
    <row r="409" ht="12.75" customHeight="1" x14ac:dyDescent="0.2"/>
    <row r="410" ht="12.75" customHeight="1" x14ac:dyDescent="0.2"/>
    <row r="411" ht="12.75" customHeight="1" x14ac:dyDescent="0.2"/>
    <row r="412" ht="12.75" customHeight="1" x14ac:dyDescent="0.2"/>
    <row r="413" ht="12.75" customHeight="1" x14ac:dyDescent="0.2"/>
    <row r="414" ht="12.75" customHeight="1" x14ac:dyDescent="0.2"/>
    <row r="415" ht="12.75" customHeight="1" x14ac:dyDescent="0.2"/>
    <row r="416" ht="12.75" customHeight="1" x14ac:dyDescent="0.2"/>
    <row r="417" ht="12.75" customHeight="1" x14ac:dyDescent="0.2"/>
    <row r="418" ht="12.75" customHeight="1" x14ac:dyDescent="0.2"/>
    <row r="419" ht="12.75" customHeight="1" x14ac:dyDescent="0.2"/>
    <row r="420" ht="12.75" customHeight="1" x14ac:dyDescent="0.2"/>
    <row r="421" ht="12.75" customHeight="1" x14ac:dyDescent="0.2"/>
    <row r="422" ht="12.75" customHeight="1" x14ac:dyDescent="0.2"/>
    <row r="423" ht="12.75" customHeight="1" x14ac:dyDescent="0.2"/>
    <row r="424" ht="12.75" customHeight="1" x14ac:dyDescent="0.2"/>
    <row r="425" ht="12.75" customHeight="1" x14ac:dyDescent="0.2"/>
    <row r="426" ht="12.75" customHeight="1" x14ac:dyDescent="0.2"/>
    <row r="427" ht="12.75" customHeight="1" x14ac:dyDescent="0.2"/>
    <row r="428" ht="12.75" customHeight="1" x14ac:dyDescent="0.2"/>
    <row r="429" ht="12.75" customHeight="1" x14ac:dyDescent="0.2"/>
    <row r="430" ht="12.75" customHeight="1" x14ac:dyDescent="0.2"/>
    <row r="431" ht="12.75" customHeight="1" x14ac:dyDescent="0.2"/>
    <row r="432" ht="12.75" customHeight="1" x14ac:dyDescent="0.2"/>
    <row r="433" ht="12.75" customHeight="1" x14ac:dyDescent="0.2"/>
    <row r="434" ht="12.75" customHeight="1" x14ac:dyDescent="0.2"/>
    <row r="435" ht="12.75" customHeight="1" x14ac:dyDescent="0.2"/>
    <row r="436" ht="12.75" customHeight="1" x14ac:dyDescent="0.2"/>
    <row r="437" ht="12.75" customHeight="1" x14ac:dyDescent="0.2"/>
    <row r="438" ht="12.75" customHeight="1" x14ac:dyDescent="0.2"/>
    <row r="439" ht="12.75" customHeight="1" x14ac:dyDescent="0.2"/>
    <row r="440" ht="12.75" customHeight="1" x14ac:dyDescent="0.2"/>
    <row r="441" ht="12.75" customHeight="1" x14ac:dyDescent="0.2"/>
    <row r="442" ht="12.75" customHeight="1" x14ac:dyDescent="0.2"/>
    <row r="443" ht="12.75" customHeight="1" x14ac:dyDescent="0.2"/>
    <row r="444" ht="12.75" customHeight="1" x14ac:dyDescent="0.2"/>
    <row r="445" ht="12.75" customHeight="1" x14ac:dyDescent="0.2"/>
    <row r="446" ht="12.75" customHeight="1" x14ac:dyDescent="0.2"/>
    <row r="447" ht="12.75" customHeight="1" x14ac:dyDescent="0.2"/>
    <row r="448" ht="12.75" customHeight="1" x14ac:dyDescent="0.2"/>
    <row r="449" ht="12.75" customHeight="1" x14ac:dyDescent="0.2"/>
    <row r="450" ht="12.75" customHeight="1" x14ac:dyDescent="0.2"/>
    <row r="451" ht="12.75" customHeight="1" x14ac:dyDescent="0.2"/>
    <row r="452" ht="12.75" customHeight="1" x14ac:dyDescent="0.2"/>
    <row r="453" ht="12.75" customHeight="1" x14ac:dyDescent="0.2"/>
    <row r="454" ht="12.75" customHeight="1" x14ac:dyDescent="0.2"/>
    <row r="455" ht="12.75" customHeight="1" x14ac:dyDescent="0.2"/>
    <row r="456" ht="12.75" customHeight="1" x14ac:dyDescent="0.2"/>
    <row r="457" ht="12.75" customHeight="1" x14ac:dyDescent="0.2"/>
    <row r="458" ht="12.75" customHeight="1" x14ac:dyDescent="0.2"/>
    <row r="459" ht="12.75" customHeight="1" x14ac:dyDescent="0.2"/>
    <row r="460" ht="12.75" customHeight="1" x14ac:dyDescent="0.2"/>
    <row r="461" ht="12.75" customHeight="1" x14ac:dyDescent="0.2"/>
    <row r="462" ht="12.75" customHeight="1" x14ac:dyDescent="0.2"/>
    <row r="463" ht="12.75" customHeight="1" x14ac:dyDescent="0.2"/>
    <row r="464" ht="12.75" customHeight="1" x14ac:dyDescent="0.2"/>
    <row r="465" ht="12.75" customHeight="1" x14ac:dyDescent="0.2"/>
    <row r="466" ht="12.75" customHeight="1" x14ac:dyDescent="0.2"/>
    <row r="467" ht="12.75" customHeight="1" x14ac:dyDescent="0.2"/>
    <row r="468" ht="12.75" customHeight="1" x14ac:dyDescent="0.2"/>
    <row r="469" ht="12.75" customHeight="1" x14ac:dyDescent="0.2"/>
    <row r="470" ht="12.75" customHeight="1" x14ac:dyDescent="0.2"/>
    <row r="471" ht="12.75" customHeight="1" x14ac:dyDescent="0.2"/>
    <row r="472" ht="12.75" customHeight="1" x14ac:dyDescent="0.2"/>
    <row r="473" ht="12.75" customHeight="1" x14ac:dyDescent="0.2"/>
    <row r="474" ht="12.75" customHeight="1" x14ac:dyDescent="0.2"/>
    <row r="475" ht="12.75" customHeight="1" x14ac:dyDescent="0.2"/>
    <row r="476" ht="12.75" customHeight="1" x14ac:dyDescent="0.2"/>
    <row r="477" ht="12.75" customHeight="1" x14ac:dyDescent="0.2"/>
    <row r="478" ht="12.75" customHeight="1" x14ac:dyDescent="0.2"/>
    <row r="479" ht="12.75" customHeight="1" x14ac:dyDescent="0.2"/>
    <row r="480" ht="12.75" customHeight="1" x14ac:dyDescent="0.2"/>
    <row r="481" ht="12.75" customHeight="1" x14ac:dyDescent="0.2"/>
    <row r="482" ht="12.75" customHeight="1" x14ac:dyDescent="0.2"/>
    <row r="483" ht="12.75" customHeight="1" x14ac:dyDescent="0.2"/>
    <row r="484" ht="12.75" customHeight="1" x14ac:dyDescent="0.2"/>
    <row r="485" ht="12.75" customHeight="1" x14ac:dyDescent="0.2"/>
    <row r="486" ht="12.75" customHeight="1" x14ac:dyDescent="0.2"/>
    <row r="487" ht="12.75" customHeight="1" x14ac:dyDescent="0.2"/>
    <row r="488" ht="12.75" customHeight="1" x14ac:dyDescent="0.2"/>
    <row r="489" ht="12.75" customHeight="1" x14ac:dyDescent="0.2"/>
    <row r="490" ht="12.75" customHeight="1" x14ac:dyDescent="0.2"/>
    <row r="491" ht="12.75" customHeight="1" x14ac:dyDescent="0.2"/>
    <row r="492" ht="12.75" customHeight="1" x14ac:dyDescent="0.2"/>
    <row r="493" ht="12.75" customHeight="1" x14ac:dyDescent="0.2"/>
    <row r="494" ht="12.75" customHeight="1" x14ac:dyDescent="0.2"/>
    <row r="495" ht="12.75" customHeight="1" x14ac:dyDescent="0.2"/>
    <row r="496" ht="12.75" customHeight="1" x14ac:dyDescent="0.2"/>
    <row r="497" ht="12.75" customHeight="1" x14ac:dyDescent="0.2"/>
    <row r="498" ht="12.75" customHeight="1" x14ac:dyDescent="0.2"/>
    <row r="499" ht="12.75" customHeight="1" x14ac:dyDescent="0.2"/>
    <row r="500" ht="12.75" customHeight="1" x14ac:dyDescent="0.2"/>
    <row r="501" ht="12.75" customHeight="1" x14ac:dyDescent="0.2"/>
    <row r="502" ht="12.75" customHeight="1" x14ac:dyDescent="0.2"/>
    <row r="503" ht="12.75" customHeight="1" x14ac:dyDescent="0.2"/>
    <row r="504" ht="12.75" customHeight="1" x14ac:dyDescent="0.2"/>
    <row r="505" ht="12.75" customHeight="1" x14ac:dyDescent="0.2"/>
    <row r="506" ht="12.75" customHeight="1" x14ac:dyDescent="0.2"/>
    <row r="507" ht="12.75" customHeight="1" x14ac:dyDescent="0.2"/>
    <row r="508" ht="12.75" customHeight="1" x14ac:dyDescent="0.2"/>
    <row r="509" ht="12.75" customHeight="1" x14ac:dyDescent="0.2"/>
    <row r="510" ht="12.75" customHeight="1" x14ac:dyDescent="0.2"/>
    <row r="511" ht="12.75" customHeight="1" x14ac:dyDescent="0.2"/>
    <row r="512" ht="12.75" customHeight="1" x14ac:dyDescent="0.2"/>
    <row r="513" ht="12.75" customHeight="1" x14ac:dyDescent="0.2"/>
    <row r="514" ht="12.75" customHeight="1" x14ac:dyDescent="0.2"/>
    <row r="515" ht="12.75" customHeight="1" x14ac:dyDescent="0.2"/>
    <row r="516" ht="12.75" customHeight="1" x14ac:dyDescent="0.2"/>
    <row r="517" ht="12.75" customHeight="1" x14ac:dyDescent="0.2"/>
    <row r="518" ht="12.75" customHeight="1" x14ac:dyDescent="0.2"/>
    <row r="519" ht="12.75" customHeight="1" x14ac:dyDescent="0.2"/>
    <row r="520" ht="12.75" customHeight="1" x14ac:dyDescent="0.2"/>
    <row r="521" ht="12.75" customHeight="1" x14ac:dyDescent="0.2"/>
    <row r="522" ht="12.75" customHeight="1" x14ac:dyDescent="0.2"/>
    <row r="523" ht="12.75" customHeight="1" x14ac:dyDescent="0.2"/>
    <row r="524" ht="12.75" customHeight="1" x14ac:dyDescent="0.2"/>
    <row r="525" ht="12.75" customHeight="1" x14ac:dyDescent="0.2"/>
    <row r="526" ht="12.75" customHeight="1" x14ac:dyDescent="0.2"/>
    <row r="527" ht="12.75" customHeight="1" x14ac:dyDescent="0.2"/>
    <row r="528" ht="12.75" customHeight="1" x14ac:dyDescent="0.2"/>
    <row r="529" ht="12.75" customHeight="1" x14ac:dyDescent="0.2"/>
    <row r="530" ht="12.75" customHeight="1" x14ac:dyDescent="0.2"/>
    <row r="531" ht="12.75" customHeight="1" x14ac:dyDescent="0.2"/>
    <row r="532" ht="12.75" customHeight="1" x14ac:dyDescent="0.2"/>
    <row r="533" ht="12.75" customHeight="1" x14ac:dyDescent="0.2"/>
    <row r="534" ht="12.75" customHeight="1" x14ac:dyDescent="0.2"/>
    <row r="535" ht="12.75" customHeight="1" x14ac:dyDescent="0.2"/>
    <row r="536" ht="12.75" customHeight="1" x14ac:dyDescent="0.2"/>
    <row r="537" ht="12.75" customHeight="1" x14ac:dyDescent="0.2"/>
    <row r="538" ht="12.75" customHeight="1" x14ac:dyDescent="0.2"/>
    <row r="539" ht="12.75" customHeight="1" x14ac:dyDescent="0.2"/>
    <row r="540" ht="12.75" customHeight="1" x14ac:dyDescent="0.2"/>
    <row r="541" ht="12.75" customHeight="1" x14ac:dyDescent="0.2"/>
    <row r="542" ht="12.75" customHeight="1" x14ac:dyDescent="0.2"/>
    <row r="543" ht="12.75" customHeight="1" x14ac:dyDescent="0.2"/>
    <row r="544" ht="12.75" customHeight="1" x14ac:dyDescent="0.2"/>
    <row r="545" ht="12.75" customHeight="1" x14ac:dyDescent="0.2"/>
    <row r="546" ht="12.75" customHeight="1" x14ac:dyDescent="0.2"/>
    <row r="547" ht="12.75" customHeight="1" x14ac:dyDescent="0.2"/>
    <row r="548" ht="12.75" customHeight="1" x14ac:dyDescent="0.2"/>
    <row r="549" ht="12.75" customHeight="1" x14ac:dyDescent="0.2"/>
    <row r="550" ht="12.75" customHeight="1" x14ac:dyDescent="0.2"/>
    <row r="551" ht="12.75" customHeight="1" x14ac:dyDescent="0.2"/>
    <row r="552" ht="12.75" customHeight="1" x14ac:dyDescent="0.2"/>
    <row r="553" ht="12.75" customHeight="1" x14ac:dyDescent="0.2"/>
    <row r="554" ht="12.75" customHeight="1" x14ac:dyDescent="0.2"/>
    <row r="555" ht="12.75" customHeight="1" x14ac:dyDescent="0.2"/>
    <row r="556" ht="12.75" customHeight="1" x14ac:dyDescent="0.2"/>
    <row r="557" ht="12.75" customHeight="1" x14ac:dyDescent="0.2"/>
    <row r="558" ht="12.75" customHeight="1" x14ac:dyDescent="0.2"/>
    <row r="559" ht="12.75" customHeight="1" x14ac:dyDescent="0.2"/>
    <row r="560" ht="12.75" customHeight="1" x14ac:dyDescent="0.2"/>
    <row r="561" ht="12.75" customHeight="1" x14ac:dyDescent="0.2"/>
    <row r="562" ht="12.75" customHeight="1" x14ac:dyDescent="0.2"/>
    <row r="563" ht="12.75" customHeight="1" x14ac:dyDescent="0.2"/>
    <row r="564" ht="12.75" customHeight="1" x14ac:dyDescent="0.2"/>
    <row r="565" ht="12.75" customHeight="1" x14ac:dyDescent="0.2"/>
    <row r="566" ht="12.75" customHeight="1" x14ac:dyDescent="0.2"/>
    <row r="567" ht="12.75" customHeight="1" x14ac:dyDescent="0.2"/>
    <row r="568" ht="12.75" customHeight="1" x14ac:dyDescent="0.2"/>
    <row r="569" ht="12.75" customHeight="1" x14ac:dyDescent="0.2"/>
    <row r="570" ht="12.75" customHeight="1" x14ac:dyDescent="0.2"/>
    <row r="571" ht="12.75" customHeight="1" x14ac:dyDescent="0.2"/>
    <row r="572" ht="12.75" customHeight="1" x14ac:dyDescent="0.2"/>
    <row r="573" ht="12.75" customHeight="1" x14ac:dyDescent="0.2"/>
    <row r="574" ht="12.75" customHeight="1" x14ac:dyDescent="0.2"/>
    <row r="575" ht="12.75" customHeight="1" x14ac:dyDescent="0.2"/>
    <row r="576" ht="12.75" customHeight="1" x14ac:dyDescent="0.2"/>
    <row r="577" ht="12.75" customHeight="1" x14ac:dyDescent="0.2"/>
    <row r="578" ht="12.75" customHeight="1" x14ac:dyDescent="0.2"/>
    <row r="579" ht="12.75" customHeight="1" x14ac:dyDescent="0.2"/>
    <row r="580" ht="12.75" customHeight="1" x14ac:dyDescent="0.2"/>
    <row r="581" ht="12.75" customHeight="1" x14ac:dyDescent="0.2"/>
    <row r="582" ht="12.75" customHeight="1" x14ac:dyDescent="0.2"/>
    <row r="583" ht="12.75" customHeight="1" x14ac:dyDescent="0.2"/>
    <row r="584" ht="12.75" customHeight="1" x14ac:dyDescent="0.2"/>
    <row r="585" ht="12.75" customHeight="1" x14ac:dyDescent="0.2"/>
    <row r="586" ht="12.75" customHeight="1" x14ac:dyDescent="0.2"/>
    <row r="587" ht="12.75" customHeight="1" x14ac:dyDescent="0.2"/>
    <row r="588" ht="12.75" customHeight="1" x14ac:dyDescent="0.2"/>
    <row r="589" ht="12.75" customHeight="1" x14ac:dyDescent="0.2"/>
    <row r="590" ht="12.75" customHeight="1" x14ac:dyDescent="0.2"/>
    <row r="591" ht="12.75" customHeight="1" x14ac:dyDescent="0.2"/>
    <row r="592" ht="12.75" customHeight="1" x14ac:dyDescent="0.2"/>
    <row r="593" ht="12.75" customHeight="1" x14ac:dyDescent="0.2"/>
    <row r="594" ht="12.75" customHeight="1" x14ac:dyDescent="0.2"/>
    <row r="595" ht="12.75" customHeight="1" x14ac:dyDescent="0.2"/>
    <row r="596" ht="12.75" customHeight="1" x14ac:dyDescent="0.2"/>
    <row r="597" ht="12.75" customHeight="1" x14ac:dyDescent="0.2"/>
    <row r="598" ht="12.75" customHeight="1" x14ac:dyDescent="0.2"/>
    <row r="599" ht="12.75" customHeight="1" x14ac:dyDescent="0.2"/>
    <row r="600" ht="12.75" customHeight="1" x14ac:dyDescent="0.2"/>
    <row r="601" ht="12.75" customHeight="1" x14ac:dyDescent="0.2"/>
    <row r="602" ht="12.75" customHeight="1" x14ac:dyDescent="0.2"/>
    <row r="603" ht="12.75" customHeight="1" x14ac:dyDescent="0.2"/>
    <row r="604" ht="12.75" customHeight="1" x14ac:dyDescent="0.2"/>
    <row r="605" ht="12.75" customHeight="1" x14ac:dyDescent="0.2"/>
    <row r="606" ht="12.75" customHeight="1" x14ac:dyDescent="0.2"/>
    <row r="607" ht="12.75" customHeight="1" x14ac:dyDescent="0.2"/>
    <row r="608" ht="12.75" customHeight="1" x14ac:dyDescent="0.2"/>
    <row r="609" ht="12.75" customHeight="1" x14ac:dyDescent="0.2"/>
    <row r="610" ht="12.75" customHeight="1" x14ac:dyDescent="0.2"/>
    <row r="611" ht="12.75" customHeight="1" x14ac:dyDescent="0.2"/>
    <row r="612" ht="12.75" customHeight="1" x14ac:dyDescent="0.2"/>
    <row r="613" ht="12.75" customHeight="1" x14ac:dyDescent="0.2"/>
    <row r="614" ht="12.75" customHeight="1" x14ac:dyDescent="0.2"/>
    <row r="615" ht="12.75" customHeight="1" x14ac:dyDescent="0.2"/>
    <row r="616" ht="12.75" customHeight="1" x14ac:dyDescent="0.2"/>
    <row r="617" ht="12.75" customHeight="1" x14ac:dyDescent="0.2"/>
    <row r="618" ht="12.75" customHeight="1" x14ac:dyDescent="0.2"/>
    <row r="619" ht="12.75" customHeight="1" x14ac:dyDescent="0.2"/>
    <row r="620" ht="12.75" customHeight="1" x14ac:dyDescent="0.2"/>
    <row r="621" ht="12.75" customHeight="1" x14ac:dyDescent="0.2"/>
    <row r="622" ht="12.75" customHeight="1" x14ac:dyDescent="0.2"/>
    <row r="623" ht="12.75" customHeight="1" x14ac:dyDescent="0.2"/>
    <row r="624" ht="12.75" customHeight="1" x14ac:dyDescent="0.2"/>
    <row r="625" ht="12.75" customHeight="1" x14ac:dyDescent="0.2"/>
    <row r="626" ht="12.75" customHeight="1" x14ac:dyDescent="0.2"/>
    <row r="627" ht="12.75" customHeight="1" x14ac:dyDescent="0.2"/>
    <row r="628" ht="12.75" customHeight="1" x14ac:dyDescent="0.2"/>
    <row r="629" ht="12.75" customHeight="1" x14ac:dyDescent="0.2"/>
    <row r="630" ht="12.75" customHeight="1" x14ac:dyDescent="0.2"/>
    <row r="631" ht="12.75" customHeight="1" x14ac:dyDescent="0.2"/>
    <row r="632" ht="12.75" customHeight="1" x14ac:dyDescent="0.2"/>
    <row r="633" ht="12.75" customHeight="1" x14ac:dyDescent="0.2"/>
    <row r="634" ht="12.75" customHeight="1" x14ac:dyDescent="0.2"/>
    <row r="635" ht="12.75" customHeight="1" x14ac:dyDescent="0.2"/>
    <row r="636" ht="12.75" customHeight="1" x14ac:dyDescent="0.2"/>
    <row r="637" ht="12.75" customHeight="1" x14ac:dyDescent="0.2"/>
    <row r="638" ht="12.75" customHeight="1" x14ac:dyDescent="0.2"/>
    <row r="639" ht="12.75" customHeight="1" x14ac:dyDescent="0.2"/>
    <row r="640" ht="12.75" customHeight="1" x14ac:dyDescent="0.2"/>
    <row r="641" ht="12.75" customHeight="1" x14ac:dyDescent="0.2"/>
    <row r="642" ht="12.75" customHeight="1" x14ac:dyDescent="0.2"/>
    <row r="643" ht="12.75" customHeight="1" x14ac:dyDescent="0.2"/>
    <row r="644" ht="12.75" customHeight="1" x14ac:dyDescent="0.2"/>
    <row r="645" ht="12.75" customHeight="1" x14ac:dyDescent="0.2"/>
    <row r="646" ht="12.75" customHeight="1" x14ac:dyDescent="0.2"/>
    <row r="647" ht="12.75" customHeight="1" x14ac:dyDescent="0.2"/>
    <row r="648" ht="12.75" customHeight="1" x14ac:dyDescent="0.2"/>
    <row r="649" ht="12.75" customHeight="1" x14ac:dyDescent="0.2"/>
    <row r="650" ht="12.75" customHeight="1" x14ac:dyDescent="0.2"/>
    <row r="651" ht="12.75" customHeight="1" x14ac:dyDescent="0.2"/>
    <row r="652" ht="12.75" customHeight="1" x14ac:dyDescent="0.2"/>
    <row r="653" ht="12.75" customHeight="1" x14ac:dyDescent="0.2"/>
    <row r="654" ht="12.75" customHeight="1" x14ac:dyDescent="0.2"/>
    <row r="655" ht="12.75" customHeight="1" x14ac:dyDescent="0.2"/>
    <row r="656" ht="12.75" customHeight="1" x14ac:dyDescent="0.2"/>
    <row r="657" ht="12.75" customHeight="1" x14ac:dyDescent="0.2"/>
    <row r="658" ht="12.75" customHeight="1" x14ac:dyDescent="0.2"/>
    <row r="659" ht="12.75" customHeight="1" x14ac:dyDescent="0.2"/>
    <row r="660" ht="12.75" customHeight="1" x14ac:dyDescent="0.2"/>
    <row r="661" ht="12.75" customHeight="1" x14ac:dyDescent="0.2"/>
    <row r="662" ht="12.75" customHeight="1" x14ac:dyDescent="0.2"/>
    <row r="663" ht="12.75" customHeight="1" x14ac:dyDescent="0.2"/>
    <row r="664" ht="12.75" customHeight="1" x14ac:dyDescent="0.2"/>
    <row r="665" ht="12.75" customHeight="1" x14ac:dyDescent="0.2"/>
    <row r="666" ht="12.75" customHeight="1" x14ac:dyDescent="0.2"/>
    <row r="667" ht="12.75" customHeight="1" x14ac:dyDescent="0.2"/>
    <row r="668" ht="12.75" customHeight="1" x14ac:dyDescent="0.2"/>
    <row r="669" ht="12.75" customHeight="1" x14ac:dyDescent="0.2"/>
    <row r="670" ht="12.75" customHeight="1" x14ac:dyDescent="0.2"/>
    <row r="671" ht="12.75" customHeight="1" x14ac:dyDescent="0.2"/>
    <row r="672" ht="12.75" customHeight="1" x14ac:dyDescent="0.2"/>
    <row r="673" ht="12.75" customHeight="1" x14ac:dyDescent="0.2"/>
    <row r="674" ht="12.75" customHeight="1" x14ac:dyDescent="0.2"/>
    <row r="675" ht="12.75" customHeight="1" x14ac:dyDescent="0.2"/>
    <row r="676" ht="12.75" customHeight="1" x14ac:dyDescent="0.2"/>
    <row r="677" ht="12.75" customHeight="1" x14ac:dyDescent="0.2"/>
    <row r="678" ht="12.75" customHeight="1" x14ac:dyDescent="0.2"/>
    <row r="679" ht="12.75" customHeight="1" x14ac:dyDescent="0.2"/>
    <row r="680" ht="12.75" customHeight="1" x14ac:dyDescent="0.2"/>
    <row r="681" ht="12.75" customHeight="1" x14ac:dyDescent="0.2"/>
    <row r="682" ht="12.75" customHeight="1" x14ac:dyDescent="0.2"/>
    <row r="683" ht="12.75" customHeight="1" x14ac:dyDescent="0.2"/>
    <row r="684" ht="12.75" customHeight="1" x14ac:dyDescent="0.2"/>
    <row r="685" ht="12.75" customHeight="1" x14ac:dyDescent="0.2"/>
    <row r="686" ht="12.75" customHeight="1" x14ac:dyDescent="0.2"/>
    <row r="687" ht="12.75" customHeight="1" x14ac:dyDescent="0.2"/>
    <row r="688" ht="12.75" customHeight="1" x14ac:dyDescent="0.2"/>
    <row r="689" ht="12.75" customHeight="1" x14ac:dyDescent="0.2"/>
    <row r="690" ht="12.75" customHeight="1" x14ac:dyDescent="0.2"/>
    <row r="691" ht="12.75" customHeight="1" x14ac:dyDescent="0.2"/>
    <row r="692" ht="12.75" customHeight="1" x14ac:dyDescent="0.2"/>
    <row r="693" ht="12.75" customHeight="1" x14ac:dyDescent="0.2"/>
    <row r="694" ht="12.75" customHeight="1" x14ac:dyDescent="0.2"/>
    <row r="695" ht="12.75" customHeight="1" x14ac:dyDescent="0.2"/>
    <row r="696" ht="12.75" customHeight="1" x14ac:dyDescent="0.2"/>
    <row r="697" ht="12.75" customHeight="1" x14ac:dyDescent="0.2"/>
    <row r="698" ht="12.75" customHeight="1" x14ac:dyDescent="0.2"/>
    <row r="699" ht="12.75" customHeight="1" x14ac:dyDescent="0.2"/>
    <row r="700" ht="12.75" customHeight="1" x14ac:dyDescent="0.2"/>
    <row r="701" ht="12.75" customHeight="1" x14ac:dyDescent="0.2"/>
    <row r="702" ht="12.75" customHeight="1" x14ac:dyDescent="0.2"/>
    <row r="703" ht="12.75" customHeight="1" x14ac:dyDescent="0.2"/>
    <row r="704" ht="12.75" customHeight="1" x14ac:dyDescent="0.2"/>
    <row r="705" ht="12.75" customHeight="1" x14ac:dyDescent="0.2"/>
    <row r="706" ht="12.75" customHeight="1" x14ac:dyDescent="0.2"/>
    <row r="707" ht="12.75" customHeight="1" x14ac:dyDescent="0.2"/>
    <row r="708" ht="12.75" customHeight="1" x14ac:dyDescent="0.2"/>
    <row r="709" ht="12.75" customHeight="1" x14ac:dyDescent="0.2"/>
    <row r="710" ht="12.75" customHeight="1" x14ac:dyDescent="0.2"/>
    <row r="711" ht="12.75" customHeight="1" x14ac:dyDescent="0.2"/>
    <row r="712" ht="12.75" customHeight="1" x14ac:dyDescent="0.2"/>
    <row r="713" ht="12.75" customHeight="1" x14ac:dyDescent="0.2"/>
    <row r="714" ht="12.75" customHeight="1" x14ac:dyDescent="0.2"/>
    <row r="715" ht="12.75" customHeight="1" x14ac:dyDescent="0.2"/>
    <row r="716" ht="12.75" customHeight="1" x14ac:dyDescent="0.2"/>
    <row r="717" ht="12.75" customHeight="1" x14ac:dyDescent="0.2"/>
    <row r="718" ht="12.75" customHeight="1" x14ac:dyDescent="0.2"/>
    <row r="719" ht="12.75" customHeight="1" x14ac:dyDescent="0.2"/>
    <row r="720" ht="12.75" customHeight="1" x14ac:dyDescent="0.2"/>
    <row r="721" ht="12.75" customHeight="1" x14ac:dyDescent="0.2"/>
    <row r="722" ht="12.75" customHeight="1" x14ac:dyDescent="0.2"/>
    <row r="723" ht="12.75" customHeight="1" x14ac:dyDescent="0.2"/>
    <row r="724" ht="12.75" customHeight="1" x14ac:dyDescent="0.2"/>
    <row r="725" ht="12.75" customHeight="1" x14ac:dyDescent="0.2"/>
    <row r="726" ht="12.75" customHeight="1" x14ac:dyDescent="0.2"/>
    <row r="727" ht="12.75" customHeight="1" x14ac:dyDescent="0.2"/>
    <row r="728" ht="12.75" customHeight="1" x14ac:dyDescent="0.2"/>
    <row r="729" ht="12.75" customHeight="1" x14ac:dyDescent="0.2"/>
    <row r="730" ht="12.75" customHeight="1" x14ac:dyDescent="0.2"/>
    <row r="731" ht="12.75" customHeight="1" x14ac:dyDescent="0.2"/>
    <row r="732" ht="12.75" customHeight="1" x14ac:dyDescent="0.2"/>
    <row r="733" ht="12.75" customHeight="1" x14ac:dyDescent="0.2"/>
    <row r="734" ht="12.75" customHeight="1" x14ac:dyDescent="0.2"/>
    <row r="735" ht="12.75" customHeight="1" x14ac:dyDescent="0.2"/>
    <row r="736" ht="12.75" customHeight="1" x14ac:dyDescent="0.2"/>
    <row r="737" ht="12.75" customHeight="1" x14ac:dyDescent="0.2"/>
    <row r="738" ht="12.75" customHeight="1" x14ac:dyDescent="0.2"/>
    <row r="739" ht="12.75" customHeight="1" x14ac:dyDescent="0.2"/>
    <row r="740" ht="12.75" customHeight="1" x14ac:dyDescent="0.2"/>
    <row r="741" ht="12.75" customHeight="1" x14ac:dyDescent="0.2"/>
    <row r="742" ht="12.75" customHeight="1" x14ac:dyDescent="0.2"/>
    <row r="743" ht="12.75" customHeight="1" x14ac:dyDescent="0.2"/>
    <row r="744" ht="12.75" customHeight="1" x14ac:dyDescent="0.2"/>
    <row r="745" ht="12.75" customHeight="1" x14ac:dyDescent="0.2"/>
    <row r="746" ht="12.75" customHeight="1" x14ac:dyDescent="0.2"/>
    <row r="747" ht="12.75" customHeight="1" x14ac:dyDescent="0.2"/>
    <row r="748" ht="12.75" customHeight="1" x14ac:dyDescent="0.2"/>
    <row r="749" ht="12.75" customHeight="1" x14ac:dyDescent="0.2"/>
    <row r="750" ht="12.75" customHeight="1" x14ac:dyDescent="0.2"/>
    <row r="751" ht="12.75" customHeight="1" x14ac:dyDescent="0.2"/>
    <row r="752" ht="12.75" customHeight="1" x14ac:dyDescent="0.2"/>
    <row r="753" ht="12.75" customHeight="1" x14ac:dyDescent="0.2"/>
    <row r="754" ht="12.75" customHeight="1" x14ac:dyDescent="0.2"/>
    <row r="755" ht="12.75" customHeight="1" x14ac:dyDescent="0.2"/>
    <row r="756" ht="12.75" customHeight="1" x14ac:dyDescent="0.2"/>
    <row r="757" ht="12.75" customHeight="1" x14ac:dyDescent="0.2"/>
    <row r="758" ht="12.75" customHeight="1" x14ac:dyDescent="0.2"/>
    <row r="759" ht="12.75" customHeight="1" x14ac:dyDescent="0.2"/>
    <row r="760" ht="12.75" customHeight="1" x14ac:dyDescent="0.2"/>
    <row r="761" ht="12.75" customHeight="1" x14ac:dyDescent="0.2"/>
    <row r="762" ht="12.75" customHeight="1" x14ac:dyDescent="0.2"/>
    <row r="763" ht="12.75" customHeight="1" x14ac:dyDescent="0.2"/>
    <row r="764" ht="12.75" customHeight="1" x14ac:dyDescent="0.2"/>
    <row r="765" ht="12.75" customHeight="1" x14ac:dyDescent="0.2"/>
    <row r="766" ht="12.75" customHeight="1" x14ac:dyDescent="0.2"/>
    <row r="767" ht="12.75" customHeight="1" x14ac:dyDescent="0.2"/>
    <row r="768" ht="12.75" customHeight="1" x14ac:dyDescent="0.2"/>
    <row r="769" ht="12.75" customHeight="1" x14ac:dyDescent="0.2"/>
    <row r="770" ht="12.75" customHeight="1" x14ac:dyDescent="0.2"/>
    <row r="771" ht="12.75" customHeight="1" x14ac:dyDescent="0.2"/>
    <row r="772" ht="12.75" customHeight="1" x14ac:dyDescent="0.2"/>
    <row r="773" ht="12.75" customHeight="1" x14ac:dyDescent="0.2"/>
    <row r="774" ht="12.75" customHeight="1" x14ac:dyDescent="0.2"/>
    <row r="775" ht="12.75" customHeight="1" x14ac:dyDescent="0.2"/>
    <row r="776" ht="12.75" customHeight="1" x14ac:dyDescent="0.2"/>
    <row r="777" ht="12.75" customHeight="1" x14ac:dyDescent="0.2"/>
    <row r="778" ht="12.75" customHeight="1" x14ac:dyDescent="0.2"/>
    <row r="779" ht="12.75" customHeight="1" x14ac:dyDescent="0.2"/>
    <row r="780" ht="12.75" customHeight="1" x14ac:dyDescent="0.2"/>
    <row r="781" ht="12.75" customHeight="1" x14ac:dyDescent="0.2"/>
    <row r="782" ht="12.75" customHeight="1" x14ac:dyDescent="0.2"/>
    <row r="783" ht="12.75" customHeight="1" x14ac:dyDescent="0.2"/>
    <row r="784" ht="12.75" customHeight="1" x14ac:dyDescent="0.2"/>
    <row r="785" ht="12.75" customHeight="1" x14ac:dyDescent="0.2"/>
    <row r="786" ht="12.75" customHeight="1" x14ac:dyDescent="0.2"/>
    <row r="787" ht="12.75" customHeight="1" x14ac:dyDescent="0.2"/>
    <row r="788" ht="12.75" customHeight="1" x14ac:dyDescent="0.2"/>
    <row r="789" ht="12.75" customHeight="1" x14ac:dyDescent="0.2"/>
    <row r="790" ht="12.75" customHeight="1" x14ac:dyDescent="0.2"/>
    <row r="791" ht="12.75" customHeight="1" x14ac:dyDescent="0.2"/>
    <row r="792" ht="12.75" customHeight="1" x14ac:dyDescent="0.2"/>
    <row r="793" ht="12.75" customHeight="1" x14ac:dyDescent="0.2"/>
    <row r="794" ht="12.75" customHeight="1" x14ac:dyDescent="0.2"/>
    <row r="795" ht="12.75" customHeight="1" x14ac:dyDescent="0.2"/>
    <row r="796" ht="12.75" customHeight="1" x14ac:dyDescent="0.2"/>
    <row r="797" ht="12.75" customHeight="1" x14ac:dyDescent="0.2"/>
    <row r="798" ht="12.75" customHeight="1" x14ac:dyDescent="0.2"/>
    <row r="799" ht="12.75" customHeight="1" x14ac:dyDescent="0.2"/>
    <row r="800" ht="12.75" customHeight="1" x14ac:dyDescent="0.2"/>
    <row r="801" ht="12.75" customHeight="1" x14ac:dyDescent="0.2"/>
    <row r="802" ht="12.75" customHeight="1" x14ac:dyDescent="0.2"/>
    <row r="803" ht="12.75" customHeight="1" x14ac:dyDescent="0.2"/>
    <row r="804" ht="12.75" customHeight="1" x14ac:dyDescent="0.2"/>
    <row r="805" ht="12.75" customHeight="1" x14ac:dyDescent="0.2"/>
    <row r="806" ht="12.75" customHeight="1" x14ac:dyDescent="0.2"/>
    <row r="807" ht="12.75" customHeight="1" x14ac:dyDescent="0.2"/>
    <row r="808" ht="12.75" customHeight="1" x14ac:dyDescent="0.2"/>
    <row r="809" ht="12.75" customHeight="1" x14ac:dyDescent="0.2"/>
    <row r="810" ht="12.75" customHeight="1" x14ac:dyDescent="0.2"/>
    <row r="811" ht="12.75" customHeight="1" x14ac:dyDescent="0.2"/>
    <row r="812" ht="12.75" customHeight="1" x14ac:dyDescent="0.2"/>
    <row r="813" ht="12.75" customHeight="1" x14ac:dyDescent="0.2"/>
    <row r="814" ht="12.75" customHeight="1" x14ac:dyDescent="0.2"/>
    <row r="815" ht="12.75" customHeight="1" x14ac:dyDescent="0.2"/>
    <row r="816" ht="12.75" customHeight="1" x14ac:dyDescent="0.2"/>
    <row r="817" ht="12.75" customHeight="1" x14ac:dyDescent="0.2"/>
    <row r="818" ht="12.75" customHeight="1" x14ac:dyDescent="0.2"/>
    <row r="819" ht="12.75" customHeight="1" x14ac:dyDescent="0.2"/>
    <row r="820" ht="12.75" customHeight="1" x14ac:dyDescent="0.2"/>
    <row r="821" ht="12.75" customHeight="1" x14ac:dyDescent="0.2"/>
    <row r="822" ht="12.75" customHeight="1" x14ac:dyDescent="0.2"/>
    <row r="823" ht="12.75" customHeight="1" x14ac:dyDescent="0.2"/>
    <row r="824" ht="12.75" customHeight="1" x14ac:dyDescent="0.2"/>
    <row r="825" ht="12.75" customHeight="1" x14ac:dyDescent="0.2"/>
    <row r="826" ht="12.75" customHeight="1" x14ac:dyDescent="0.2"/>
    <row r="827" ht="12.75" customHeight="1" x14ac:dyDescent="0.2"/>
    <row r="828" ht="12.75" customHeight="1" x14ac:dyDescent="0.2"/>
    <row r="829" ht="12.75" customHeight="1" x14ac:dyDescent="0.2"/>
    <row r="830" ht="12.75" customHeight="1" x14ac:dyDescent="0.2"/>
    <row r="831" ht="12.75" customHeight="1" x14ac:dyDescent="0.2"/>
    <row r="832" ht="12.75" customHeight="1" x14ac:dyDescent="0.2"/>
    <row r="833" ht="12.75" customHeight="1" x14ac:dyDescent="0.2"/>
    <row r="834" ht="12.75" customHeight="1" x14ac:dyDescent="0.2"/>
    <row r="835" ht="12.75" customHeight="1" x14ac:dyDescent="0.2"/>
    <row r="836" ht="12.75" customHeight="1" x14ac:dyDescent="0.2"/>
    <row r="837" ht="12.75" customHeight="1" x14ac:dyDescent="0.2"/>
    <row r="838" ht="12.75" customHeight="1" x14ac:dyDescent="0.2"/>
    <row r="839" ht="12.75" customHeight="1" x14ac:dyDescent="0.2"/>
    <row r="840" ht="12.75" customHeight="1" x14ac:dyDescent="0.2"/>
    <row r="841" ht="12.75" customHeight="1" x14ac:dyDescent="0.2"/>
    <row r="842" ht="12.75" customHeight="1" x14ac:dyDescent="0.2"/>
    <row r="843" ht="12.75" customHeight="1" x14ac:dyDescent="0.2"/>
    <row r="844" ht="12.75" customHeight="1" x14ac:dyDescent="0.2"/>
    <row r="845" ht="12.75" customHeight="1" x14ac:dyDescent="0.2"/>
    <row r="846" ht="12.75" customHeight="1" x14ac:dyDescent="0.2"/>
    <row r="847" ht="12.75" customHeight="1" x14ac:dyDescent="0.2"/>
    <row r="848" ht="12.75" customHeight="1" x14ac:dyDescent="0.2"/>
    <row r="849" ht="12.75" customHeight="1" x14ac:dyDescent="0.2"/>
    <row r="850" ht="12.75" customHeight="1" x14ac:dyDescent="0.2"/>
    <row r="851" ht="12.75" customHeight="1" x14ac:dyDescent="0.2"/>
    <row r="852" ht="12.75" customHeight="1" x14ac:dyDescent="0.2"/>
    <row r="853" ht="12.75" customHeight="1" x14ac:dyDescent="0.2"/>
    <row r="854" ht="12.75" customHeight="1" x14ac:dyDescent="0.2"/>
    <row r="855" ht="12.75" customHeight="1" x14ac:dyDescent="0.2"/>
    <row r="856" ht="12.75" customHeight="1" x14ac:dyDescent="0.2"/>
    <row r="857" ht="12.75" customHeight="1" x14ac:dyDescent="0.2"/>
    <row r="858" ht="12.75" customHeight="1" x14ac:dyDescent="0.2"/>
    <row r="859" ht="12.75" customHeight="1" x14ac:dyDescent="0.2"/>
    <row r="860" ht="12.75" customHeight="1" x14ac:dyDescent="0.2"/>
    <row r="861" ht="12.75" customHeight="1" x14ac:dyDescent="0.2"/>
    <row r="862" ht="12.75" customHeight="1" x14ac:dyDescent="0.2"/>
    <row r="863" ht="12.75" customHeight="1" x14ac:dyDescent="0.2"/>
    <row r="864" ht="12.75" customHeight="1" x14ac:dyDescent="0.2"/>
    <row r="865" ht="12.75" customHeight="1" x14ac:dyDescent="0.2"/>
    <row r="866" ht="12.75" customHeight="1" x14ac:dyDescent="0.2"/>
    <row r="867" ht="12.75" customHeight="1" x14ac:dyDescent="0.2"/>
    <row r="868" ht="12.75" customHeight="1" x14ac:dyDescent="0.2"/>
    <row r="869" ht="12.75" customHeight="1" x14ac:dyDescent="0.2"/>
    <row r="870" ht="12.75" customHeight="1" x14ac:dyDescent="0.2"/>
    <row r="871" ht="12.75" customHeight="1" x14ac:dyDescent="0.2"/>
    <row r="872" ht="12.75" customHeight="1" x14ac:dyDescent="0.2"/>
    <row r="873" ht="12.75" customHeight="1" x14ac:dyDescent="0.2"/>
    <row r="874" ht="12.75" customHeight="1" x14ac:dyDescent="0.2"/>
    <row r="875" ht="12.75" customHeight="1" x14ac:dyDescent="0.2"/>
    <row r="876" ht="12.75" customHeight="1" x14ac:dyDescent="0.2"/>
    <row r="877" ht="12.75" customHeight="1" x14ac:dyDescent="0.2"/>
    <row r="878" ht="12.75" customHeight="1" x14ac:dyDescent="0.2"/>
    <row r="879" ht="12.75" customHeight="1" x14ac:dyDescent="0.2"/>
    <row r="880" ht="12.75" customHeight="1" x14ac:dyDescent="0.2"/>
    <row r="881" ht="12.75" customHeight="1" x14ac:dyDescent="0.2"/>
    <row r="882" ht="12.75" customHeight="1" x14ac:dyDescent="0.2"/>
    <row r="883" ht="12.75" customHeight="1" x14ac:dyDescent="0.2"/>
    <row r="884" ht="12.75" customHeight="1" x14ac:dyDescent="0.2"/>
    <row r="885" ht="12.75" customHeight="1" x14ac:dyDescent="0.2"/>
    <row r="886" ht="12.75" customHeight="1" x14ac:dyDescent="0.2"/>
    <row r="887" ht="12.75" customHeight="1" x14ac:dyDescent="0.2"/>
    <row r="888" ht="12.75" customHeight="1" x14ac:dyDescent="0.2"/>
    <row r="889" ht="12.75" customHeight="1" x14ac:dyDescent="0.2"/>
    <row r="890" ht="12.75" customHeight="1" x14ac:dyDescent="0.2"/>
    <row r="891" ht="12.75" customHeight="1" x14ac:dyDescent="0.2"/>
    <row r="892" ht="12.75" customHeight="1" x14ac:dyDescent="0.2"/>
    <row r="893" ht="12.75" customHeight="1" x14ac:dyDescent="0.2"/>
    <row r="894" ht="12.75" customHeight="1" x14ac:dyDescent="0.2"/>
    <row r="895" ht="12.75" customHeight="1" x14ac:dyDescent="0.2"/>
    <row r="896" ht="12.75" customHeight="1" x14ac:dyDescent="0.2"/>
    <row r="897" ht="12.75" customHeight="1" x14ac:dyDescent="0.2"/>
    <row r="898" ht="12.75" customHeight="1" x14ac:dyDescent="0.2"/>
    <row r="899" ht="12.75" customHeight="1" x14ac:dyDescent="0.2"/>
    <row r="900" ht="12.75" customHeight="1" x14ac:dyDescent="0.2"/>
    <row r="901" ht="12.75" customHeight="1" x14ac:dyDescent="0.2"/>
    <row r="902" ht="12.75" customHeight="1" x14ac:dyDescent="0.2"/>
    <row r="903" ht="12.75" customHeight="1" x14ac:dyDescent="0.2"/>
    <row r="904" ht="12.75" customHeight="1" x14ac:dyDescent="0.2"/>
    <row r="905" ht="12.75" customHeight="1" x14ac:dyDescent="0.2"/>
    <row r="906" ht="12.75" customHeight="1" x14ac:dyDescent="0.2"/>
    <row r="907" ht="12.75" customHeight="1" x14ac:dyDescent="0.2"/>
    <row r="908" ht="12.75" customHeight="1" x14ac:dyDescent="0.2"/>
    <row r="909" ht="12.75" customHeight="1" x14ac:dyDescent="0.2"/>
    <row r="910" ht="12.75" customHeight="1" x14ac:dyDescent="0.2"/>
    <row r="911" ht="12.75" customHeight="1" x14ac:dyDescent="0.2"/>
    <row r="912" ht="12.75" customHeight="1" x14ac:dyDescent="0.2"/>
    <row r="913" ht="12.75" customHeight="1" x14ac:dyDescent="0.2"/>
    <row r="914" ht="12.75" customHeight="1" x14ac:dyDescent="0.2"/>
    <row r="915" ht="12.75" customHeight="1" x14ac:dyDescent="0.2"/>
    <row r="916" ht="12.75" customHeight="1" x14ac:dyDescent="0.2"/>
    <row r="917" ht="12.75" customHeight="1" x14ac:dyDescent="0.2"/>
    <row r="918" ht="12.75" customHeight="1" x14ac:dyDescent="0.2"/>
    <row r="919" ht="12.75" customHeight="1" x14ac:dyDescent="0.2"/>
    <row r="920" ht="12.75" customHeight="1" x14ac:dyDescent="0.2"/>
    <row r="921" ht="12.75" customHeight="1" x14ac:dyDescent="0.2"/>
    <row r="922" ht="12.75" customHeight="1" x14ac:dyDescent="0.2"/>
    <row r="923" ht="12.75" customHeight="1" x14ac:dyDescent="0.2"/>
    <row r="924" ht="12.75" customHeight="1" x14ac:dyDescent="0.2"/>
    <row r="925" ht="12.75" customHeight="1" x14ac:dyDescent="0.2"/>
    <row r="926" ht="12.75" customHeight="1" x14ac:dyDescent="0.2"/>
    <row r="927" ht="12.75" customHeight="1" x14ac:dyDescent="0.2"/>
    <row r="928" ht="12.75" customHeight="1" x14ac:dyDescent="0.2"/>
    <row r="929" ht="12.75" customHeight="1" x14ac:dyDescent="0.2"/>
    <row r="930" ht="12.75" customHeight="1" x14ac:dyDescent="0.2"/>
    <row r="931" ht="12.75" customHeight="1" x14ac:dyDescent="0.2"/>
    <row r="932" ht="12.75" customHeight="1" x14ac:dyDescent="0.2"/>
    <row r="933" ht="12.75" customHeight="1" x14ac:dyDescent="0.2"/>
    <row r="934" ht="12.75" customHeight="1" x14ac:dyDescent="0.2"/>
    <row r="935" ht="12.75" customHeight="1" x14ac:dyDescent="0.2"/>
    <row r="936" ht="12.75" customHeight="1" x14ac:dyDescent="0.2"/>
    <row r="937" ht="12.75" customHeight="1" x14ac:dyDescent="0.2"/>
    <row r="938" ht="12.75" customHeight="1" x14ac:dyDescent="0.2"/>
    <row r="939" ht="12.75" customHeight="1" x14ac:dyDescent="0.2"/>
    <row r="940" ht="12.75" customHeight="1" x14ac:dyDescent="0.2"/>
    <row r="941" ht="12.75" customHeight="1" x14ac:dyDescent="0.2"/>
    <row r="942" ht="12.75" customHeight="1" x14ac:dyDescent="0.2"/>
    <row r="943" ht="12.75" customHeight="1" x14ac:dyDescent="0.2"/>
    <row r="944" ht="12.75" customHeight="1" x14ac:dyDescent="0.2"/>
    <row r="945" ht="12.75" customHeight="1" x14ac:dyDescent="0.2"/>
    <row r="946" ht="12.75" customHeight="1" x14ac:dyDescent="0.2"/>
    <row r="947" ht="12.75" customHeight="1" x14ac:dyDescent="0.2"/>
    <row r="948" ht="12.75" customHeight="1" x14ac:dyDescent="0.2"/>
    <row r="949" ht="12.75" customHeight="1" x14ac:dyDescent="0.2"/>
    <row r="950" ht="12.75" customHeight="1" x14ac:dyDescent="0.2"/>
    <row r="951" ht="12.75" customHeight="1" x14ac:dyDescent="0.2"/>
    <row r="952" ht="12.75" customHeight="1" x14ac:dyDescent="0.2"/>
    <row r="953" ht="12.75" customHeight="1" x14ac:dyDescent="0.2"/>
    <row r="954" ht="12.75" customHeight="1" x14ac:dyDescent="0.2"/>
    <row r="955" ht="12.75" customHeight="1" x14ac:dyDescent="0.2"/>
    <row r="956" ht="12.75" customHeight="1" x14ac:dyDescent="0.2"/>
    <row r="957" ht="12.75" customHeight="1" x14ac:dyDescent="0.2"/>
    <row r="958" ht="12.75" customHeight="1" x14ac:dyDescent="0.2"/>
    <row r="959" ht="12.75" customHeight="1" x14ac:dyDescent="0.2"/>
    <row r="960" ht="12.75" customHeight="1" x14ac:dyDescent="0.2"/>
    <row r="961" ht="12.75" customHeight="1" x14ac:dyDescent="0.2"/>
    <row r="962" ht="12.75" customHeight="1" x14ac:dyDescent="0.2"/>
    <row r="963" ht="12.75" customHeight="1" x14ac:dyDescent="0.2"/>
    <row r="964" ht="12.75" customHeight="1" x14ac:dyDescent="0.2"/>
    <row r="965" ht="12.75" customHeight="1" x14ac:dyDescent="0.2"/>
    <row r="966" ht="12.75" customHeight="1" x14ac:dyDescent="0.2"/>
    <row r="967" ht="12.75" customHeight="1" x14ac:dyDescent="0.2"/>
    <row r="968" ht="12.75" customHeight="1" x14ac:dyDescent="0.2"/>
    <row r="969" ht="12.75" customHeight="1" x14ac:dyDescent="0.2"/>
    <row r="970" ht="12.75" customHeight="1" x14ac:dyDescent="0.2"/>
    <row r="971" ht="12.75" customHeight="1" x14ac:dyDescent="0.2"/>
    <row r="972" ht="12.75" customHeight="1" x14ac:dyDescent="0.2"/>
    <row r="973" ht="12.75" customHeight="1" x14ac:dyDescent="0.2"/>
    <row r="974" ht="12.75" customHeight="1" x14ac:dyDescent="0.2"/>
    <row r="975" ht="12.75" customHeight="1" x14ac:dyDescent="0.2"/>
    <row r="976" ht="12.75" customHeight="1" x14ac:dyDescent="0.2"/>
    <row r="977" ht="12.75" customHeight="1" x14ac:dyDescent="0.2"/>
    <row r="978" ht="12.75" customHeight="1" x14ac:dyDescent="0.2"/>
    <row r="979" ht="12.75" customHeight="1" x14ac:dyDescent="0.2"/>
    <row r="980" ht="12.75" customHeight="1" x14ac:dyDescent="0.2"/>
    <row r="981" ht="12.75" customHeight="1" x14ac:dyDescent="0.2"/>
    <row r="982" ht="12.75" customHeight="1" x14ac:dyDescent="0.2"/>
    <row r="983" ht="12.75" customHeight="1" x14ac:dyDescent="0.2"/>
    <row r="984" ht="12.75" customHeight="1" x14ac:dyDescent="0.2"/>
  </sheetData>
  <mergeCells count="85">
    <mergeCell ref="C6:F8"/>
    <mergeCell ref="A9:E9"/>
    <mergeCell ref="F9:L9"/>
    <mergeCell ref="A10:E10"/>
    <mergeCell ref="F10:L10"/>
    <mergeCell ref="A11:E11"/>
    <mergeCell ref="F11:L11"/>
    <mergeCell ref="A12:E12"/>
    <mergeCell ref="F12:L12"/>
    <mergeCell ref="A13:E13"/>
    <mergeCell ref="F13:L13"/>
    <mergeCell ref="A14:E14"/>
    <mergeCell ref="F14:L14"/>
    <mergeCell ref="A15:L15"/>
    <mergeCell ref="A16:L16"/>
    <mergeCell ref="H17:L17"/>
    <mergeCell ref="A24:L24"/>
    <mergeCell ref="A25:L25"/>
    <mergeCell ref="A27:L27"/>
    <mergeCell ref="A18:L19"/>
    <mergeCell ref="A20:L20"/>
    <mergeCell ref="A21:L21"/>
    <mergeCell ref="A22:L22"/>
    <mergeCell ref="A23:L23"/>
    <mergeCell ref="C38:L38"/>
    <mergeCell ref="A33:L33"/>
    <mergeCell ref="A34:L34"/>
    <mergeCell ref="A35:B35"/>
    <mergeCell ref="C35:L35"/>
    <mergeCell ref="A36:B38"/>
    <mergeCell ref="C36:L36"/>
    <mergeCell ref="C37:L37"/>
    <mergeCell ref="A99:L99"/>
    <mergeCell ref="A100:L101"/>
    <mergeCell ref="C79:L80"/>
    <mergeCell ref="A84:L84"/>
    <mergeCell ref="A85:L85"/>
    <mergeCell ref="A86:L86"/>
    <mergeCell ref="A87:L87"/>
    <mergeCell ref="A88:L88"/>
    <mergeCell ref="A89:L93"/>
    <mergeCell ref="A94:L94"/>
    <mergeCell ref="A95:L95"/>
    <mergeCell ref="A96:L96"/>
    <mergeCell ref="A97:L97"/>
    <mergeCell ref="A98:L98"/>
    <mergeCell ref="A79:B80"/>
    <mergeCell ref="C46:L46"/>
    <mergeCell ref="C47:L47"/>
    <mergeCell ref="A40:B43"/>
    <mergeCell ref="C40:L40"/>
    <mergeCell ref="C41:L41"/>
    <mergeCell ref="C42:L42"/>
    <mergeCell ref="C43:L43"/>
    <mergeCell ref="C45:L45"/>
    <mergeCell ref="A45:B48"/>
    <mergeCell ref="C48:L48"/>
    <mergeCell ref="C73:L73"/>
    <mergeCell ref="A66:B68"/>
    <mergeCell ref="C50:L50"/>
    <mergeCell ref="C51:L51"/>
    <mergeCell ref="C52:L52"/>
    <mergeCell ref="C53:L53"/>
    <mergeCell ref="C55:L55"/>
    <mergeCell ref="C66:L66"/>
    <mergeCell ref="C67:L67"/>
    <mergeCell ref="C68:L68"/>
    <mergeCell ref="C70:L70"/>
    <mergeCell ref="C72:L72"/>
    <mergeCell ref="C75:L75"/>
    <mergeCell ref="C76:L76"/>
    <mergeCell ref="A75:B76"/>
    <mergeCell ref="A50:B53"/>
    <mergeCell ref="A55:B56"/>
    <mergeCell ref="A58:B58"/>
    <mergeCell ref="A60:B61"/>
    <mergeCell ref="A63:B64"/>
    <mergeCell ref="C56:L56"/>
    <mergeCell ref="C58:L58"/>
    <mergeCell ref="A70:B70"/>
    <mergeCell ref="A72:B73"/>
    <mergeCell ref="C60:L60"/>
    <mergeCell ref="C61:L61"/>
    <mergeCell ref="C63:L63"/>
    <mergeCell ref="C64:L64"/>
  </mergeCells>
  <pageMargins left="0.5" right="0" top="0.25" bottom="0.25" header="0" footer="0"/>
  <pageSetup paperSize="9" orientation="portrait"/>
  <drawing r:id="rId1"/>
  <legacyDrawing r:id="rId2"/>
  <oleObjects>
    <mc:AlternateContent xmlns:mc="http://schemas.openxmlformats.org/markup-compatibility/2006">
      <mc:Choice Requires="x14">
        <oleObject progId="CorelDraw.Graphic.17" shapeId="1025" r:id="rId3">
          <objectPr defaultSize="0" autoPict="0" r:id="rId4">
            <anchor moveWithCells="1">
              <from>
                <xdr:col>3</xdr:col>
                <xdr:colOff>85725</xdr:colOff>
                <xdr:row>5</xdr:row>
                <xdr:rowOff>114300</xdr:rowOff>
              </from>
              <to>
                <xdr:col>6</xdr:col>
                <xdr:colOff>104775</xdr:colOff>
                <xdr:row>7</xdr:row>
                <xdr:rowOff>0</xdr:rowOff>
              </to>
            </anchor>
          </objectPr>
        </oleObject>
      </mc:Choice>
      <mc:Fallback>
        <oleObject progId="CorelDraw.Graphic.17" shapeId="1025" r:id="rId3"/>
      </mc:Fallback>
    </mc:AlternateContent>
  </oleObjects>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Foaie2">
    <tabColor rgb="FFFF0000"/>
  </sheetPr>
  <dimension ref="A1:Z983"/>
  <sheetViews>
    <sheetView showGridLines="0" tabSelected="1" workbookViewId="0">
      <selection activeCell="L22" sqref="L22"/>
    </sheetView>
  </sheetViews>
  <sheetFormatPr defaultColWidth="12.5703125" defaultRowHeight="15" customHeight="1" x14ac:dyDescent="0.2"/>
  <cols>
    <col min="1" max="1" width="21.85546875" customWidth="1"/>
    <col min="2" max="2" width="16.85546875" customWidth="1"/>
    <col min="3" max="3" width="4.28515625" customWidth="1"/>
    <col min="4" max="4" width="3" customWidth="1"/>
    <col min="5" max="5" width="5.140625" customWidth="1"/>
    <col min="6" max="6" width="7.42578125" customWidth="1"/>
    <col min="7" max="8" width="8.5703125" customWidth="1"/>
    <col min="9" max="9" width="7" customWidth="1"/>
    <col min="10" max="10" width="5.140625" hidden="1" customWidth="1"/>
    <col min="11" max="11" width="8" hidden="1" customWidth="1"/>
    <col min="12" max="12" width="13.85546875" customWidth="1"/>
    <col min="13" max="26" width="8.5703125" customWidth="1"/>
  </cols>
  <sheetData>
    <row r="1" spans="1:26" ht="12.75" customHeight="1" x14ac:dyDescent="0.2">
      <c r="A1" s="1"/>
      <c r="B1" s="2"/>
      <c r="C1" s="2"/>
      <c r="D1" s="2"/>
      <c r="E1" s="2"/>
      <c r="F1" s="2"/>
      <c r="G1" s="2"/>
      <c r="H1" s="2"/>
      <c r="I1" s="2"/>
      <c r="J1" s="3"/>
      <c r="K1" s="2"/>
      <c r="L1" s="23"/>
    </row>
    <row r="2" spans="1:26" ht="12.75" customHeight="1" x14ac:dyDescent="0.2">
      <c r="A2" s="4"/>
      <c r="J2" s="5"/>
      <c r="L2" s="24"/>
    </row>
    <row r="3" spans="1:26" ht="12.75" customHeight="1" x14ac:dyDescent="0.2">
      <c r="A3" s="4"/>
      <c r="J3" s="5"/>
      <c r="L3" s="24"/>
    </row>
    <row r="4" spans="1:26" ht="12.75" customHeight="1" x14ac:dyDescent="0.2">
      <c r="A4" s="4"/>
      <c r="J4" s="5"/>
      <c r="L4" s="24"/>
    </row>
    <row r="5" spans="1:26" ht="15.75" customHeight="1" x14ac:dyDescent="0.35">
      <c r="A5" s="6"/>
      <c r="B5" s="7"/>
      <c r="C5" s="7"/>
      <c r="D5" s="7"/>
      <c r="E5" s="7"/>
      <c r="F5" s="8"/>
      <c r="J5" s="5"/>
      <c r="L5" s="24"/>
    </row>
    <row r="6" spans="1:26" ht="15.75" customHeight="1" x14ac:dyDescent="0.2">
      <c r="A6" s="9"/>
      <c r="B6" s="7"/>
      <c r="C6" s="393"/>
      <c r="D6" s="394"/>
      <c r="E6" s="394"/>
      <c r="F6" s="394"/>
      <c r="J6" s="5"/>
      <c r="L6" s="24"/>
    </row>
    <row r="7" spans="1:26" ht="15.75" customHeight="1" x14ac:dyDescent="0.2">
      <c r="A7" s="9"/>
      <c r="B7" s="7"/>
      <c r="C7" s="394"/>
      <c r="D7" s="394"/>
      <c r="E7" s="394"/>
      <c r="F7" s="394"/>
      <c r="J7" s="5"/>
      <c r="L7" s="24"/>
    </row>
    <row r="8" spans="1:26" ht="15.75" customHeight="1" x14ac:dyDescent="0.2">
      <c r="A8" s="9"/>
      <c r="B8" s="7"/>
      <c r="C8" s="394"/>
      <c r="D8" s="394"/>
      <c r="E8" s="394"/>
      <c r="F8" s="394"/>
      <c r="J8" s="5"/>
      <c r="L8" s="24"/>
    </row>
    <row r="9" spans="1:26" ht="13.5" customHeight="1" x14ac:dyDescent="0.2">
      <c r="A9" s="390" t="s">
        <v>0</v>
      </c>
      <c r="B9" s="358"/>
      <c r="C9" s="358"/>
      <c r="D9" s="358"/>
      <c r="E9" s="359"/>
      <c r="F9" s="395" t="s">
        <v>1</v>
      </c>
      <c r="G9" s="358"/>
      <c r="H9" s="358"/>
      <c r="I9" s="358"/>
      <c r="J9" s="358"/>
      <c r="K9" s="358"/>
      <c r="L9" s="359"/>
    </row>
    <row r="10" spans="1:26" ht="13.5" customHeight="1" x14ac:dyDescent="0.2">
      <c r="A10" s="396" t="s">
        <v>2645</v>
      </c>
      <c r="B10" s="394"/>
      <c r="C10" s="394"/>
      <c r="D10" s="394"/>
      <c r="E10" s="397"/>
      <c r="F10" s="398" t="s">
        <v>3</v>
      </c>
      <c r="G10" s="394"/>
      <c r="H10" s="394"/>
      <c r="I10" s="394"/>
      <c r="J10" s="394"/>
      <c r="K10" s="394"/>
      <c r="L10" s="397"/>
    </row>
    <row r="11" spans="1:26" ht="13.5" customHeight="1" x14ac:dyDescent="0.2">
      <c r="A11" s="383" t="s">
        <v>4</v>
      </c>
      <c r="B11" s="340"/>
      <c r="C11" s="340"/>
      <c r="D11" s="340"/>
      <c r="E11" s="384"/>
      <c r="F11" s="385" t="s">
        <v>5</v>
      </c>
      <c r="G11" s="340"/>
      <c r="H11" s="340"/>
      <c r="I11" s="340"/>
      <c r="J11" s="340"/>
      <c r="K11" s="340"/>
      <c r="L11" s="384"/>
      <c r="M11" s="10"/>
      <c r="N11" s="10"/>
      <c r="O11" s="10"/>
      <c r="P11" s="10"/>
      <c r="Q11" s="10"/>
      <c r="R11" s="10"/>
      <c r="S11" s="10"/>
      <c r="T11" s="10"/>
      <c r="U11" s="10"/>
      <c r="V11" s="10"/>
      <c r="W11" s="10"/>
      <c r="X11" s="10"/>
      <c r="Y11" s="10"/>
      <c r="Z11" s="10"/>
    </row>
    <row r="12" spans="1:26" ht="13.5" customHeight="1" x14ac:dyDescent="0.2">
      <c r="A12" s="383" t="s">
        <v>2646</v>
      </c>
      <c r="B12" s="340"/>
      <c r="C12" s="340"/>
      <c r="D12" s="340"/>
      <c r="E12" s="384"/>
      <c r="F12" s="385" t="s">
        <v>7</v>
      </c>
      <c r="G12" s="340"/>
      <c r="H12" s="340"/>
      <c r="I12" s="340"/>
      <c r="J12" s="340"/>
      <c r="K12" s="340"/>
      <c r="L12" s="384"/>
      <c r="M12" s="10"/>
      <c r="N12" s="10"/>
      <c r="O12" s="10"/>
      <c r="P12" s="10"/>
      <c r="Q12" s="10"/>
      <c r="R12" s="10"/>
      <c r="S12" s="10"/>
      <c r="T12" s="10"/>
      <c r="U12" s="10"/>
      <c r="V12" s="10"/>
      <c r="W12" s="10"/>
      <c r="X12" s="10"/>
      <c r="Y12" s="10"/>
      <c r="Z12" s="10"/>
    </row>
    <row r="13" spans="1:26" ht="13.5" customHeight="1" x14ac:dyDescent="0.2">
      <c r="A13" s="383" t="s">
        <v>8</v>
      </c>
      <c r="B13" s="340"/>
      <c r="C13" s="340"/>
      <c r="D13" s="340"/>
      <c r="E13" s="384"/>
      <c r="F13" s="385" t="s">
        <v>9</v>
      </c>
      <c r="G13" s="340"/>
      <c r="H13" s="340"/>
      <c r="I13" s="340"/>
      <c r="J13" s="340"/>
      <c r="K13" s="340"/>
      <c r="L13" s="384"/>
      <c r="M13" s="10"/>
      <c r="N13" s="10"/>
      <c r="O13" s="10"/>
      <c r="P13" s="10"/>
      <c r="Q13" s="10"/>
      <c r="R13" s="10"/>
      <c r="S13" s="10"/>
      <c r="T13" s="10"/>
      <c r="U13" s="10"/>
      <c r="V13" s="10"/>
      <c r="W13" s="10"/>
      <c r="X13" s="10"/>
      <c r="Y13" s="10"/>
      <c r="Z13" s="10"/>
    </row>
    <row r="14" spans="1:26" ht="13.5" customHeight="1" x14ac:dyDescent="0.2">
      <c r="A14" s="386" t="s">
        <v>10</v>
      </c>
      <c r="B14" s="387"/>
      <c r="C14" s="387"/>
      <c r="D14" s="387"/>
      <c r="E14" s="388"/>
      <c r="F14" s="389" t="s">
        <v>11</v>
      </c>
      <c r="G14" s="387"/>
      <c r="H14" s="387"/>
      <c r="I14" s="387"/>
      <c r="J14" s="387"/>
      <c r="K14" s="387"/>
      <c r="L14" s="388"/>
      <c r="M14" s="10"/>
      <c r="N14" s="10"/>
      <c r="O14" s="10"/>
      <c r="P14" s="10"/>
      <c r="Q14" s="10"/>
      <c r="R14" s="10"/>
      <c r="S14" s="10"/>
      <c r="T14" s="10"/>
      <c r="U14" s="10"/>
      <c r="V14" s="10"/>
      <c r="W14" s="10"/>
      <c r="X14" s="10"/>
      <c r="Y14" s="10"/>
      <c r="Z14" s="10"/>
    </row>
    <row r="15" spans="1:26" ht="13.5" customHeight="1" x14ac:dyDescent="0.2">
      <c r="A15" s="390" t="s">
        <v>12</v>
      </c>
      <c r="B15" s="358"/>
      <c r="C15" s="358"/>
      <c r="D15" s="358"/>
      <c r="E15" s="358"/>
      <c r="F15" s="358"/>
      <c r="G15" s="358"/>
      <c r="H15" s="358"/>
      <c r="I15" s="358"/>
      <c r="J15" s="358"/>
      <c r="K15" s="358"/>
      <c r="L15" s="359"/>
    </row>
    <row r="16" spans="1:26" ht="13.5" customHeight="1" x14ac:dyDescent="0.2">
      <c r="A16" s="391" t="s">
        <v>13</v>
      </c>
      <c r="B16" s="353"/>
      <c r="C16" s="353"/>
      <c r="D16" s="353"/>
      <c r="E16" s="353"/>
      <c r="F16" s="353"/>
      <c r="G16" s="353"/>
      <c r="H16" s="353"/>
      <c r="I16" s="353"/>
      <c r="J16" s="353"/>
      <c r="K16" s="353"/>
      <c r="L16" s="361"/>
    </row>
    <row r="17" spans="1:18" ht="22.5" customHeight="1" x14ac:dyDescent="0.25">
      <c r="A17" s="25">
        <f>Oferta!H17</f>
        <v>46223</v>
      </c>
      <c r="B17" s="11"/>
      <c r="C17" s="11"/>
      <c r="D17" s="11"/>
      <c r="E17" s="11"/>
      <c r="F17" s="2"/>
      <c r="G17" s="392" t="s">
        <v>74</v>
      </c>
      <c r="H17" s="358"/>
      <c r="I17" s="358"/>
      <c r="J17" s="358"/>
      <c r="K17" s="358"/>
      <c r="L17" s="358"/>
    </row>
    <row r="18" spans="1:18" ht="4.5" customHeight="1" x14ac:dyDescent="0.2">
      <c r="A18" s="490"/>
      <c r="B18" s="394"/>
      <c r="C18" s="394"/>
      <c r="D18" s="394"/>
      <c r="E18" s="394"/>
      <c r="F18" s="394"/>
      <c r="G18" s="394"/>
      <c r="H18" s="394"/>
      <c r="I18" s="394"/>
      <c r="J18" s="394"/>
      <c r="K18" s="394"/>
      <c r="L18" s="394"/>
    </row>
    <row r="19" spans="1:18" ht="12.75" customHeight="1" x14ac:dyDescent="0.2">
      <c r="A19" s="354" t="s">
        <v>75</v>
      </c>
      <c r="B19" s="356" t="s">
        <v>76</v>
      </c>
      <c r="C19" s="357" t="s">
        <v>77</v>
      </c>
      <c r="D19" s="358"/>
      <c r="E19" s="358"/>
      <c r="F19" s="358"/>
      <c r="G19" s="358"/>
      <c r="H19" s="358"/>
      <c r="I19" s="358"/>
      <c r="J19" s="358"/>
      <c r="K19" s="359"/>
      <c r="L19" s="362" t="s">
        <v>78</v>
      </c>
    </row>
    <row r="20" spans="1:18" ht="18.75" customHeight="1" x14ac:dyDescent="0.2">
      <c r="A20" s="355"/>
      <c r="B20" s="355"/>
      <c r="C20" s="360"/>
      <c r="D20" s="353"/>
      <c r="E20" s="353"/>
      <c r="F20" s="353"/>
      <c r="G20" s="353"/>
      <c r="H20" s="353"/>
      <c r="I20" s="353"/>
      <c r="J20" s="353"/>
      <c r="K20" s="361"/>
      <c r="L20" s="355"/>
    </row>
    <row r="21" spans="1:18" ht="28.5" customHeight="1" x14ac:dyDescent="0.25">
      <c r="A21" s="492" t="s">
        <v>21</v>
      </c>
      <c r="B21" s="493"/>
      <c r="C21" s="493"/>
      <c r="D21" s="493"/>
      <c r="E21" s="493"/>
      <c r="F21" s="493"/>
      <c r="G21" s="493"/>
      <c r="H21" s="493"/>
      <c r="I21" s="493"/>
      <c r="J21" s="493"/>
      <c r="K21" s="493"/>
      <c r="L21" s="494"/>
    </row>
    <row r="22" spans="1:18" ht="118.5" customHeight="1" x14ac:dyDescent="0.25">
      <c r="A22" s="337" t="s">
        <v>79</v>
      </c>
      <c r="B22" s="325"/>
      <c r="C22" s="325"/>
      <c r="D22" s="325"/>
      <c r="E22" s="325"/>
      <c r="F22" s="325"/>
      <c r="G22" s="325"/>
      <c r="H22" s="325"/>
      <c r="I22" s="325"/>
      <c r="J22" s="325"/>
      <c r="K22" s="326"/>
      <c r="L22" s="249">
        <f>L24+20*L38+5*L53+Incuietori!L25+L60+40*Accesorii!L33</f>
        <v>1246</v>
      </c>
      <c r="R22" s="26"/>
    </row>
    <row r="23" spans="1:18" ht="90" customHeight="1" x14ac:dyDescent="0.25">
      <c r="A23" s="337" t="s">
        <v>80</v>
      </c>
      <c r="B23" s="325"/>
      <c r="C23" s="325"/>
      <c r="D23" s="325"/>
      <c r="E23" s="325"/>
      <c r="F23" s="325"/>
      <c r="G23" s="325"/>
      <c r="H23" s="325"/>
      <c r="I23" s="325"/>
      <c r="J23" s="325"/>
      <c r="K23" s="326"/>
      <c r="L23" s="274">
        <f>L24+20*L38+5*L53+L54+Incuietori!L64+40*Accesorii!L33</f>
        <v>1150</v>
      </c>
    </row>
    <row r="24" spans="1:18" ht="57" customHeight="1" x14ac:dyDescent="0.25">
      <c r="A24" s="342"/>
      <c r="B24" s="28" t="s">
        <v>81</v>
      </c>
      <c r="C24" s="405" t="s">
        <v>82</v>
      </c>
      <c r="D24" s="325"/>
      <c r="E24" s="325"/>
      <c r="F24" s="325"/>
      <c r="G24" s="325"/>
      <c r="H24" s="325"/>
      <c r="I24" s="325"/>
      <c r="J24" s="325"/>
      <c r="K24" s="326"/>
      <c r="L24" s="246">
        <v>355</v>
      </c>
      <c r="M24" s="29"/>
    </row>
    <row r="25" spans="1:18" ht="24.75" customHeight="1" x14ac:dyDescent="0.25">
      <c r="A25" s="343"/>
      <c r="B25" s="405" t="s">
        <v>83</v>
      </c>
      <c r="C25" s="325"/>
      <c r="D25" s="325"/>
      <c r="E25" s="325"/>
      <c r="F25" s="325"/>
      <c r="G25" s="325"/>
      <c r="H25" s="325"/>
      <c r="I25" s="325"/>
      <c r="J25" s="325"/>
      <c r="K25" s="325"/>
      <c r="L25" s="326"/>
    </row>
    <row r="26" spans="1:18" ht="24.75" customHeight="1" x14ac:dyDescent="0.25">
      <c r="A26" s="343"/>
      <c r="B26" s="405" t="s">
        <v>84</v>
      </c>
      <c r="C26" s="325"/>
      <c r="D26" s="325"/>
      <c r="E26" s="325"/>
      <c r="F26" s="325"/>
      <c r="G26" s="325"/>
      <c r="H26" s="325"/>
      <c r="I26" s="325"/>
      <c r="J26" s="325"/>
      <c r="K26" s="325"/>
      <c r="L26" s="326"/>
    </row>
    <row r="27" spans="1:18" ht="36" customHeight="1" x14ac:dyDescent="0.25">
      <c r="A27" s="343"/>
      <c r="B27" s="405" t="s">
        <v>85</v>
      </c>
      <c r="C27" s="325"/>
      <c r="D27" s="325"/>
      <c r="E27" s="325"/>
      <c r="F27" s="325"/>
      <c r="G27" s="325"/>
      <c r="H27" s="325"/>
      <c r="I27" s="325"/>
      <c r="J27" s="325"/>
      <c r="K27" s="325"/>
      <c r="L27" s="326"/>
    </row>
    <row r="28" spans="1:18" ht="59.25" customHeight="1" x14ac:dyDescent="0.25">
      <c r="A28" s="343"/>
      <c r="B28" s="491" t="s">
        <v>86</v>
      </c>
      <c r="C28" s="325"/>
      <c r="D28" s="325"/>
      <c r="E28" s="325"/>
      <c r="F28" s="325"/>
      <c r="G28" s="325"/>
      <c r="H28" s="325"/>
      <c r="I28" s="325"/>
      <c r="J28" s="325"/>
      <c r="K28" s="325"/>
      <c r="L28" s="326"/>
    </row>
    <row r="29" spans="1:18" ht="39" customHeight="1" x14ac:dyDescent="0.25">
      <c r="A29" s="343"/>
      <c r="B29" s="405" t="s">
        <v>87</v>
      </c>
      <c r="C29" s="325"/>
      <c r="D29" s="325"/>
      <c r="E29" s="325"/>
      <c r="F29" s="325"/>
      <c r="G29" s="325"/>
      <c r="H29" s="325"/>
      <c r="I29" s="325"/>
      <c r="J29" s="325"/>
      <c r="K29" s="325"/>
      <c r="L29" s="326"/>
    </row>
    <row r="30" spans="1:18" ht="24.75" customHeight="1" x14ac:dyDescent="0.25">
      <c r="A30" s="343"/>
      <c r="B30" s="405" t="s">
        <v>88</v>
      </c>
      <c r="C30" s="325"/>
      <c r="D30" s="325"/>
      <c r="E30" s="325"/>
      <c r="F30" s="325"/>
      <c r="G30" s="325"/>
      <c r="H30" s="325"/>
      <c r="I30" s="325"/>
      <c r="J30" s="325"/>
      <c r="K30" s="325"/>
      <c r="L30" s="326"/>
    </row>
    <row r="31" spans="1:18" ht="24.75" customHeight="1" x14ac:dyDescent="0.25">
      <c r="A31" s="343"/>
      <c r="B31" s="405" t="s">
        <v>89</v>
      </c>
      <c r="C31" s="325"/>
      <c r="D31" s="325"/>
      <c r="E31" s="325"/>
      <c r="F31" s="325"/>
      <c r="G31" s="325"/>
      <c r="H31" s="325"/>
      <c r="I31" s="325"/>
      <c r="J31" s="325"/>
      <c r="K31" s="325"/>
      <c r="L31" s="326"/>
    </row>
    <row r="32" spans="1:18" ht="24.75" customHeight="1" x14ac:dyDescent="0.25">
      <c r="A32" s="343"/>
      <c r="B32" s="405" t="s">
        <v>90</v>
      </c>
      <c r="C32" s="325"/>
      <c r="D32" s="325"/>
      <c r="E32" s="325"/>
      <c r="F32" s="325"/>
      <c r="G32" s="325"/>
      <c r="H32" s="325"/>
      <c r="I32" s="325"/>
      <c r="J32" s="325"/>
      <c r="K32" s="325"/>
      <c r="L32" s="326"/>
    </row>
    <row r="33" spans="1:13" ht="75.75" customHeight="1" x14ac:dyDescent="0.25">
      <c r="A33" s="343"/>
      <c r="B33" s="491" t="s">
        <v>91</v>
      </c>
      <c r="C33" s="325"/>
      <c r="D33" s="325"/>
      <c r="E33" s="325"/>
      <c r="F33" s="325"/>
      <c r="G33" s="325"/>
      <c r="H33" s="325"/>
      <c r="I33" s="325"/>
      <c r="J33" s="325"/>
      <c r="K33" s="325"/>
      <c r="L33" s="326"/>
    </row>
    <row r="34" spans="1:13" ht="24.75" customHeight="1" x14ac:dyDescent="0.25">
      <c r="A34" s="343"/>
      <c r="B34" s="405" t="s">
        <v>92</v>
      </c>
      <c r="C34" s="325"/>
      <c r="D34" s="325"/>
      <c r="E34" s="325"/>
      <c r="F34" s="325"/>
      <c r="G34" s="325"/>
      <c r="H34" s="325"/>
      <c r="I34" s="325"/>
      <c r="J34" s="325"/>
      <c r="K34" s="325"/>
      <c r="L34" s="326"/>
    </row>
    <row r="35" spans="1:13" ht="24.75" customHeight="1" x14ac:dyDescent="0.25">
      <c r="A35" s="344"/>
      <c r="B35" s="405" t="s">
        <v>93</v>
      </c>
      <c r="C35" s="325"/>
      <c r="D35" s="325"/>
      <c r="E35" s="325"/>
      <c r="F35" s="325"/>
      <c r="G35" s="325"/>
      <c r="H35" s="325"/>
      <c r="I35" s="325"/>
      <c r="J35" s="325"/>
      <c r="K35" s="325"/>
      <c r="L35" s="326"/>
    </row>
    <row r="36" spans="1:13" ht="70.5" customHeight="1" x14ac:dyDescent="0.2">
      <c r="A36" s="30"/>
      <c r="B36" s="31" t="s">
        <v>94</v>
      </c>
      <c r="C36" s="328" t="s">
        <v>95</v>
      </c>
      <c r="D36" s="325"/>
      <c r="E36" s="325"/>
      <c r="F36" s="325"/>
      <c r="G36" s="325"/>
      <c r="H36" s="325"/>
      <c r="I36" s="326"/>
      <c r="J36" s="32"/>
      <c r="K36" s="32"/>
      <c r="L36" s="33">
        <v>31</v>
      </c>
    </row>
    <row r="37" spans="1:13" ht="90" customHeight="1" x14ac:dyDescent="0.2">
      <c r="A37" s="34"/>
      <c r="B37" s="35" t="s">
        <v>96</v>
      </c>
      <c r="C37" s="328" t="s">
        <v>97</v>
      </c>
      <c r="D37" s="325"/>
      <c r="E37" s="325"/>
      <c r="F37" s="325"/>
      <c r="G37" s="325"/>
      <c r="H37" s="325"/>
      <c r="I37" s="325"/>
      <c r="J37" s="36"/>
      <c r="K37" s="37"/>
      <c r="L37" s="246">
        <v>68</v>
      </c>
      <c r="M37" s="29"/>
    </row>
    <row r="38" spans="1:13" ht="90" customHeight="1" x14ac:dyDescent="0.2">
      <c r="A38" s="34"/>
      <c r="B38" s="39" t="s">
        <v>98</v>
      </c>
      <c r="C38" s="345" t="s">
        <v>99</v>
      </c>
      <c r="D38" s="325"/>
      <c r="E38" s="325"/>
      <c r="F38" s="325"/>
      <c r="G38" s="325"/>
      <c r="H38" s="325"/>
      <c r="I38" s="325"/>
      <c r="J38" s="325"/>
      <c r="K38" s="326"/>
      <c r="L38" s="246">
        <v>22</v>
      </c>
      <c r="M38" s="29"/>
    </row>
    <row r="39" spans="1:13" ht="57" customHeight="1" x14ac:dyDescent="0.2">
      <c r="A39" s="342"/>
      <c r="B39" s="28" t="s">
        <v>100</v>
      </c>
      <c r="C39" s="345" t="s">
        <v>101</v>
      </c>
      <c r="D39" s="325"/>
      <c r="E39" s="325"/>
      <c r="F39" s="325"/>
      <c r="G39" s="325"/>
      <c r="H39" s="325"/>
      <c r="I39" s="325"/>
      <c r="J39" s="325"/>
      <c r="K39" s="326"/>
      <c r="L39" s="246">
        <v>64</v>
      </c>
      <c r="M39" s="29"/>
    </row>
    <row r="40" spans="1:13" ht="24.75" customHeight="1" x14ac:dyDescent="0.2">
      <c r="A40" s="343"/>
      <c r="B40" s="333" t="s">
        <v>102</v>
      </c>
      <c r="C40" s="325"/>
      <c r="D40" s="325"/>
      <c r="E40" s="325"/>
      <c r="F40" s="325"/>
      <c r="G40" s="325"/>
      <c r="H40" s="325"/>
      <c r="I40" s="325"/>
      <c r="J40" s="325"/>
      <c r="K40" s="325"/>
      <c r="L40" s="326"/>
    </row>
    <row r="41" spans="1:13" ht="20.25" customHeight="1" x14ac:dyDescent="0.2">
      <c r="A41" s="343"/>
      <c r="B41" s="333" t="s">
        <v>103</v>
      </c>
      <c r="C41" s="325"/>
      <c r="D41" s="325"/>
      <c r="E41" s="325"/>
      <c r="F41" s="325"/>
      <c r="G41" s="325"/>
      <c r="H41" s="325"/>
      <c r="I41" s="325"/>
      <c r="J41" s="325"/>
      <c r="K41" s="325"/>
      <c r="L41" s="326"/>
    </row>
    <row r="42" spans="1:13" ht="34.5" customHeight="1" x14ac:dyDescent="0.2">
      <c r="A42" s="343"/>
      <c r="B42" s="484" t="s">
        <v>104</v>
      </c>
      <c r="C42" s="325"/>
      <c r="D42" s="325"/>
      <c r="E42" s="325"/>
      <c r="F42" s="325"/>
      <c r="G42" s="325"/>
      <c r="H42" s="325"/>
      <c r="I42" s="325"/>
      <c r="J42" s="325"/>
      <c r="K42" s="325"/>
      <c r="L42" s="326"/>
    </row>
    <row r="43" spans="1:13" ht="19.5" customHeight="1" x14ac:dyDescent="0.2">
      <c r="A43" s="343"/>
      <c r="B43" s="485" t="s">
        <v>105</v>
      </c>
      <c r="C43" s="325"/>
      <c r="D43" s="325"/>
      <c r="E43" s="325"/>
      <c r="F43" s="325"/>
      <c r="G43" s="325"/>
      <c r="H43" s="325"/>
      <c r="I43" s="325"/>
      <c r="J43" s="325"/>
      <c r="K43" s="325"/>
      <c r="L43" s="326"/>
    </row>
    <row r="44" spans="1:13" ht="17.25" customHeight="1" x14ac:dyDescent="0.2">
      <c r="A44" s="343"/>
      <c r="B44" s="485" t="s">
        <v>106</v>
      </c>
      <c r="C44" s="325"/>
      <c r="D44" s="325"/>
      <c r="E44" s="325"/>
      <c r="F44" s="325"/>
      <c r="G44" s="325"/>
      <c r="H44" s="325"/>
      <c r="I44" s="325"/>
      <c r="J44" s="325"/>
      <c r="K44" s="325"/>
      <c r="L44" s="326"/>
    </row>
    <row r="45" spans="1:13" ht="17.25" customHeight="1" x14ac:dyDescent="0.2">
      <c r="A45" s="344"/>
      <c r="B45" s="333" t="s">
        <v>107</v>
      </c>
      <c r="C45" s="325"/>
      <c r="D45" s="325"/>
      <c r="E45" s="325"/>
      <c r="F45" s="325"/>
      <c r="G45" s="325"/>
      <c r="H45" s="325"/>
      <c r="I45" s="325"/>
      <c r="J45" s="325"/>
      <c r="K45" s="325"/>
      <c r="L45" s="326"/>
    </row>
    <row r="46" spans="1:13" ht="57" customHeight="1" x14ac:dyDescent="0.2">
      <c r="A46" s="342"/>
      <c r="B46" s="28" t="s">
        <v>108</v>
      </c>
      <c r="C46" s="345" t="s">
        <v>101</v>
      </c>
      <c r="D46" s="325"/>
      <c r="E46" s="325"/>
      <c r="F46" s="325"/>
      <c r="G46" s="325"/>
      <c r="H46" s="325"/>
      <c r="I46" s="325"/>
      <c r="J46" s="325"/>
      <c r="K46" s="326"/>
      <c r="L46" s="246">
        <v>86</v>
      </c>
      <c r="M46" s="29"/>
    </row>
    <row r="47" spans="1:13" ht="24.75" customHeight="1" x14ac:dyDescent="0.2">
      <c r="A47" s="343"/>
      <c r="B47" s="333" t="s">
        <v>102</v>
      </c>
      <c r="C47" s="325"/>
      <c r="D47" s="325"/>
      <c r="E47" s="325"/>
      <c r="F47" s="325"/>
      <c r="G47" s="325"/>
      <c r="H47" s="325"/>
      <c r="I47" s="325"/>
      <c r="J47" s="325"/>
      <c r="K47" s="325"/>
      <c r="L47" s="326"/>
    </row>
    <row r="48" spans="1:13" ht="20.25" customHeight="1" x14ac:dyDescent="0.2">
      <c r="A48" s="343"/>
      <c r="B48" s="333" t="s">
        <v>103</v>
      </c>
      <c r="C48" s="325"/>
      <c r="D48" s="325"/>
      <c r="E48" s="325"/>
      <c r="F48" s="325"/>
      <c r="G48" s="325"/>
      <c r="H48" s="325"/>
      <c r="I48" s="325"/>
      <c r="J48" s="325"/>
      <c r="K48" s="325"/>
      <c r="L48" s="326"/>
    </row>
    <row r="49" spans="1:13" ht="34.5" customHeight="1" x14ac:dyDescent="0.2">
      <c r="A49" s="343"/>
      <c r="B49" s="484" t="s">
        <v>109</v>
      </c>
      <c r="C49" s="325"/>
      <c r="D49" s="325"/>
      <c r="E49" s="325"/>
      <c r="F49" s="325"/>
      <c r="G49" s="325"/>
      <c r="H49" s="325"/>
      <c r="I49" s="325"/>
      <c r="J49" s="325"/>
      <c r="K49" s="325"/>
      <c r="L49" s="326"/>
    </row>
    <row r="50" spans="1:13" ht="19.5" customHeight="1" x14ac:dyDescent="0.2">
      <c r="A50" s="343"/>
      <c r="B50" s="485" t="s">
        <v>105</v>
      </c>
      <c r="C50" s="325"/>
      <c r="D50" s="325"/>
      <c r="E50" s="325"/>
      <c r="F50" s="325"/>
      <c r="G50" s="325"/>
      <c r="H50" s="325"/>
      <c r="I50" s="325"/>
      <c r="J50" s="325"/>
      <c r="K50" s="325"/>
      <c r="L50" s="326"/>
    </row>
    <row r="51" spans="1:13" ht="17.25" customHeight="1" x14ac:dyDescent="0.2">
      <c r="A51" s="343"/>
      <c r="B51" s="485" t="s">
        <v>106</v>
      </c>
      <c r="C51" s="325"/>
      <c r="D51" s="325"/>
      <c r="E51" s="325"/>
      <c r="F51" s="325"/>
      <c r="G51" s="325"/>
      <c r="H51" s="325"/>
      <c r="I51" s="325"/>
      <c r="J51" s="325"/>
      <c r="K51" s="325"/>
      <c r="L51" s="326"/>
    </row>
    <row r="52" spans="1:13" ht="17.25" customHeight="1" x14ac:dyDescent="0.2">
      <c r="A52" s="344"/>
      <c r="B52" s="333" t="s">
        <v>107</v>
      </c>
      <c r="C52" s="325"/>
      <c r="D52" s="325"/>
      <c r="E52" s="325"/>
      <c r="F52" s="325"/>
      <c r="G52" s="325"/>
      <c r="H52" s="325"/>
      <c r="I52" s="325"/>
      <c r="J52" s="325"/>
      <c r="K52" s="325"/>
      <c r="L52" s="326"/>
    </row>
    <row r="53" spans="1:13" ht="114" customHeight="1" x14ac:dyDescent="0.2">
      <c r="A53" s="34"/>
      <c r="B53" s="39" t="s">
        <v>110</v>
      </c>
      <c r="C53" s="345" t="s">
        <v>111</v>
      </c>
      <c r="D53" s="325"/>
      <c r="E53" s="325"/>
      <c r="F53" s="325"/>
      <c r="G53" s="325"/>
      <c r="H53" s="325"/>
      <c r="I53" s="325"/>
      <c r="J53" s="325"/>
      <c r="K53" s="326"/>
      <c r="L53" s="246">
        <v>29</v>
      </c>
      <c r="M53" s="29"/>
    </row>
    <row r="54" spans="1:13" ht="19.5" customHeight="1" x14ac:dyDescent="0.2">
      <c r="A54" s="475"/>
      <c r="B54" s="479" t="s">
        <v>112</v>
      </c>
      <c r="C54" s="481" t="s">
        <v>113</v>
      </c>
      <c r="D54" s="372"/>
      <c r="E54" s="372"/>
      <c r="F54" s="372"/>
      <c r="G54" s="372"/>
      <c r="H54" s="372"/>
      <c r="I54" s="373"/>
      <c r="J54" s="482">
        <v>72.45</v>
      </c>
      <c r="K54" s="32"/>
      <c r="L54" s="486">
        <v>85</v>
      </c>
    </row>
    <row r="55" spans="1:13" ht="75.75" customHeight="1" x14ac:dyDescent="0.2">
      <c r="A55" s="344"/>
      <c r="B55" s="344"/>
      <c r="C55" s="374"/>
      <c r="D55" s="330"/>
      <c r="E55" s="330"/>
      <c r="F55" s="330"/>
      <c r="G55" s="330"/>
      <c r="H55" s="330"/>
      <c r="I55" s="331"/>
      <c r="J55" s="344"/>
      <c r="K55" s="32"/>
      <c r="L55" s="487"/>
      <c r="M55" s="29"/>
    </row>
    <row r="56" spans="1:13" ht="19.5" customHeight="1" x14ac:dyDescent="0.2">
      <c r="A56" s="473" t="s">
        <v>114</v>
      </c>
      <c r="B56" s="325"/>
      <c r="C56" s="325"/>
      <c r="D56" s="325"/>
      <c r="E56" s="325"/>
      <c r="F56" s="325"/>
      <c r="G56" s="325"/>
      <c r="H56" s="325"/>
      <c r="I56" s="325"/>
      <c r="J56" s="325"/>
      <c r="K56" s="325"/>
      <c r="L56" s="326"/>
    </row>
    <row r="57" spans="1:13" ht="19.5" customHeight="1" x14ac:dyDescent="0.2">
      <c r="A57" s="474" t="s">
        <v>115</v>
      </c>
      <c r="B57" s="325"/>
      <c r="C57" s="325"/>
      <c r="D57" s="325"/>
      <c r="E57" s="325"/>
      <c r="F57" s="325"/>
      <c r="G57" s="325"/>
      <c r="H57" s="325"/>
      <c r="I57" s="325"/>
      <c r="J57" s="325"/>
      <c r="K57" s="325"/>
      <c r="L57" s="326"/>
    </row>
    <row r="58" spans="1:13" ht="19.5" customHeight="1" x14ac:dyDescent="0.2">
      <c r="A58" s="473" t="s">
        <v>116</v>
      </c>
      <c r="B58" s="325"/>
      <c r="C58" s="325"/>
      <c r="D58" s="325"/>
      <c r="E58" s="325"/>
      <c r="F58" s="325"/>
      <c r="G58" s="325"/>
      <c r="H58" s="325"/>
      <c r="I58" s="325"/>
      <c r="J58" s="325"/>
      <c r="K58" s="325"/>
      <c r="L58" s="326"/>
    </row>
    <row r="59" spans="1:13" ht="19.5" customHeight="1" x14ac:dyDescent="0.2">
      <c r="A59" s="473" t="s">
        <v>117</v>
      </c>
      <c r="B59" s="325"/>
      <c r="C59" s="325"/>
      <c r="D59" s="325"/>
      <c r="E59" s="325"/>
      <c r="F59" s="325"/>
      <c r="G59" s="325"/>
      <c r="H59" s="325"/>
      <c r="I59" s="325"/>
      <c r="J59" s="325"/>
      <c r="K59" s="325"/>
      <c r="L59" s="326"/>
    </row>
    <row r="60" spans="1:13" ht="19.5" customHeight="1" x14ac:dyDescent="0.2">
      <c r="A60" s="475"/>
      <c r="B60" s="479" t="s">
        <v>118</v>
      </c>
      <c r="C60" s="481" t="s">
        <v>119</v>
      </c>
      <c r="D60" s="372"/>
      <c r="E60" s="372"/>
      <c r="F60" s="372"/>
      <c r="G60" s="372"/>
      <c r="H60" s="372"/>
      <c r="I60" s="373"/>
      <c r="J60" s="482">
        <v>72.45</v>
      </c>
      <c r="K60" s="32"/>
      <c r="L60" s="488">
        <f>L54+61</f>
        <v>146</v>
      </c>
      <c r="M60" s="29"/>
    </row>
    <row r="61" spans="1:13" ht="75.75" customHeight="1" x14ac:dyDescent="0.2">
      <c r="A61" s="344"/>
      <c r="B61" s="344"/>
      <c r="C61" s="374"/>
      <c r="D61" s="330"/>
      <c r="E61" s="330"/>
      <c r="F61" s="330"/>
      <c r="G61" s="330"/>
      <c r="H61" s="330"/>
      <c r="I61" s="331"/>
      <c r="J61" s="344"/>
      <c r="K61" s="32"/>
      <c r="L61" s="489"/>
      <c r="M61" s="29"/>
    </row>
    <row r="62" spans="1:13" ht="19.5" customHeight="1" x14ac:dyDescent="0.2">
      <c r="A62" s="473" t="s">
        <v>114</v>
      </c>
      <c r="B62" s="325"/>
      <c r="C62" s="325"/>
      <c r="D62" s="325"/>
      <c r="E62" s="325"/>
      <c r="F62" s="325"/>
      <c r="G62" s="325"/>
      <c r="H62" s="325"/>
      <c r="I62" s="325"/>
      <c r="J62" s="325"/>
      <c r="K62" s="325"/>
      <c r="L62" s="326"/>
    </row>
    <row r="63" spans="1:13" ht="19.5" customHeight="1" x14ac:dyDescent="0.2">
      <c r="A63" s="474" t="s">
        <v>120</v>
      </c>
      <c r="B63" s="325"/>
      <c r="C63" s="325"/>
      <c r="D63" s="325"/>
      <c r="E63" s="325"/>
      <c r="F63" s="325"/>
      <c r="G63" s="325"/>
      <c r="H63" s="325"/>
      <c r="I63" s="325"/>
      <c r="J63" s="325"/>
      <c r="K63" s="325"/>
      <c r="L63" s="326"/>
    </row>
    <row r="64" spans="1:13" ht="19.5" customHeight="1" x14ac:dyDescent="0.2">
      <c r="A64" s="473" t="s">
        <v>116</v>
      </c>
      <c r="B64" s="325"/>
      <c r="C64" s="325"/>
      <c r="D64" s="325"/>
      <c r="E64" s="325"/>
      <c r="F64" s="325"/>
      <c r="G64" s="325"/>
      <c r="H64" s="325"/>
      <c r="I64" s="325"/>
      <c r="J64" s="325"/>
      <c r="K64" s="325"/>
      <c r="L64" s="326"/>
    </row>
    <row r="65" spans="1:26" ht="19.5" customHeight="1" x14ac:dyDescent="0.2">
      <c r="A65" s="473" t="s">
        <v>117</v>
      </c>
      <c r="B65" s="325"/>
      <c r="C65" s="325"/>
      <c r="D65" s="325"/>
      <c r="E65" s="325"/>
      <c r="F65" s="325"/>
      <c r="G65" s="325"/>
      <c r="H65" s="325"/>
      <c r="I65" s="325"/>
      <c r="J65" s="325"/>
      <c r="K65" s="325"/>
      <c r="L65" s="326"/>
    </row>
    <row r="66" spans="1:26" ht="19.5" customHeight="1" x14ac:dyDescent="0.2">
      <c r="A66" s="475"/>
      <c r="B66" s="479" t="s">
        <v>121</v>
      </c>
      <c r="C66" s="481" t="s">
        <v>122</v>
      </c>
      <c r="D66" s="372"/>
      <c r="E66" s="372"/>
      <c r="F66" s="372"/>
      <c r="G66" s="372"/>
      <c r="H66" s="372"/>
      <c r="I66" s="373"/>
      <c r="J66" s="482">
        <v>72.45</v>
      </c>
      <c r="K66" s="32"/>
      <c r="L66" s="483">
        <v>130</v>
      </c>
    </row>
    <row r="67" spans="1:26" ht="75.75" customHeight="1" x14ac:dyDescent="0.2">
      <c r="A67" s="344"/>
      <c r="B67" s="344"/>
      <c r="C67" s="374"/>
      <c r="D67" s="330"/>
      <c r="E67" s="330"/>
      <c r="F67" s="330"/>
      <c r="G67" s="330"/>
      <c r="H67" s="330"/>
      <c r="I67" s="331"/>
      <c r="J67" s="344"/>
      <c r="K67" s="32"/>
      <c r="L67" s="344"/>
      <c r="M67" s="29"/>
    </row>
    <row r="68" spans="1:26" ht="19.5" customHeight="1" x14ac:dyDescent="0.2">
      <c r="A68" s="473" t="s">
        <v>123</v>
      </c>
      <c r="B68" s="325"/>
      <c r="C68" s="325"/>
      <c r="D68" s="325"/>
      <c r="E68" s="325"/>
      <c r="F68" s="325"/>
      <c r="G68" s="325"/>
      <c r="H68" s="325"/>
      <c r="I68" s="325"/>
      <c r="J68" s="325"/>
      <c r="K68" s="325"/>
      <c r="L68" s="326"/>
    </row>
    <row r="69" spans="1:26" ht="19.5" customHeight="1" x14ac:dyDescent="0.2">
      <c r="A69" s="474" t="s">
        <v>115</v>
      </c>
      <c r="B69" s="325"/>
      <c r="C69" s="325"/>
      <c r="D69" s="325"/>
      <c r="E69" s="325"/>
      <c r="F69" s="325"/>
      <c r="G69" s="325"/>
      <c r="H69" s="325"/>
      <c r="I69" s="325"/>
      <c r="J69" s="325"/>
      <c r="K69" s="325"/>
      <c r="L69" s="326"/>
    </row>
    <row r="70" spans="1:26" ht="19.5" customHeight="1" x14ac:dyDescent="0.2">
      <c r="A70" s="473" t="s">
        <v>116</v>
      </c>
      <c r="B70" s="325"/>
      <c r="C70" s="325"/>
      <c r="D70" s="325"/>
      <c r="E70" s="325"/>
      <c r="F70" s="325"/>
      <c r="G70" s="325"/>
      <c r="H70" s="325"/>
      <c r="I70" s="325"/>
      <c r="J70" s="325"/>
      <c r="K70" s="325"/>
      <c r="L70" s="326"/>
    </row>
    <row r="71" spans="1:26" ht="19.5" customHeight="1" x14ac:dyDescent="0.2">
      <c r="A71" s="473" t="s">
        <v>124</v>
      </c>
      <c r="B71" s="325"/>
      <c r="C71" s="325"/>
      <c r="D71" s="325"/>
      <c r="E71" s="325"/>
      <c r="F71" s="325"/>
      <c r="G71" s="325"/>
      <c r="H71" s="325"/>
      <c r="I71" s="325"/>
      <c r="J71" s="325"/>
      <c r="K71" s="325"/>
      <c r="L71" s="326"/>
    </row>
    <row r="72" spans="1:26" ht="60" customHeight="1" x14ac:dyDescent="0.2">
      <c r="A72" s="342"/>
      <c r="B72" s="44" t="s">
        <v>125</v>
      </c>
      <c r="C72" s="480" t="s">
        <v>126</v>
      </c>
      <c r="D72" s="335"/>
      <c r="E72" s="335"/>
      <c r="F72" s="335"/>
      <c r="G72" s="335"/>
      <c r="H72" s="335"/>
      <c r="I72" s="335"/>
      <c r="J72" s="335"/>
      <c r="K72" s="336"/>
      <c r="L72" s="246">
        <v>842</v>
      </c>
      <c r="M72" s="29"/>
    </row>
    <row r="73" spans="1:26" ht="60" customHeight="1" x14ac:dyDescent="0.2">
      <c r="A73" s="344"/>
      <c r="B73" s="407" t="s">
        <v>127</v>
      </c>
      <c r="C73" s="325"/>
      <c r="D73" s="325"/>
      <c r="E73" s="325"/>
      <c r="F73" s="325"/>
      <c r="G73" s="325"/>
      <c r="H73" s="325"/>
      <c r="I73" s="325"/>
      <c r="J73" s="325"/>
      <c r="K73" s="325"/>
      <c r="L73" s="326"/>
    </row>
    <row r="74" spans="1:26" ht="73.5" customHeight="1" x14ac:dyDescent="0.2">
      <c r="A74" s="45"/>
      <c r="B74" s="31" t="s">
        <v>128</v>
      </c>
      <c r="C74" s="476" t="s">
        <v>129</v>
      </c>
      <c r="D74" s="325"/>
      <c r="E74" s="325"/>
      <c r="F74" s="325"/>
      <c r="G74" s="325"/>
      <c r="H74" s="325"/>
      <c r="I74" s="326"/>
      <c r="J74" s="46"/>
      <c r="K74" s="46"/>
      <c r="L74" s="248">
        <v>185</v>
      </c>
      <c r="M74" s="29"/>
      <c r="N74" s="22"/>
      <c r="O74" s="22"/>
      <c r="P74" s="22"/>
      <c r="Q74" s="22"/>
      <c r="R74" s="22"/>
      <c r="S74" s="22"/>
      <c r="T74" s="22"/>
      <c r="U74" s="22"/>
      <c r="V74" s="22"/>
      <c r="W74" s="22"/>
      <c r="X74" s="22"/>
      <c r="Y74" s="22"/>
      <c r="Z74" s="22"/>
    </row>
    <row r="75" spans="1:26" ht="12" customHeight="1" x14ac:dyDescent="0.2">
      <c r="A75" s="477"/>
      <c r="B75" s="325"/>
      <c r="C75" s="325"/>
      <c r="D75" s="325"/>
      <c r="E75" s="325"/>
      <c r="F75" s="325"/>
      <c r="G75" s="325"/>
      <c r="H75" s="325"/>
      <c r="I75" s="325"/>
      <c r="J75" s="325"/>
      <c r="K75" s="325"/>
      <c r="L75" s="325"/>
    </row>
    <row r="76" spans="1:26" ht="19.5" customHeight="1" x14ac:dyDescent="0.2">
      <c r="A76" s="478" t="s">
        <v>23</v>
      </c>
      <c r="B76" s="325"/>
      <c r="C76" s="325"/>
      <c r="D76" s="325"/>
      <c r="E76" s="325"/>
      <c r="F76" s="325"/>
      <c r="G76" s="325"/>
      <c r="H76" s="325"/>
      <c r="I76" s="325"/>
      <c r="J76" s="325"/>
      <c r="K76" s="325"/>
      <c r="L76" s="326"/>
    </row>
    <row r="77" spans="1:26" ht="90" customHeight="1" x14ac:dyDescent="0.2">
      <c r="A77" s="402"/>
      <c r="B77" s="52" t="s">
        <v>134</v>
      </c>
      <c r="C77" s="399" t="s">
        <v>135</v>
      </c>
      <c r="D77" s="325"/>
      <c r="E77" s="325"/>
      <c r="F77" s="325"/>
      <c r="G77" s="325"/>
      <c r="H77" s="325"/>
      <c r="I77" s="400"/>
      <c r="J77" s="53"/>
      <c r="K77" s="54"/>
      <c r="L77" s="33" t="s">
        <v>136</v>
      </c>
      <c r="M77" s="55"/>
      <c r="O77" s="10"/>
      <c r="P77" s="10"/>
      <c r="Q77" s="10"/>
      <c r="R77" s="10"/>
      <c r="S77" s="10"/>
      <c r="T77" s="10"/>
      <c r="U77" s="10"/>
      <c r="V77" s="10"/>
      <c r="W77" s="10"/>
      <c r="X77" s="10"/>
      <c r="Y77" s="10"/>
      <c r="Z77" s="10"/>
    </row>
    <row r="78" spans="1:26" ht="33.75" customHeight="1" x14ac:dyDescent="0.2">
      <c r="A78" s="343"/>
      <c r="B78" s="345" t="s">
        <v>137</v>
      </c>
      <c r="C78" s="325"/>
      <c r="D78" s="325"/>
      <c r="E78" s="325"/>
      <c r="F78" s="325"/>
      <c r="G78" s="325"/>
      <c r="H78" s="325"/>
      <c r="I78" s="325"/>
      <c r="J78" s="325"/>
      <c r="K78" s="325"/>
      <c r="L78" s="326"/>
      <c r="M78" s="55"/>
    </row>
    <row r="79" spans="1:26" ht="24.75" customHeight="1" x14ac:dyDescent="0.2">
      <c r="A79" s="343"/>
      <c r="B79" s="399" t="s">
        <v>83</v>
      </c>
      <c r="C79" s="325"/>
      <c r="D79" s="325"/>
      <c r="E79" s="325"/>
      <c r="F79" s="325"/>
      <c r="G79" s="325"/>
      <c r="H79" s="325"/>
      <c r="I79" s="325"/>
      <c r="J79" s="325"/>
      <c r="K79" s="325"/>
      <c r="L79" s="326"/>
      <c r="M79" s="55"/>
      <c r="N79" s="10"/>
      <c r="O79" s="10"/>
      <c r="P79" s="10"/>
      <c r="Q79" s="10"/>
      <c r="R79" s="10"/>
      <c r="S79" s="10"/>
      <c r="T79" s="10"/>
      <c r="U79" s="10"/>
      <c r="V79" s="10"/>
      <c r="W79" s="10"/>
      <c r="X79" s="10"/>
      <c r="Y79" s="10"/>
      <c r="Z79" s="10"/>
    </row>
    <row r="80" spans="1:26" ht="24.75" customHeight="1" x14ac:dyDescent="0.2">
      <c r="A80" s="343"/>
      <c r="B80" s="399" t="s">
        <v>138</v>
      </c>
      <c r="C80" s="325"/>
      <c r="D80" s="325"/>
      <c r="E80" s="325"/>
      <c r="F80" s="325"/>
      <c r="G80" s="325"/>
      <c r="H80" s="325"/>
      <c r="I80" s="325"/>
      <c r="J80" s="325"/>
      <c r="K80" s="325"/>
      <c r="L80" s="326"/>
      <c r="M80" s="55"/>
      <c r="N80" s="10"/>
      <c r="O80" s="10"/>
      <c r="P80" s="10"/>
      <c r="Q80" s="10"/>
      <c r="R80" s="10"/>
      <c r="S80" s="10"/>
      <c r="T80" s="10"/>
      <c r="U80" s="10"/>
      <c r="V80" s="10"/>
      <c r="W80" s="10"/>
      <c r="X80" s="10"/>
      <c r="Y80" s="10"/>
      <c r="Z80" s="10"/>
    </row>
    <row r="81" spans="1:26" ht="24.75" customHeight="1" x14ac:dyDescent="0.2">
      <c r="A81" s="343"/>
      <c r="B81" s="399" t="s">
        <v>139</v>
      </c>
      <c r="C81" s="325"/>
      <c r="D81" s="325"/>
      <c r="E81" s="325"/>
      <c r="F81" s="325"/>
      <c r="G81" s="325"/>
      <c r="H81" s="325"/>
      <c r="I81" s="325"/>
      <c r="J81" s="325"/>
      <c r="K81" s="325"/>
      <c r="L81" s="326"/>
      <c r="M81" s="55"/>
      <c r="N81" s="10"/>
      <c r="O81" s="10"/>
      <c r="P81" s="10"/>
      <c r="Q81" s="10"/>
      <c r="R81" s="10"/>
      <c r="S81" s="10"/>
      <c r="T81" s="10"/>
      <c r="U81" s="10"/>
      <c r="V81" s="10"/>
      <c r="W81" s="10"/>
      <c r="X81" s="10"/>
      <c r="Y81" s="10"/>
      <c r="Z81" s="10"/>
    </row>
    <row r="82" spans="1:26" ht="24.75" customHeight="1" x14ac:dyDescent="0.25">
      <c r="A82" s="344"/>
      <c r="B82" s="405" t="s">
        <v>140</v>
      </c>
      <c r="C82" s="325"/>
      <c r="D82" s="325"/>
      <c r="E82" s="325"/>
      <c r="F82" s="325"/>
      <c r="G82" s="325"/>
      <c r="H82" s="325"/>
      <c r="I82" s="325"/>
      <c r="J82" s="325"/>
      <c r="K82" s="325"/>
      <c r="L82" s="326"/>
      <c r="M82" s="55"/>
      <c r="N82" s="10"/>
      <c r="O82" s="10"/>
      <c r="P82" s="10"/>
      <c r="Q82" s="10"/>
      <c r="R82" s="10"/>
      <c r="S82" s="10"/>
      <c r="T82" s="10"/>
      <c r="U82" s="10"/>
      <c r="V82" s="10"/>
      <c r="W82" s="10"/>
      <c r="X82" s="10"/>
      <c r="Y82" s="10"/>
      <c r="Z82" s="10"/>
    </row>
    <row r="83" spans="1:26" ht="70.5" customHeight="1" x14ac:dyDescent="0.2">
      <c r="A83" s="475"/>
      <c r="B83" s="56" t="s">
        <v>142</v>
      </c>
      <c r="C83" s="345" t="s">
        <v>143</v>
      </c>
      <c r="D83" s="325"/>
      <c r="E83" s="325"/>
      <c r="F83" s="325"/>
      <c r="G83" s="325"/>
      <c r="H83" s="325"/>
      <c r="I83" s="325"/>
      <c r="J83" s="57"/>
      <c r="K83" s="58"/>
      <c r="L83" s="47">
        <v>155</v>
      </c>
      <c r="M83" s="29"/>
      <c r="N83" s="15"/>
    </row>
    <row r="84" spans="1:26" ht="24.75" customHeight="1" x14ac:dyDescent="0.25">
      <c r="A84" s="343"/>
      <c r="B84" s="405" t="s">
        <v>83</v>
      </c>
      <c r="C84" s="325"/>
      <c r="D84" s="325"/>
      <c r="E84" s="325"/>
      <c r="F84" s="325"/>
      <c r="G84" s="325"/>
      <c r="H84" s="325"/>
      <c r="I84" s="325"/>
      <c r="J84" s="325"/>
      <c r="K84" s="325"/>
      <c r="L84" s="326"/>
      <c r="N84" s="15"/>
    </row>
    <row r="85" spans="1:26" ht="24.75" customHeight="1" x14ac:dyDescent="0.25">
      <c r="A85" s="343"/>
      <c r="B85" s="405" t="s">
        <v>138</v>
      </c>
      <c r="C85" s="325"/>
      <c r="D85" s="325"/>
      <c r="E85" s="325"/>
      <c r="F85" s="325"/>
      <c r="G85" s="325"/>
      <c r="H85" s="325"/>
      <c r="I85" s="325"/>
      <c r="J85" s="325"/>
      <c r="K85" s="325"/>
      <c r="L85" s="326"/>
    </row>
    <row r="86" spans="1:26" ht="24.75" customHeight="1" x14ac:dyDescent="0.25">
      <c r="A86" s="343"/>
      <c r="B86" s="405" t="s">
        <v>90</v>
      </c>
      <c r="C86" s="325"/>
      <c r="D86" s="325"/>
      <c r="E86" s="325"/>
      <c r="F86" s="325"/>
      <c r="G86" s="325"/>
      <c r="H86" s="325"/>
      <c r="I86" s="325"/>
      <c r="J86" s="325"/>
      <c r="K86" s="325"/>
      <c r="L86" s="326"/>
    </row>
    <row r="87" spans="1:26" ht="38.25" customHeight="1" x14ac:dyDescent="0.25">
      <c r="A87" s="343"/>
      <c r="B87" s="405" t="s">
        <v>144</v>
      </c>
      <c r="C87" s="325"/>
      <c r="D87" s="325"/>
      <c r="E87" s="325"/>
      <c r="F87" s="325"/>
      <c r="G87" s="325"/>
      <c r="H87" s="325"/>
      <c r="I87" s="325"/>
      <c r="J87" s="325"/>
      <c r="K87" s="325"/>
      <c r="L87" s="326"/>
    </row>
    <row r="88" spans="1:26" ht="24.75" customHeight="1" x14ac:dyDescent="0.25">
      <c r="A88" s="344"/>
      <c r="B88" s="405" t="s">
        <v>145</v>
      </c>
      <c r="C88" s="325"/>
      <c r="D88" s="325"/>
      <c r="E88" s="325"/>
      <c r="F88" s="325"/>
      <c r="G88" s="325"/>
      <c r="H88" s="325"/>
      <c r="I88" s="325"/>
      <c r="J88" s="325"/>
      <c r="K88" s="325"/>
      <c r="L88" s="326"/>
    </row>
    <row r="89" spans="1:26" ht="70.5" customHeight="1" x14ac:dyDescent="0.2">
      <c r="A89" s="475"/>
      <c r="B89" s="56" t="s">
        <v>146</v>
      </c>
      <c r="C89" s="345" t="s">
        <v>147</v>
      </c>
      <c r="D89" s="325"/>
      <c r="E89" s="325"/>
      <c r="F89" s="325"/>
      <c r="G89" s="325"/>
      <c r="H89" s="325"/>
      <c r="I89" s="325"/>
      <c r="J89" s="57"/>
      <c r="K89" s="58"/>
      <c r="L89" s="47">
        <v>159</v>
      </c>
      <c r="M89" s="29"/>
    </row>
    <row r="90" spans="1:26" ht="24.75" customHeight="1" x14ac:dyDescent="0.25">
      <c r="A90" s="343"/>
      <c r="B90" s="405" t="s">
        <v>83</v>
      </c>
      <c r="C90" s="325"/>
      <c r="D90" s="325"/>
      <c r="E90" s="325"/>
      <c r="F90" s="325"/>
      <c r="G90" s="325"/>
      <c r="H90" s="325"/>
      <c r="I90" s="325"/>
      <c r="J90" s="325"/>
      <c r="K90" s="325"/>
      <c r="L90" s="326"/>
    </row>
    <row r="91" spans="1:26" ht="24.75" customHeight="1" x14ac:dyDescent="0.25">
      <c r="A91" s="343"/>
      <c r="B91" s="405" t="s">
        <v>138</v>
      </c>
      <c r="C91" s="325"/>
      <c r="D91" s="325"/>
      <c r="E91" s="325"/>
      <c r="F91" s="325"/>
      <c r="G91" s="325"/>
      <c r="H91" s="325"/>
      <c r="I91" s="325"/>
      <c r="J91" s="325"/>
      <c r="K91" s="325"/>
      <c r="L91" s="326"/>
    </row>
    <row r="92" spans="1:26" ht="24.75" customHeight="1" x14ac:dyDescent="0.25">
      <c r="A92" s="343"/>
      <c r="B92" s="405" t="s">
        <v>90</v>
      </c>
      <c r="C92" s="325"/>
      <c r="D92" s="325"/>
      <c r="E92" s="325"/>
      <c r="F92" s="325"/>
      <c r="G92" s="325"/>
      <c r="H92" s="325"/>
      <c r="I92" s="325"/>
      <c r="J92" s="325"/>
      <c r="K92" s="325"/>
      <c r="L92" s="326"/>
    </row>
    <row r="93" spans="1:26" ht="37.5" customHeight="1" x14ac:dyDescent="0.25">
      <c r="A93" s="343"/>
      <c r="B93" s="405" t="s">
        <v>144</v>
      </c>
      <c r="C93" s="325"/>
      <c r="D93" s="325"/>
      <c r="E93" s="325"/>
      <c r="F93" s="325"/>
      <c r="G93" s="325"/>
      <c r="H93" s="325"/>
      <c r="I93" s="325"/>
      <c r="J93" s="325"/>
      <c r="K93" s="325"/>
      <c r="L93" s="326"/>
    </row>
    <row r="94" spans="1:26" ht="24.75" customHeight="1" x14ac:dyDescent="0.25">
      <c r="A94" s="344"/>
      <c r="B94" s="405" t="s">
        <v>145</v>
      </c>
      <c r="C94" s="325"/>
      <c r="D94" s="325"/>
      <c r="E94" s="325"/>
      <c r="F94" s="325"/>
      <c r="G94" s="325"/>
      <c r="H94" s="325"/>
      <c r="I94" s="325"/>
      <c r="J94" s="325"/>
      <c r="K94" s="325"/>
      <c r="L94" s="326"/>
    </row>
    <row r="95" spans="1:26" ht="70.5" customHeight="1" x14ac:dyDescent="0.2">
      <c r="A95" s="475"/>
      <c r="B95" s="56" t="s">
        <v>148</v>
      </c>
      <c r="C95" s="345" t="s">
        <v>149</v>
      </c>
      <c r="D95" s="325"/>
      <c r="E95" s="325"/>
      <c r="F95" s="325"/>
      <c r="G95" s="325"/>
      <c r="H95" s="325"/>
      <c r="I95" s="325"/>
      <c r="J95" s="57"/>
      <c r="K95" s="58"/>
      <c r="L95" s="47">
        <v>161</v>
      </c>
      <c r="M95" s="29"/>
    </row>
    <row r="96" spans="1:26" ht="24.75" customHeight="1" x14ac:dyDescent="0.25">
      <c r="A96" s="343"/>
      <c r="B96" s="405" t="s">
        <v>83</v>
      </c>
      <c r="C96" s="325"/>
      <c r="D96" s="325"/>
      <c r="E96" s="325"/>
      <c r="F96" s="325"/>
      <c r="G96" s="325"/>
      <c r="H96" s="325"/>
      <c r="I96" s="325"/>
      <c r="J96" s="325"/>
      <c r="K96" s="325"/>
      <c r="L96" s="326"/>
    </row>
    <row r="97" spans="1:13" ht="24.75" customHeight="1" x14ac:dyDescent="0.25">
      <c r="A97" s="343"/>
      <c r="B97" s="405" t="s">
        <v>138</v>
      </c>
      <c r="C97" s="325"/>
      <c r="D97" s="325"/>
      <c r="E97" s="325"/>
      <c r="F97" s="325"/>
      <c r="G97" s="325"/>
      <c r="H97" s="325"/>
      <c r="I97" s="325"/>
      <c r="J97" s="325"/>
      <c r="K97" s="325"/>
      <c r="L97" s="326"/>
    </row>
    <row r="98" spans="1:13" ht="24.75" customHeight="1" x14ac:dyDescent="0.25">
      <c r="A98" s="343"/>
      <c r="B98" s="405" t="s">
        <v>90</v>
      </c>
      <c r="C98" s="325"/>
      <c r="D98" s="325"/>
      <c r="E98" s="325"/>
      <c r="F98" s="325"/>
      <c r="G98" s="325"/>
      <c r="H98" s="325"/>
      <c r="I98" s="325"/>
      <c r="J98" s="325"/>
      <c r="K98" s="325"/>
      <c r="L98" s="326"/>
    </row>
    <row r="99" spans="1:13" ht="24.75" customHeight="1" x14ac:dyDescent="0.25">
      <c r="A99" s="343"/>
      <c r="B99" s="405" t="s">
        <v>144</v>
      </c>
      <c r="C99" s="325"/>
      <c r="D99" s="325"/>
      <c r="E99" s="325"/>
      <c r="F99" s="325"/>
      <c r="G99" s="325"/>
      <c r="H99" s="325"/>
      <c r="I99" s="325"/>
      <c r="J99" s="325"/>
      <c r="K99" s="325"/>
      <c r="L99" s="326"/>
    </row>
    <row r="100" spans="1:13" ht="24.75" customHeight="1" x14ac:dyDescent="0.25">
      <c r="A100" s="344"/>
      <c r="B100" s="405" t="s">
        <v>145</v>
      </c>
      <c r="C100" s="325"/>
      <c r="D100" s="325"/>
      <c r="E100" s="325"/>
      <c r="F100" s="325"/>
      <c r="G100" s="325"/>
      <c r="H100" s="325"/>
      <c r="I100" s="325"/>
      <c r="J100" s="325"/>
      <c r="K100" s="325"/>
      <c r="L100" s="326"/>
    </row>
    <row r="101" spans="1:13" ht="90" customHeight="1" x14ac:dyDescent="0.2">
      <c r="A101" s="34"/>
      <c r="B101" s="39" t="s">
        <v>98</v>
      </c>
      <c r="C101" s="345" t="s">
        <v>150</v>
      </c>
      <c r="D101" s="325"/>
      <c r="E101" s="325"/>
      <c r="F101" s="325"/>
      <c r="G101" s="325"/>
      <c r="H101" s="325"/>
      <c r="I101" s="325"/>
      <c r="J101" s="325"/>
      <c r="K101" s="326"/>
      <c r="L101" s="246">
        <f>L38</f>
        <v>22</v>
      </c>
      <c r="M101" s="29"/>
    </row>
    <row r="102" spans="1:13" ht="19.5" customHeight="1" x14ac:dyDescent="0.2">
      <c r="A102" s="475"/>
      <c r="B102" s="479" t="s">
        <v>112</v>
      </c>
      <c r="C102" s="481" t="s">
        <v>113</v>
      </c>
      <c r="D102" s="372"/>
      <c r="E102" s="372"/>
      <c r="F102" s="372"/>
      <c r="G102" s="372"/>
      <c r="H102" s="372"/>
      <c r="I102" s="373"/>
      <c r="J102" s="482">
        <v>72.45</v>
      </c>
      <c r="K102" s="32"/>
      <c r="L102" s="486" t="s">
        <v>2643</v>
      </c>
      <c r="M102" s="29"/>
    </row>
    <row r="103" spans="1:13" ht="75.75" customHeight="1" x14ac:dyDescent="0.2">
      <c r="A103" s="344"/>
      <c r="B103" s="344"/>
      <c r="C103" s="374"/>
      <c r="D103" s="330"/>
      <c r="E103" s="330"/>
      <c r="F103" s="330"/>
      <c r="G103" s="330"/>
      <c r="H103" s="330"/>
      <c r="I103" s="331"/>
      <c r="J103" s="344"/>
      <c r="K103" s="32"/>
      <c r="L103" s="487"/>
      <c r="M103" s="29"/>
    </row>
    <row r="104" spans="1:13" ht="19.5" customHeight="1" x14ac:dyDescent="0.2">
      <c r="A104" s="473" t="s">
        <v>114</v>
      </c>
      <c r="B104" s="325"/>
      <c r="C104" s="325"/>
      <c r="D104" s="325"/>
      <c r="E104" s="325"/>
      <c r="F104" s="325"/>
      <c r="G104" s="325"/>
      <c r="H104" s="325"/>
      <c r="I104" s="325"/>
      <c r="J104" s="325"/>
      <c r="K104" s="325"/>
      <c r="L104" s="326"/>
    </row>
    <row r="105" spans="1:13" ht="19.5" customHeight="1" x14ac:dyDescent="0.2">
      <c r="A105" s="474" t="s">
        <v>115</v>
      </c>
      <c r="B105" s="325"/>
      <c r="C105" s="325"/>
      <c r="D105" s="325"/>
      <c r="E105" s="325"/>
      <c r="F105" s="325"/>
      <c r="G105" s="325"/>
      <c r="H105" s="325"/>
      <c r="I105" s="325"/>
      <c r="J105" s="325"/>
      <c r="K105" s="325"/>
      <c r="L105" s="326"/>
    </row>
    <row r="106" spans="1:13" ht="19.5" customHeight="1" x14ac:dyDescent="0.2">
      <c r="A106" s="473" t="s">
        <v>116</v>
      </c>
      <c r="B106" s="325"/>
      <c r="C106" s="325"/>
      <c r="D106" s="325"/>
      <c r="E106" s="325"/>
      <c r="F106" s="325"/>
      <c r="G106" s="325"/>
      <c r="H106" s="325"/>
      <c r="I106" s="325"/>
      <c r="J106" s="325"/>
      <c r="K106" s="325"/>
      <c r="L106" s="326"/>
    </row>
    <row r="107" spans="1:13" ht="19.5" customHeight="1" x14ac:dyDescent="0.2">
      <c r="A107" s="473" t="s">
        <v>117</v>
      </c>
      <c r="B107" s="325"/>
      <c r="C107" s="325"/>
      <c r="D107" s="325"/>
      <c r="E107" s="325"/>
      <c r="F107" s="325"/>
      <c r="G107" s="325"/>
      <c r="H107" s="325"/>
      <c r="I107" s="325"/>
      <c r="J107" s="325"/>
      <c r="K107" s="325"/>
      <c r="L107" s="326"/>
    </row>
    <row r="108" spans="1:13" ht="19.5" customHeight="1" x14ac:dyDescent="0.2">
      <c r="A108" s="475"/>
      <c r="B108" s="479" t="s">
        <v>118</v>
      </c>
      <c r="C108" s="481" t="s">
        <v>119</v>
      </c>
      <c r="D108" s="372"/>
      <c r="E108" s="372"/>
      <c r="F108" s="372"/>
      <c r="G108" s="372"/>
      <c r="H108" s="372"/>
      <c r="I108" s="373"/>
      <c r="J108" s="482">
        <v>72.45</v>
      </c>
      <c r="K108" s="32"/>
      <c r="L108" s="488">
        <f>L60</f>
        <v>146</v>
      </c>
      <c r="M108" s="29"/>
    </row>
    <row r="109" spans="1:13" ht="75.75" customHeight="1" x14ac:dyDescent="0.2">
      <c r="A109" s="344"/>
      <c r="B109" s="344"/>
      <c r="C109" s="374"/>
      <c r="D109" s="330"/>
      <c r="E109" s="330"/>
      <c r="F109" s="330"/>
      <c r="G109" s="330"/>
      <c r="H109" s="330"/>
      <c r="I109" s="331"/>
      <c r="J109" s="344"/>
      <c r="K109" s="32"/>
      <c r="L109" s="489"/>
    </row>
    <row r="110" spans="1:13" ht="19.5" customHeight="1" x14ac:dyDescent="0.2">
      <c r="A110" s="473" t="s">
        <v>114</v>
      </c>
      <c r="B110" s="325"/>
      <c r="C110" s="325"/>
      <c r="D110" s="325"/>
      <c r="E110" s="325"/>
      <c r="F110" s="325"/>
      <c r="G110" s="325"/>
      <c r="H110" s="325"/>
      <c r="I110" s="325"/>
      <c r="J110" s="325"/>
      <c r="K110" s="325"/>
      <c r="L110" s="326"/>
    </row>
    <row r="111" spans="1:13" ht="19.5" customHeight="1" x14ac:dyDescent="0.2">
      <c r="A111" s="474" t="s">
        <v>120</v>
      </c>
      <c r="B111" s="325"/>
      <c r="C111" s="325"/>
      <c r="D111" s="325"/>
      <c r="E111" s="325"/>
      <c r="F111" s="325"/>
      <c r="G111" s="325"/>
      <c r="H111" s="325"/>
      <c r="I111" s="325"/>
      <c r="J111" s="325"/>
      <c r="K111" s="325"/>
      <c r="L111" s="326"/>
    </row>
    <row r="112" spans="1:13" ht="19.5" customHeight="1" x14ac:dyDescent="0.2">
      <c r="A112" s="473" t="s">
        <v>116</v>
      </c>
      <c r="B112" s="325"/>
      <c r="C112" s="325"/>
      <c r="D112" s="325"/>
      <c r="E112" s="325"/>
      <c r="F112" s="325"/>
      <c r="G112" s="325"/>
      <c r="H112" s="325"/>
      <c r="I112" s="325"/>
      <c r="J112" s="325"/>
      <c r="K112" s="325"/>
      <c r="L112" s="326"/>
    </row>
    <row r="113" spans="1:12" ht="19.5" customHeight="1" x14ac:dyDescent="0.2">
      <c r="A113" s="473" t="s">
        <v>117</v>
      </c>
      <c r="B113" s="325"/>
      <c r="C113" s="325"/>
      <c r="D113" s="325"/>
      <c r="E113" s="325"/>
      <c r="F113" s="325"/>
      <c r="G113" s="325"/>
      <c r="H113" s="325"/>
      <c r="I113" s="325"/>
      <c r="J113" s="325"/>
      <c r="K113" s="325"/>
      <c r="L113" s="326"/>
    </row>
    <row r="114" spans="1:12" ht="19.5" customHeight="1" x14ac:dyDescent="0.2">
      <c r="A114" s="59"/>
      <c r="B114" s="59"/>
      <c r="C114" s="59"/>
      <c r="D114" s="59"/>
      <c r="E114" s="59"/>
      <c r="F114" s="59"/>
      <c r="G114" s="59"/>
      <c r="H114" s="59"/>
      <c r="I114" s="59"/>
      <c r="J114" s="59"/>
      <c r="L114" s="26"/>
    </row>
    <row r="115" spans="1:12" ht="19.5" customHeight="1" x14ac:dyDescent="0.2">
      <c r="A115" s="59"/>
      <c r="B115" s="59"/>
      <c r="C115" s="59"/>
      <c r="D115" s="59"/>
      <c r="E115" s="59"/>
      <c r="F115" s="59"/>
      <c r="G115" s="59"/>
      <c r="H115" s="59"/>
      <c r="I115" s="59"/>
      <c r="J115" s="59"/>
      <c r="L115" s="26"/>
    </row>
    <row r="116" spans="1:12" ht="19.5" customHeight="1" x14ac:dyDescent="0.2">
      <c r="A116" s="59"/>
      <c r="B116" s="59"/>
      <c r="C116" s="59"/>
      <c r="D116" s="59"/>
      <c r="E116" s="59"/>
      <c r="F116" s="59"/>
      <c r="G116" s="59"/>
      <c r="H116" s="59"/>
      <c r="I116" s="59"/>
      <c r="J116" s="59"/>
      <c r="L116" s="26"/>
    </row>
    <row r="117" spans="1:12" ht="19.5" customHeight="1" x14ac:dyDescent="0.2">
      <c r="A117" s="59"/>
      <c r="B117" s="59"/>
      <c r="C117" s="59"/>
      <c r="D117" s="59"/>
      <c r="E117" s="59"/>
      <c r="F117" s="59"/>
      <c r="G117" s="59"/>
      <c r="H117" s="59"/>
      <c r="I117" s="59"/>
      <c r="J117" s="59"/>
      <c r="L117" s="26"/>
    </row>
    <row r="118" spans="1:12" ht="19.5" customHeight="1" x14ac:dyDescent="0.2">
      <c r="A118" s="59"/>
      <c r="B118" s="59"/>
      <c r="C118" s="59"/>
      <c r="D118" s="59"/>
      <c r="E118" s="59"/>
      <c r="F118" s="59"/>
      <c r="G118" s="59"/>
      <c r="H118" s="59"/>
      <c r="I118" s="59"/>
      <c r="J118" s="59"/>
      <c r="L118" s="26"/>
    </row>
    <row r="119" spans="1:12" ht="19.5" customHeight="1" x14ac:dyDescent="0.2">
      <c r="A119" s="59"/>
      <c r="B119" s="59"/>
      <c r="C119" s="59"/>
      <c r="D119" s="59"/>
      <c r="E119" s="59"/>
      <c r="F119" s="59"/>
      <c r="G119" s="59"/>
      <c r="H119" s="59"/>
      <c r="I119" s="59"/>
      <c r="J119" s="59"/>
      <c r="L119" s="26"/>
    </row>
    <row r="120" spans="1:12" ht="19.5" customHeight="1" x14ac:dyDescent="0.2">
      <c r="A120" s="59"/>
      <c r="B120" s="59"/>
      <c r="C120" s="59"/>
      <c r="D120" s="59"/>
      <c r="E120" s="59"/>
      <c r="F120" s="59"/>
      <c r="G120" s="59"/>
      <c r="H120" s="59"/>
      <c r="I120" s="59"/>
      <c r="J120" s="59"/>
      <c r="L120" s="26"/>
    </row>
    <row r="121" spans="1:12" ht="12.75" customHeight="1" x14ac:dyDescent="0.2">
      <c r="L121" s="26"/>
    </row>
    <row r="122" spans="1:12" ht="12.75" customHeight="1" x14ac:dyDescent="0.2">
      <c r="L122" s="26"/>
    </row>
    <row r="123" spans="1:12" ht="12.75" customHeight="1" x14ac:dyDescent="0.2">
      <c r="L123" s="26"/>
    </row>
    <row r="124" spans="1:12" ht="12.75" customHeight="1" x14ac:dyDescent="0.2">
      <c r="L124" s="26"/>
    </row>
    <row r="125" spans="1:12" ht="12.75" customHeight="1" x14ac:dyDescent="0.2">
      <c r="L125" s="26"/>
    </row>
    <row r="126" spans="1:12" ht="12.75" customHeight="1" x14ac:dyDescent="0.2">
      <c r="L126" s="26"/>
    </row>
    <row r="127" spans="1:12" ht="12.75" customHeight="1" x14ac:dyDescent="0.2">
      <c r="L127" s="26"/>
    </row>
    <row r="128" spans="1:12" ht="12.75" customHeight="1" x14ac:dyDescent="0.2">
      <c r="L128" s="26"/>
    </row>
    <row r="129" spans="12:12" ht="12.75" customHeight="1" x14ac:dyDescent="0.2">
      <c r="L129" s="26"/>
    </row>
    <row r="130" spans="12:12" ht="12.75" customHeight="1" x14ac:dyDescent="0.2">
      <c r="L130" s="26"/>
    </row>
    <row r="131" spans="12:12" ht="12.75" customHeight="1" x14ac:dyDescent="0.2">
      <c r="L131" s="26"/>
    </row>
    <row r="132" spans="12:12" ht="12.75" customHeight="1" x14ac:dyDescent="0.2">
      <c r="L132" s="26"/>
    </row>
    <row r="133" spans="12:12" ht="12.75" customHeight="1" x14ac:dyDescent="0.2">
      <c r="L133" s="26"/>
    </row>
    <row r="134" spans="12:12" ht="12.75" customHeight="1" x14ac:dyDescent="0.2">
      <c r="L134" s="26"/>
    </row>
    <row r="135" spans="12:12" ht="12.75" customHeight="1" x14ac:dyDescent="0.2">
      <c r="L135" s="26"/>
    </row>
    <row r="136" spans="12:12" ht="12.75" customHeight="1" x14ac:dyDescent="0.2">
      <c r="L136" s="26"/>
    </row>
    <row r="137" spans="12:12" ht="12.75" customHeight="1" x14ac:dyDescent="0.2">
      <c r="L137" s="26"/>
    </row>
    <row r="138" spans="12:12" ht="12.75" customHeight="1" x14ac:dyDescent="0.2">
      <c r="L138" s="26"/>
    </row>
    <row r="139" spans="12:12" ht="12.75" customHeight="1" x14ac:dyDescent="0.2">
      <c r="L139" s="26"/>
    </row>
    <row r="140" spans="12:12" ht="12.75" customHeight="1" x14ac:dyDescent="0.2">
      <c r="L140" s="26"/>
    </row>
    <row r="141" spans="12:12" ht="12.75" customHeight="1" x14ac:dyDescent="0.2">
      <c r="L141" s="26"/>
    </row>
    <row r="142" spans="12:12" ht="12.75" customHeight="1" x14ac:dyDescent="0.2">
      <c r="L142" s="26"/>
    </row>
    <row r="143" spans="12:12" ht="12.75" customHeight="1" x14ac:dyDescent="0.2">
      <c r="L143" s="26"/>
    </row>
    <row r="144" spans="12:12" ht="12.75" customHeight="1" x14ac:dyDescent="0.2">
      <c r="L144" s="26"/>
    </row>
    <row r="145" spans="12:12" ht="12.75" customHeight="1" x14ac:dyDescent="0.2">
      <c r="L145" s="26"/>
    </row>
    <row r="146" spans="12:12" ht="12.75" customHeight="1" x14ac:dyDescent="0.2">
      <c r="L146" s="26"/>
    </row>
    <row r="147" spans="12:12" ht="12.75" customHeight="1" x14ac:dyDescent="0.2">
      <c r="L147" s="26"/>
    </row>
    <row r="148" spans="12:12" ht="12.75" customHeight="1" x14ac:dyDescent="0.2">
      <c r="L148" s="26"/>
    </row>
    <row r="149" spans="12:12" ht="12.75" customHeight="1" x14ac:dyDescent="0.2">
      <c r="L149" s="26"/>
    </row>
    <row r="150" spans="12:12" ht="12.75" customHeight="1" x14ac:dyDescent="0.2">
      <c r="L150" s="26"/>
    </row>
    <row r="151" spans="12:12" ht="12.75" customHeight="1" x14ac:dyDescent="0.2">
      <c r="L151" s="26"/>
    </row>
    <row r="152" spans="12:12" ht="12.75" customHeight="1" x14ac:dyDescent="0.2">
      <c r="L152" s="26"/>
    </row>
    <row r="153" spans="12:12" ht="12.75" customHeight="1" x14ac:dyDescent="0.2">
      <c r="L153" s="26"/>
    </row>
    <row r="154" spans="12:12" ht="12.75" customHeight="1" x14ac:dyDescent="0.2">
      <c r="L154" s="26"/>
    </row>
    <row r="155" spans="12:12" ht="12.75" customHeight="1" x14ac:dyDescent="0.2">
      <c r="L155" s="26"/>
    </row>
    <row r="156" spans="12:12" ht="12.75" customHeight="1" x14ac:dyDescent="0.2">
      <c r="L156" s="26"/>
    </row>
    <row r="157" spans="12:12" ht="12.75" customHeight="1" x14ac:dyDescent="0.2">
      <c r="L157" s="26"/>
    </row>
    <row r="158" spans="12:12" ht="12.75" customHeight="1" x14ac:dyDescent="0.2">
      <c r="L158" s="26"/>
    </row>
    <row r="159" spans="12:12" ht="12.75" customHeight="1" x14ac:dyDescent="0.2">
      <c r="L159" s="26"/>
    </row>
    <row r="160" spans="12:12" ht="12.75" customHeight="1" x14ac:dyDescent="0.2">
      <c r="L160" s="26"/>
    </row>
    <row r="161" spans="12:12" ht="12.75" customHeight="1" x14ac:dyDescent="0.2">
      <c r="L161" s="26"/>
    </row>
    <row r="162" spans="12:12" ht="12.75" customHeight="1" x14ac:dyDescent="0.2">
      <c r="L162" s="26"/>
    </row>
    <row r="163" spans="12:12" ht="12.75" customHeight="1" x14ac:dyDescent="0.2">
      <c r="L163" s="26"/>
    </row>
    <row r="164" spans="12:12" ht="12.75" customHeight="1" x14ac:dyDescent="0.2">
      <c r="L164" s="26"/>
    </row>
    <row r="165" spans="12:12" ht="12.75" customHeight="1" x14ac:dyDescent="0.2">
      <c r="L165" s="26"/>
    </row>
    <row r="166" spans="12:12" ht="12.75" customHeight="1" x14ac:dyDescent="0.2">
      <c r="L166" s="26"/>
    </row>
    <row r="167" spans="12:12" ht="12.75" customHeight="1" x14ac:dyDescent="0.2">
      <c r="L167" s="26"/>
    </row>
    <row r="168" spans="12:12" ht="12.75" customHeight="1" x14ac:dyDescent="0.2">
      <c r="L168" s="26"/>
    </row>
    <row r="169" spans="12:12" ht="12.75" customHeight="1" x14ac:dyDescent="0.2">
      <c r="L169" s="26"/>
    </row>
    <row r="170" spans="12:12" ht="12.75" customHeight="1" x14ac:dyDescent="0.2">
      <c r="L170" s="26"/>
    </row>
    <row r="171" spans="12:12" ht="12.75" customHeight="1" x14ac:dyDescent="0.2">
      <c r="L171" s="26"/>
    </row>
    <row r="172" spans="12:12" ht="12.75" customHeight="1" x14ac:dyDescent="0.2">
      <c r="L172" s="26"/>
    </row>
    <row r="173" spans="12:12" ht="12.75" customHeight="1" x14ac:dyDescent="0.2">
      <c r="L173" s="26"/>
    </row>
    <row r="174" spans="12:12" ht="12.75" customHeight="1" x14ac:dyDescent="0.2">
      <c r="L174" s="26"/>
    </row>
    <row r="175" spans="12:12" ht="12.75" customHeight="1" x14ac:dyDescent="0.2">
      <c r="L175" s="26"/>
    </row>
    <row r="176" spans="12:12" ht="12.75" customHeight="1" x14ac:dyDescent="0.2">
      <c r="L176" s="26"/>
    </row>
    <row r="177" spans="12:12" ht="12.75" customHeight="1" x14ac:dyDescent="0.2">
      <c r="L177" s="26"/>
    </row>
    <row r="178" spans="12:12" ht="12.75" customHeight="1" x14ac:dyDescent="0.2">
      <c r="L178" s="26"/>
    </row>
    <row r="179" spans="12:12" ht="12.75" customHeight="1" x14ac:dyDescent="0.2">
      <c r="L179" s="26"/>
    </row>
    <row r="180" spans="12:12" ht="12.75" customHeight="1" x14ac:dyDescent="0.2">
      <c r="L180" s="26"/>
    </row>
    <row r="181" spans="12:12" ht="12.75" customHeight="1" x14ac:dyDescent="0.2">
      <c r="L181" s="26"/>
    </row>
    <row r="182" spans="12:12" ht="12.75" customHeight="1" x14ac:dyDescent="0.2">
      <c r="L182" s="26"/>
    </row>
    <row r="183" spans="12:12" ht="12.75" customHeight="1" x14ac:dyDescent="0.2">
      <c r="L183" s="26"/>
    </row>
    <row r="184" spans="12:12" ht="12.75" customHeight="1" x14ac:dyDescent="0.2">
      <c r="L184" s="26"/>
    </row>
    <row r="185" spans="12:12" ht="12.75" customHeight="1" x14ac:dyDescent="0.2">
      <c r="L185" s="26"/>
    </row>
    <row r="186" spans="12:12" ht="12.75" customHeight="1" x14ac:dyDescent="0.2">
      <c r="L186" s="26"/>
    </row>
    <row r="187" spans="12:12" ht="12.75" customHeight="1" x14ac:dyDescent="0.2">
      <c r="L187" s="26"/>
    </row>
    <row r="188" spans="12:12" ht="12.75" customHeight="1" x14ac:dyDescent="0.2">
      <c r="L188" s="26"/>
    </row>
    <row r="189" spans="12:12" ht="12.75" customHeight="1" x14ac:dyDescent="0.2">
      <c r="L189" s="26"/>
    </row>
    <row r="190" spans="12:12" ht="12.75" customHeight="1" x14ac:dyDescent="0.2">
      <c r="L190" s="26"/>
    </row>
    <row r="191" spans="12:12" ht="12.75" customHeight="1" x14ac:dyDescent="0.2">
      <c r="L191" s="26"/>
    </row>
    <row r="192" spans="12:12" ht="12.75" customHeight="1" x14ac:dyDescent="0.2">
      <c r="L192" s="26"/>
    </row>
    <row r="193" spans="12:12" ht="12.75" customHeight="1" x14ac:dyDescent="0.2">
      <c r="L193" s="26"/>
    </row>
    <row r="194" spans="12:12" ht="12.75" customHeight="1" x14ac:dyDescent="0.2">
      <c r="L194" s="26"/>
    </row>
    <row r="195" spans="12:12" ht="12.75" customHeight="1" x14ac:dyDescent="0.2">
      <c r="L195" s="26"/>
    </row>
    <row r="196" spans="12:12" ht="12.75" customHeight="1" x14ac:dyDescent="0.2">
      <c r="L196" s="26"/>
    </row>
    <row r="197" spans="12:12" ht="12.75" customHeight="1" x14ac:dyDescent="0.2">
      <c r="L197" s="26"/>
    </row>
    <row r="198" spans="12:12" ht="12.75" customHeight="1" x14ac:dyDescent="0.2">
      <c r="L198" s="26"/>
    </row>
    <row r="199" spans="12:12" ht="12.75" customHeight="1" x14ac:dyDescent="0.2">
      <c r="L199" s="26"/>
    </row>
    <row r="200" spans="12:12" ht="12.75" customHeight="1" x14ac:dyDescent="0.2">
      <c r="L200" s="26"/>
    </row>
    <row r="201" spans="12:12" ht="12.75" customHeight="1" x14ac:dyDescent="0.2">
      <c r="L201" s="26"/>
    </row>
    <row r="202" spans="12:12" ht="12.75" customHeight="1" x14ac:dyDescent="0.2">
      <c r="L202" s="26"/>
    </row>
    <row r="203" spans="12:12" ht="12.75" customHeight="1" x14ac:dyDescent="0.2">
      <c r="L203" s="26"/>
    </row>
    <row r="204" spans="12:12" ht="12.75" customHeight="1" x14ac:dyDescent="0.2">
      <c r="L204" s="26"/>
    </row>
    <row r="205" spans="12:12" ht="12.75" customHeight="1" x14ac:dyDescent="0.2">
      <c r="L205" s="26"/>
    </row>
    <row r="206" spans="12:12" ht="12.75" customHeight="1" x14ac:dyDescent="0.2">
      <c r="L206" s="26"/>
    </row>
    <row r="207" spans="12:12" ht="12.75" customHeight="1" x14ac:dyDescent="0.2">
      <c r="L207" s="26"/>
    </row>
    <row r="208" spans="12:12" ht="12.75" customHeight="1" x14ac:dyDescent="0.2">
      <c r="L208" s="26"/>
    </row>
    <row r="209" spans="12:12" ht="12.75" customHeight="1" x14ac:dyDescent="0.2">
      <c r="L209" s="26"/>
    </row>
    <row r="210" spans="12:12" ht="12.75" customHeight="1" x14ac:dyDescent="0.2">
      <c r="L210" s="26"/>
    </row>
    <row r="211" spans="12:12" ht="12.75" customHeight="1" x14ac:dyDescent="0.2">
      <c r="L211" s="26"/>
    </row>
    <row r="212" spans="12:12" ht="12.75" customHeight="1" x14ac:dyDescent="0.2">
      <c r="L212" s="26"/>
    </row>
    <row r="213" spans="12:12" ht="12.75" customHeight="1" x14ac:dyDescent="0.2">
      <c r="L213" s="26"/>
    </row>
    <row r="214" spans="12:12" ht="12.75" customHeight="1" x14ac:dyDescent="0.2">
      <c r="L214" s="26"/>
    </row>
    <row r="215" spans="12:12" ht="12.75" customHeight="1" x14ac:dyDescent="0.2">
      <c r="L215" s="26"/>
    </row>
    <row r="216" spans="12:12" ht="12.75" customHeight="1" x14ac:dyDescent="0.2">
      <c r="L216" s="26"/>
    </row>
    <row r="217" spans="12:12" ht="12.75" customHeight="1" x14ac:dyDescent="0.2">
      <c r="L217" s="26"/>
    </row>
    <row r="218" spans="12:12" ht="12.75" customHeight="1" x14ac:dyDescent="0.2">
      <c r="L218" s="26"/>
    </row>
    <row r="219" spans="12:12" ht="12.75" customHeight="1" x14ac:dyDescent="0.2">
      <c r="L219" s="26"/>
    </row>
    <row r="220" spans="12:12" ht="12.75" customHeight="1" x14ac:dyDescent="0.2">
      <c r="L220" s="26"/>
    </row>
    <row r="221" spans="12:12" ht="12.75" customHeight="1" x14ac:dyDescent="0.2">
      <c r="L221" s="26"/>
    </row>
    <row r="222" spans="12:12" ht="12.75" customHeight="1" x14ac:dyDescent="0.2">
      <c r="L222" s="26"/>
    </row>
    <row r="223" spans="12:12" ht="12.75" customHeight="1" x14ac:dyDescent="0.2">
      <c r="L223" s="26"/>
    </row>
    <row r="224" spans="12:12" ht="12.75" customHeight="1" x14ac:dyDescent="0.2">
      <c r="L224" s="26"/>
    </row>
    <row r="225" spans="12:12" ht="12.75" customHeight="1" x14ac:dyDescent="0.2">
      <c r="L225" s="26"/>
    </row>
    <row r="226" spans="12:12" ht="12.75" customHeight="1" x14ac:dyDescent="0.2">
      <c r="L226" s="26"/>
    </row>
    <row r="227" spans="12:12" ht="12.75" customHeight="1" x14ac:dyDescent="0.2">
      <c r="L227" s="26"/>
    </row>
    <row r="228" spans="12:12" ht="12.75" customHeight="1" x14ac:dyDescent="0.2">
      <c r="L228" s="26"/>
    </row>
    <row r="229" spans="12:12" ht="12.75" customHeight="1" x14ac:dyDescent="0.2">
      <c r="L229" s="26"/>
    </row>
    <row r="230" spans="12:12" ht="12.75" customHeight="1" x14ac:dyDescent="0.2">
      <c r="L230" s="26"/>
    </row>
    <row r="231" spans="12:12" ht="12.75" customHeight="1" x14ac:dyDescent="0.2">
      <c r="L231" s="26"/>
    </row>
    <row r="232" spans="12:12" ht="12.75" customHeight="1" x14ac:dyDescent="0.2">
      <c r="L232" s="26"/>
    </row>
    <row r="233" spans="12:12" ht="12.75" customHeight="1" x14ac:dyDescent="0.2">
      <c r="L233" s="26"/>
    </row>
    <row r="234" spans="12:12" ht="12.75" customHeight="1" x14ac:dyDescent="0.2">
      <c r="L234" s="26"/>
    </row>
    <row r="235" spans="12:12" ht="12.75" customHeight="1" x14ac:dyDescent="0.2">
      <c r="L235" s="26"/>
    </row>
    <row r="236" spans="12:12" ht="12.75" customHeight="1" x14ac:dyDescent="0.2">
      <c r="L236" s="26"/>
    </row>
    <row r="237" spans="12:12" ht="12.75" customHeight="1" x14ac:dyDescent="0.2">
      <c r="L237" s="26"/>
    </row>
    <row r="238" spans="12:12" ht="12.75" customHeight="1" x14ac:dyDescent="0.2">
      <c r="L238" s="26"/>
    </row>
    <row r="239" spans="12:12" ht="12.75" customHeight="1" x14ac:dyDescent="0.2">
      <c r="L239" s="26"/>
    </row>
    <row r="240" spans="12:12" ht="12.75" customHeight="1" x14ac:dyDescent="0.2">
      <c r="L240" s="26"/>
    </row>
    <row r="241" spans="12:12" ht="12.75" customHeight="1" x14ac:dyDescent="0.2">
      <c r="L241" s="26"/>
    </row>
    <row r="242" spans="12:12" ht="12.75" customHeight="1" x14ac:dyDescent="0.2">
      <c r="L242" s="26"/>
    </row>
    <row r="243" spans="12:12" ht="12.75" customHeight="1" x14ac:dyDescent="0.2">
      <c r="L243" s="26"/>
    </row>
    <row r="244" spans="12:12" ht="12.75" customHeight="1" x14ac:dyDescent="0.2">
      <c r="L244" s="26"/>
    </row>
    <row r="245" spans="12:12" ht="12.75" customHeight="1" x14ac:dyDescent="0.2">
      <c r="L245" s="26"/>
    </row>
    <row r="246" spans="12:12" ht="12.75" customHeight="1" x14ac:dyDescent="0.2">
      <c r="L246" s="26"/>
    </row>
    <row r="247" spans="12:12" ht="12.75" customHeight="1" x14ac:dyDescent="0.2">
      <c r="L247" s="26"/>
    </row>
    <row r="248" spans="12:12" ht="12.75" customHeight="1" x14ac:dyDescent="0.2">
      <c r="L248" s="26"/>
    </row>
    <row r="249" spans="12:12" ht="12.75" customHeight="1" x14ac:dyDescent="0.2">
      <c r="L249" s="26"/>
    </row>
    <row r="250" spans="12:12" ht="12.75" customHeight="1" x14ac:dyDescent="0.2">
      <c r="L250" s="26"/>
    </row>
    <row r="251" spans="12:12" ht="12.75" customHeight="1" x14ac:dyDescent="0.2">
      <c r="L251" s="26"/>
    </row>
    <row r="252" spans="12:12" ht="12.75" customHeight="1" x14ac:dyDescent="0.2">
      <c r="L252" s="26"/>
    </row>
    <row r="253" spans="12:12" ht="12.75" customHeight="1" x14ac:dyDescent="0.2">
      <c r="L253" s="26"/>
    </row>
    <row r="254" spans="12:12" ht="12.75" customHeight="1" x14ac:dyDescent="0.2">
      <c r="L254" s="26"/>
    </row>
    <row r="255" spans="12:12" ht="12.75" customHeight="1" x14ac:dyDescent="0.2">
      <c r="L255" s="26"/>
    </row>
    <row r="256" spans="12:12" ht="12.75" customHeight="1" x14ac:dyDescent="0.2">
      <c r="L256" s="26"/>
    </row>
    <row r="257" spans="12:12" ht="12.75" customHeight="1" x14ac:dyDescent="0.2">
      <c r="L257" s="26"/>
    </row>
    <row r="258" spans="12:12" ht="12.75" customHeight="1" x14ac:dyDescent="0.2">
      <c r="L258" s="26"/>
    </row>
    <row r="259" spans="12:12" ht="12.75" customHeight="1" x14ac:dyDescent="0.2">
      <c r="L259" s="26"/>
    </row>
    <row r="260" spans="12:12" ht="12.75" customHeight="1" x14ac:dyDescent="0.2">
      <c r="L260" s="26"/>
    </row>
    <row r="261" spans="12:12" ht="12.75" customHeight="1" x14ac:dyDescent="0.2">
      <c r="L261" s="26"/>
    </row>
    <row r="262" spans="12:12" ht="12.75" customHeight="1" x14ac:dyDescent="0.2">
      <c r="L262" s="26"/>
    </row>
    <row r="263" spans="12:12" ht="12.75" customHeight="1" x14ac:dyDescent="0.2">
      <c r="L263" s="26"/>
    </row>
    <row r="264" spans="12:12" ht="12.75" customHeight="1" x14ac:dyDescent="0.2">
      <c r="L264" s="26"/>
    </row>
    <row r="265" spans="12:12" ht="12.75" customHeight="1" x14ac:dyDescent="0.2">
      <c r="L265" s="26"/>
    </row>
    <row r="266" spans="12:12" ht="12.75" customHeight="1" x14ac:dyDescent="0.2">
      <c r="L266" s="26"/>
    </row>
    <row r="267" spans="12:12" ht="12.75" customHeight="1" x14ac:dyDescent="0.2">
      <c r="L267" s="26"/>
    </row>
    <row r="268" spans="12:12" ht="12.75" customHeight="1" x14ac:dyDescent="0.2">
      <c r="L268" s="26"/>
    </row>
    <row r="269" spans="12:12" ht="12.75" customHeight="1" x14ac:dyDescent="0.2">
      <c r="L269" s="26"/>
    </row>
    <row r="270" spans="12:12" ht="12.75" customHeight="1" x14ac:dyDescent="0.2">
      <c r="L270" s="26"/>
    </row>
    <row r="271" spans="12:12" ht="12.75" customHeight="1" x14ac:dyDescent="0.2">
      <c r="L271" s="26"/>
    </row>
    <row r="272" spans="12:12" ht="12.75" customHeight="1" x14ac:dyDescent="0.2">
      <c r="L272" s="26"/>
    </row>
    <row r="273" spans="12:12" ht="12.75" customHeight="1" x14ac:dyDescent="0.2">
      <c r="L273" s="26"/>
    </row>
    <row r="274" spans="12:12" ht="12.75" customHeight="1" x14ac:dyDescent="0.2">
      <c r="L274" s="26"/>
    </row>
    <row r="275" spans="12:12" ht="12.75" customHeight="1" x14ac:dyDescent="0.2">
      <c r="L275" s="26"/>
    </row>
    <row r="276" spans="12:12" ht="12.75" customHeight="1" x14ac:dyDescent="0.2">
      <c r="L276" s="26"/>
    </row>
    <row r="277" spans="12:12" ht="12.75" customHeight="1" x14ac:dyDescent="0.2">
      <c r="L277" s="26"/>
    </row>
    <row r="278" spans="12:12" ht="12.75" customHeight="1" x14ac:dyDescent="0.2">
      <c r="L278" s="26"/>
    </row>
    <row r="279" spans="12:12" ht="12.75" customHeight="1" x14ac:dyDescent="0.2">
      <c r="L279" s="26"/>
    </row>
    <row r="280" spans="12:12" ht="12.75" customHeight="1" x14ac:dyDescent="0.2">
      <c r="L280" s="26"/>
    </row>
    <row r="281" spans="12:12" ht="12.75" customHeight="1" x14ac:dyDescent="0.2">
      <c r="L281" s="26"/>
    </row>
    <row r="282" spans="12:12" ht="12.75" customHeight="1" x14ac:dyDescent="0.2">
      <c r="L282" s="26"/>
    </row>
    <row r="283" spans="12:12" ht="12.75" customHeight="1" x14ac:dyDescent="0.2">
      <c r="L283" s="26"/>
    </row>
    <row r="284" spans="12:12" ht="12.75" customHeight="1" x14ac:dyDescent="0.2">
      <c r="L284" s="26"/>
    </row>
    <row r="285" spans="12:12" ht="12.75" customHeight="1" x14ac:dyDescent="0.2">
      <c r="L285" s="26"/>
    </row>
    <row r="286" spans="12:12" ht="12.75" customHeight="1" x14ac:dyDescent="0.2">
      <c r="L286" s="26"/>
    </row>
    <row r="287" spans="12:12" ht="12.75" customHeight="1" x14ac:dyDescent="0.2">
      <c r="L287" s="26"/>
    </row>
    <row r="288" spans="12:12" ht="12.75" customHeight="1" x14ac:dyDescent="0.2">
      <c r="L288" s="26"/>
    </row>
    <row r="289" spans="12:12" ht="12.75" customHeight="1" x14ac:dyDescent="0.2">
      <c r="L289" s="26"/>
    </row>
    <row r="290" spans="12:12" ht="12.75" customHeight="1" x14ac:dyDescent="0.2">
      <c r="L290" s="26"/>
    </row>
    <row r="291" spans="12:12" ht="12.75" customHeight="1" x14ac:dyDescent="0.2">
      <c r="L291" s="26"/>
    </row>
    <row r="292" spans="12:12" ht="12.75" customHeight="1" x14ac:dyDescent="0.2">
      <c r="L292" s="26"/>
    </row>
    <row r="293" spans="12:12" ht="12.75" customHeight="1" x14ac:dyDescent="0.2">
      <c r="L293" s="26"/>
    </row>
    <row r="294" spans="12:12" ht="12.75" customHeight="1" x14ac:dyDescent="0.2">
      <c r="L294" s="26"/>
    </row>
    <row r="295" spans="12:12" ht="12.75" customHeight="1" x14ac:dyDescent="0.2">
      <c r="L295" s="26"/>
    </row>
    <row r="296" spans="12:12" ht="12.75" customHeight="1" x14ac:dyDescent="0.2">
      <c r="L296" s="26"/>
    </row>
    <row r="297" spans="12:12" ht="12.75" customHeight="1" x14ac:dyDescent="0.2">
      <c r="L297" s="26"/>
    </row>
    <row r="298" spans="12:12" ht="12.75" customHeight="1" x14ac:dyDescent="0.2">
      <c r="L298" s="26"/>
    </row>
    <row r="299" spans="12:12" ht="12.75" customHeight="1" x14ac:dyDescent="0.2">
      <c r="L299" s="26"/>
    </row>
    <row r="300" spans="12:12" ht="12.75" customHeight="1" x14ac:dyDescent="0.2">
      <c r="L300" s="26"/>
    </row>
    <row r="301" spans="12:12" ht="12.75" customHeight="1" x14ac:dyDescent="0.2">
      <c r="L301" s="26"/>
    </row>
    <row r="302" spans="12:12" ht="12.75" customHeight="1" x14ac:dyDescent="0.2">
      <c r="L302" s="26"/>
    </row>
    <row r="303" spans="12:12" ht="12.75" customHeight="1" x14ac:dyDescent="0.2">
      <c r="L303" s="26"/>
    </row>
    <row r="304" spans="12:12" ht="12.75" customHeight="1" x14ac:dyDescent="0.2">
      <c r="L304" s="26"/>
    </row>
    <row r="305" spans="12:12" ht="12.75" customHeight="1" x14ac:dyDescent="0.2">
      <c r="L305" s="26"/>
    </row>
    <row r="306" spans="12:12" ht="12.75" customHeight="1" x14ac:dyDescent="0.2">
      <c r="L306" s="26"/>
    </row>
    <row r="307" spans="12:12" ht="12.75" customHeight="1" x14ac:dyDescent="0.2">
      <c r="L307" s="26"/>
    </row>
    <row r="308" spans="12:12" ht="12.75" customHeight="1" x14ac:dyDescent="0.2">
      <c r="L308" s="26"/>
    </row>
    <row r="309" spans="12:12" ht="12.75" customHeight="1" x14ac:dyDescent="0.2">
      <c r="L309" s="26"/>
    </row>
    <row r="310" spans="12:12" ht="12.75" customHeight="1" x14ac:dyDescent="0.2">
      <c r="L310" s="26"/>
    </row>
    <row r="311" spans="12:12" ht="12.75" customHeight="1" x14ac:dyDescent="0.2">
      <c r="L311" s="26"/>
    </row>
    <row r="312" spans="12:12" ht="12.75" customHeight="1" x14ac:dyDescent="0.2">
      <c r="L312" s="26"/>
    </row>
    <row r="313" spans="12:12" ht="12.75" customHeight="1" x14ac:dyDescent="0.2">
      <c r="L313" s="26"/>
    </row>
    <row r="314" spans="12:12" ht="12.75" customHeight="1" x14ac:dyDescent="0.2">
      <c r="L314" s="26"/>
    </row>
    <row r="315" spans="12:12" ht="12.75" customHeight="1" x14ac:dyDescent="0.2">
      <c r="L315" s="26"/>
    </row>
    <row r="316" spans="12:12" ht="12.75" customHeight="1" x14ac:dyDescent="0.2">
      <c r="L316" s="26"/>
    </row>
    <row r="317" spans="12:12" ht="12.75" customHeight="1" x14ac:dyDescent="0.2">
      <c r="L317" s="26"/>
    </row>
    <row r="318" spans="12:12" ht="12.75" customHeight="1" x14ac:dyDescent="0.2">
      <c r="L318" s="26"/>
    </row>
    <row r="319" spans="12:12" ht="12.75" customHeight="1" x14ac:dyDescent="0.2">
      <c r="L319" s="26"/>
    </row>
    <row r="320" spans="12:12" ht="12.75" customHeight="1" x14ac:dyDescent="0.2">
      <c r="L320" s="26"/>
    </row>
    <row r="321" spans="12:12" ht="12.75" customHeight="1" x14ac:dyDescent="0.2">
      <c r="L321" s="26"/>
    </row>
    <row r="322" spans="12:12" ht="12.75" customHeight="1" x14ac:dyDescent="0.2">
      <c r="L322" s="26"/>
    </row>
    <row r="323" spans="12:12" ht="12.75" customHeight="1" x14ac:dyDescent="0.2">
      <c r="L323" s="26"/>
    </row>
    <row r="324" spans="12:12" ht="12.75" customHeight="1" x14ac:dyDescent="0.2">
      <c r="L324" s="26"/>
    </row>
    <row r="325" spans="12:12" ht="12.75" customHeight="1" x14ac:dyDescent="0.2">
      <c r="L325" s="26"/>
    </row>
    <row r="326" spans="12:12" ht="12.75" customHeight="1" x14ac:dyDescent="0.2">
      <c r="L326" s="26"/>
    </row>
    <row r="327" spans="12:12" ht="12.75" customHeight="1" x14ac:dyDescent="0.2">
      <c r="L327" s="26"/>
    </row>
    <row r="328" spans="12:12" ht="12.75" customHeight="1" x14ac:dyDescent="0.2">
      <c r="L328" s="26"/>
    </row>
    <row r="329" spans="12:12" ht="12.75" customHeight="1" x14ac:dyDescent="0.2">
      <c r="L329" s="26"/>
    </row>
    <row r="330" spans="12:12" ht="12.75" customHeight="1" x14ac:dyDescent="0.2">
      <c r="L330" s="26"/>
    </row>
    <row r="331" spans="12:12" ht="12.75" customHeight="1" x14ac:dyDescent="0.2">
      <c r="L331" s="26"/>
    </row>
    <row r="332" spans="12:12" ht="12.75" customHeight="1" x14ac:dyDescent="0.2">
      <c r="L332" s="26"/>
    </row>
    <row r="333" spans="12:12" ht="12.75" customHeight="1" x14ac:dyDescent="0.2">
      <c r="L333" s="26"/>
    </row>
    <row r="334" spans="12:12" ht="12.75" customHeight="1" x14ac:dyDescent="0.2">
      <c r="L334" s="26"/>
    </row>
    <row r="335" spans="12:12" ht="12.75" customHeight="1" x14ac:dyDescent="0.2">
      <c r="L335" s="26"/>
    </row>
    <row r="336" spans="12:12" ht="12.75" customHeight="1" x14ac:dyDescent="0.2">
      <c r="L336" s="26"/>
    </row>
    <row r="337" spans="12:12" ht="12.75" customHeight="1" x14ac:dyDescent="0.2">
      <c r="L337" s="26"/>
    </row>
    <row r="338" spans="12:12" ht="12.75" customHeight="1" x14ac:dyDescent="0.2">
      <c r="L338" s="26"/>
    </row>
    <row r="339" spans="12:12" ht="12.75" customHeight="1" x14ac:dyDescent="0.2">
      <c r="L339" s="26"/>
    </row>
    <row r="340" spans="12:12" ht="12.75" customHeight="1" x14ac:dyDescent="0.2">
      <c r="L340" s="26"/>
    </row>
    <row r="341" spans="12:12" ht="12.75" customHeight="1" x14ac:dyDescent="0.2">
      <c r="L341" s="26"/>
    </row>
    <row r="342" spans="12:12" ht="12.75" customHeight="1" x14ac:dyDescent="0.2">
      <c r="L342" s="26"/>
    </row>
    <row r="343" spans="12:12" ht="12.75" customHeight="1" x14ac:dyDescent="0.2">
      <c r="L343" s="26"/>
    </row>
    <row r="344" spans="12:12" ht="12.75" customHeight="1" x14ac:dyDescent="0.2">
      <c r="L344" s="26"/>
    </row>
    <row r="345" spans="12:12" ht="12.75" customHeight="1" x14ac:dyDescent="0.2">
      <c r="L345" s="26"/>
    </row>
    <row r="346" spans="12:12" ht="12.75" customHeight="1" x14ac:dyDescent="0.2">
      <c r="L346" s="26"/>
    </row>
    <row r="347" spans="12:12" ht="12.75" customHeight="1" x14ac:dyDescent="0.2">
      <c r="L347" s="26"/>
    </row>
    <row r="348" spans="12:12" ht="12.75" customHeight="1" x14ac:dyDescent="0.2">
      <c r="L348" s="26"/>
    </row>
    <row r="349" spans="12:12" ht="12.75" customHeight="1" x14ac:dyDescent="0.2">
      <c r="L349" s="26"/>
    </row>
    <row r="350" spans="12:12" ht="12.75" customHeight="1" x14ac:dyDescent="0.2">
      <c r="L350" s="26"/>
    </row>
    <row r="351" spans="12:12" ht="12.75" customHeight="1" x14ac:dyDescent="0.2">
      <c r="L351" s="26"/>
    </row>
    <row r="352" spans="12:12" ht="12.75" customHeight="1" x14ac:dyDescent="0.2">
      <c r="L352" s="26"/>
    </row>
    <row r="353" spans="12:12" ht="12.75" customHeight="1" x14ac:dyDescent="0.2">
      <c r="L353" s="26"/>
    </row>
    <row r="354" spans="12:12" ht="12.75" customHeight="1" x14ac:dyDescent="0.2">
      <c r="L354" s="26"/>
    </row>
    <row r="355" spans="12:12" ht="12.75" customHeight="1" x14ac:dyDescent="0.2">
      <c r="L355" s="26"/>
    </row>
    <row r="356" spans="12:12" ht="12.75" customHeight="1" x14ac:dyDescent="0.2">
      <c r="L356" s="26"/>
    </row>
    <row r="357" spans="12:12" ht="12.75" customHeight="1" x14ac:dyDescent="0.2">
      <c r="L357" s="26"/>
    </row>
    <row r="358" spans="12:12" ht="12.75" customHeight="1" x14ac:dyDescent="0.2">
      <c r="L358" s="26"/>
    </row>
    <row r="359" spans="12:12" ht="12.75" customHeight="1" x14ac:dyDescent="0.2">
      <c r="L359" s="26"/>
    </row>
    <row r="360" spans="12:12" ht="12.75" customHeight="1" x14ac:dyDescent="0.2">
      <c r="L360" s="26"/>
    </row>
    <row r="361" spans="12:12" ht="12.75" customHeight="1" x14ac:dyDescent="0.2">
      <c r="L361" s="26"/>
    </row>
    <row r="362" spans="12:12" ht="12.75" customHeight="1" x14ac:dyDescent="0.2">
      <c r="L362" s="26"/>
    </row>
    <row r="363" spans="12:12" ht="12.75" customHeight="1" x14ac:dyDescent="0.2">
      <c r="L363" s="26"/>
    </row>
    <row r="364" spans="12:12" ht="12.75" customHeight="1" x14ac:dyDescent="0.2">
      <c r="L364" s="26"/>
    </row>
    <row r="365" spans="12:12" ht="12.75" customHeight="1" x14ac:dyDescent="0.2">
      <c r="L365" s="26"/>
    </row>
    <row r="366" spans="12:12" ht="12.75" customHeight="1" x14ac:dyDescent="0.2">
      <c r="L366" s="26"/>
    </row>
    <row r="367" spans="12:12" ht="12.75" customHeight="1" x14ac:dyDescent="0.2">
      <c r="L367" s="26"/>
    </row>
    <row r="368" spans="12:12" ht="12.75" customHeight="1" x14ac:dyDescent="0.2">
      <c r="L368" s="26"/>
    </row>
    <row r="369" spans="12:12" ht="12.75" customHeight="1" x14ac:dyDescent="0.2">
      <c r="L369" s="26"/>
    </row>
    <row r="370" spans="12:12" ht="12.75" customHeight="1" x14ac:dyDescent="0.2">
      <c r="L370" s="26"/>
    </row>
    <row r="371" spans="12:12" ht="12.75" customHeight="1" x14ac:dyDescent="0.2">
      <c r="L371" s="26"/>
    </row>
    <row r="372" spans="12:12" ht="12.75" customHeight="1" x14ac:dyDescent="0.2">
      <c r="L372" s="26"/>
    </row>
    <row r="373" spans="12:12" ht="12.75" customHeight="1" x14ac:dyDescent="0.2">
      <c r="L373" s="26"/>
    </row>
    <row r="374" spans="12:12" ht="12.75" customHeight="1" x14ac:dyDescent="0.2">
      <c r="L374" s="26"/>
    </row>
    <row r="375" spans="12:12" ht="12.75" customHeight="1" x14ac:dyDescent="0.2">
      <c r="L375" s="26"/>
    </row>
    <row r="376" spans="12:12" ht="12.75" customHeight="1" x14ac:dyDescent="0.2">
      <c r="L376" s="26"/>
    </row>
    <row r="377" spans="12:12" ht="12.75" customHeight="1" x14ac:dyDescent="0.2">
      <c r="L377" s="26"/>
    </row>
    <row r="378" spans="12:12" ht="12.75" customHeight="1" x14ac:dyDescent="0.2">
      <c r="L378" s="26"/>
    </row>
    <row r="379" spans="12:12" ht="12.75" customHeight="1" x14ac:dyDescent="0.2">
      <c r="L379" s="26"/>
    </row>
    <row r="380" spans="12:12" ht="12.75" customHeight="1" x14ac:dyDescent="0.2">
      <c r="L380" s="26"/>
    </row>
    <row r="381" spans="12:12" ht="12.75" customHeight="1" x14ac:dyDescent="0.2">
      <c r="L381" s="26"/>
    </row>
    <row r="382" spans="12:12" ht="12.75" customHeight="1" x14ac:dyDescent="0.2">
      <c r="L382" s="26"/>
    </row>
    <row r="383" spans="12:12" ht="12.75" customHeight="1" x14ac:dyDescent="0.2">
      <c r="L383" s="26"/>
    </row>
    <row r="384" spans="12:12" ht="12.75" customHeight="1" x14ac:dyDescent="0.2">
      <c r="L384" s="26"/>
    </row>
    <row r="385" spans="12:12" ht="12.75" customHeight="1" x14ac:dyDescent="0.2">
      <c r="L385" s="26"/>
    </row>
    <row r="386" spans="12:12" ht="12.75" customHeight="1" x14ac:dyDescent="0.2">
      <c r="L386" s="26"/>
    </row>
    <row r="387" spans="12:12" ht="12.75" customHeight="1" x14ac:dyDescent="0.2">
      <c r="L387" s="26"/>
    </row>
    <row r="388" spans="12:12" ht="12.75" customHeight="1" x14ac:dyDescent="0.2">
      <c r="L388" s="26"/>
    </row>
    <row r="389" spans="12:12" ht="12.75" customHeight="1" x14ac:dyDescent="0.2">
      <c r="L389" s="26"/>
    </row>
    <row r="390" spans="12:12" ht="12.75" customHeight="1" x14ac:dyDescent="0.2">
      <c r="L390" s="26"/>
    </row>
    <row r="391" spans="12:12" ht="12.75" customHeight="1" x14ac:dyDescent="0.2">
      <c r="L391" s="26"/>
    </row>
    <row r="392" spans="12:12" ht="12.75" customHeight="1" x14ac:dyDescent="0.2">
      <c r="L392" s="26"/>
    </row>
    <row r="393" spans="12:12" ht="12.75" customHeight="1" x14ac:dyDescent="0.2">
      <c r="L393" s="26"/>
    </row>
    <row r="394" spans="12:12" ht="12.75" customHeight="1" x14ac:dyDescent="0.2">
      <c r="L394" s="26"/>
    </row>
    <row r="395" spans="12:12" ht="12.75" customHeight="1" x14ac:dyDescent="0.2">
      <c r="L395" s="26"/>
    </row>
    <row r="396" spans="12:12" ht="12.75" customHeight="1" x14ac:dyDescent="0.2">
      <c r="L396" s="26"/>
    </row>
    <row r="397" spans="12:12" ht="12.75" customHeight="1" x14ac:dyDescent="0.2">
      <c r="L397" s="26"/>
    </row>
    <row r="398" spans="12:12" ht="12.75" customHeight="1" x14ac:dyDescent="0.2">
      <c r="L398" s="26"/>
    </row>
    <row r="399" spans="12:12" ht="12.75" customHeight="1" x14ac:dyDescent="0.2">
      <c r="L399" s="26"/>
    </row>
    <row r="400" spans="12:12" ht="12.75" customHeight="1" x14ac:dyDescent="0.2">
      <c r="L400" s="26"/>
    </row>
    <row r="401" spans="12:12" ht="12.75" customHeight="1" x14ac:dyDescent="0.2">
      <c r="L401" s="26"/>
    </row>
    <row r="402" spans="12:12" ht="12.75" customHeight="1" x14ac:dyDescent="0.2">
      <c r="L402" s="26"/>
    </row>
    <row r="403" spans="12:12" ht="12.75" customHeight="1" x14ac:dyDescent="0.2">
      <c r="L403" s="26"/>
    </row>
    <row r="404" spans="12:12" ht="12.75" customHeight="1" x14ac:dyDescent="0.2">
      <c r="L404" s="26"/>
    </row>
    <row r="405" spans="12:12" ht="12.75" customHeight="1" x14ac:dyDescent="0.2">
      <c r="L405" s="26"/>
    </row>
    <row r="406" spans="12:12" ht="12.75" customHeight="1" x14ac:dyDescent="0.2">
      <c r="L406" s="26"/>
    </row>
    <row r="407" spans="12:12" ht="12.75" customHeight="1" x14ac:dyDescent="0.2">
      <c r="L407" s="26"/>
    </row>
    <row r="408" spans="12:12" ht="12.75" customHeight="1" x14ac:dyDescent="0.2">
      <c r="L408" s="26"/>
    </row>
    <row r="409" spans="12:12" ht="12.75" customHeight="1" x14ac:dyDescent="0.2">
      <c r="L409" s="26"/>
    </row>
    <row r="410" spans="12:12" ht="12.75" customHeight="1" x14ac:dyDescent="0.2">
      <c r="L410" s="26"/>
    </row>
    <row r="411" spans="12:12" ht="12.75" customHeight="1" x14ac:dyDescent="0.2">
      <c r="L411" s="26"/>
    </row>
    <row r="412" spans="12:12" ht="12.75" customHeight="1" x14ac:dyDescent="0.2">
      <c r="L412" s="26"/>
    </row>
    <row r="413" spans="12:12" ht="12.75" customHeight="1" x14ac:dyDescent="0.2">
      <c r="L413" s="26"/>
    </row>
    <row r="414" spans="12:12" ht="12.75" customHeight="1" x14ac:dyDescent="0.2">
      <c r="L414" s="26"/>
    </row>
    <row r="415" spans="12:12" ht="12.75" customHeight="1" x14ac:dyDescent="0.2">
      <c r="L415" s="26"/>
    </row>
    <row r="416" spans="12:12" ht="12.75" customHeight="1" x14ac:dyDescent="0.2">
      <c r="L416" s="26"/>
    </row>
    <row r="417" spans="12:12" ht="12.75" customHeight="1" x14ac:dyDescent="0.2">
      <c r="L417" s="26"/>
    </row>
    <row r="418" spans="12:12" ht="12.75" customHeight="1" x14ac:dyDescent="0.2">
      <c r="L418" s="26"/>
    </row>
    <row r="419" spans="12:12" ht="12.75" customHeight="1" x14ac:dyDescent="0.2">
      <c r="L419" s="26"/>
    </row>
    <row r="420" spans="12:12" ht="12.75" customHeight="1" x14ac:dyDescent="0.2">
      <c r="L420" s="26"/>
    </row>
    <row r="421" spans="12:12" ht="12.75" customHeight="1" x14ac:dyDescent="0.2">
      <c r="L421" s="26"/>
    </row>
    <row r="422" spans="12:12" ht="12.75" customHeight="1" x14ac:dyDescent="0.2">
      <c r="L422" s="26"/>
    </row>
    <row r="423" spans="12:12" ht="12.75" customHeight="1" x14ac:dyDescent="0.2">
      <c r="L423" s="26"/>
    </row>
    <row r="424" spans="12:12" ht="12.75" customHeight="1" x14ac:dyDescent="0.2">
      <c r="L424" s="26"/>
    </row>
    <row r="425" spans="12:12" ht="12.75" customHeight="1" x14ac:dyDescent="0.2">
      <c r="L425" s="26"/>
    </row>
    <row r="426" spans="12:12" ht="12.75" customHeight="1" x14ac:dyDescent="0.2">
      <c r="L426" s="26"/>
    </row>
    <row r="427" spans="12:12" ht="12.75" customHeight="1" x14ac:dyDescent="0.2">
      <c r="L427" s="26"/>
    </row>
    <row r="428" spans="12:12" ht="12.75" customHeight="1" x14ac:dyDescent="0.2">
      <c r="L428" s="26"/>
    </row>
    <row r="429" spans="12:12" ht="12.75" customHeight="1" x14ac:dyDescent="0.2">
      <c r="L429" s="26"/>
    </row>
    <row r="430" spans="12:12" ht="12.75" customHeight="1" x14ac:dyDescent="0.2">
      <c r="L430" s="26"/>
    </row>
    <row r="431" spans="12:12" ht="12.75" customHeight="1" x14ac:dyDescent="0.2">
      <c r="L431" s="26"/>
    </row>
    <row r="432" spans="12:12" ht="12.75" customHeight="1" x14ac:dyDescent="0.2">
      <c r="L432" s="26"/>
    </row>
    <row r="433" spans="12:12" ht="12.75" customHeight="1" x14ac:dyDescent="0.2">
      <c r="L433" s="26"/>
    </row>
    <row r="434" spans="12:12" ht="12.75" customHeight="1" x14ac:dyDescent="0.2">
      <c r="L434" s="26"/>
    </row>
    <row r="435" spans="12:12" ht="12.75" customHeight="1" x14ac:dyDescent="0.2">
      <c r="L435" s="26"/>
    </row>
    <row r="436" spans="12:12" ht="12.75" customHeight="1" x14ac:dyDescent="0.2">
      <c r="L436" s="26"/>
    </row>
    <row r="437" spans="12:12" ht="12.75" customHeight="1" x14ac:dyDescent="0.2">
      <c r="L437" s="26"/>
    </row>
    <row r="438" spans="12:12" ht="12.75" customHeight="1" x14ac:dyDescent="0.2">
      <c r="L438" s="26"/>
    </row>
    <row r="439" spans="12:12" ht="12.75" customHeight="1" x14ac:dyDescent="0.2">
      <c r="L439" s="26"/>
    </row>
    <row r="440" spans="12:12" ht="12.75" customHeight="1" x14ac:dyDescent="0.2">
      <c r="L440" s="26"/>
    </row>
    <row r="441" spans="12:12" ht="12.75" customHeight="1" x14ac:dyDescent="0.2">
      <c r="L441" s="26"/>
    </row>
    <row r="442" spans="12:12" ht="12.75" customHeight="1" x14ac:dyDescent="0.2">
      <c r="L442" s="26"/>
    </row>
    <row r="443" spans="12:12" ht="12.75" customHeight="1" x14ac:dyDescent="0.2">
      <c r="L443" s="26"/>
    </row>
    <row r="444" spans="12:12" ht="12.75" customHeight="1" x14ac:dyDescent="0.2">
      <c r="L444" s="26"/>
    </row>
    <row r="445" spans="12:12" ht="12.75" customHeight="1" x14ac:dyDescent="0.2">
      <c r="L445" s="26"/>
    </row>
    <row r="446" spans="12:12" ht="12.75" customHeight="1" x14ac:dyDescent="0.2">
      <c r="L446" s="26"/>
    </row>
    <row r="447" spans="12:12" ht="12.75" customHeight="1" x14ac:dyDescent="0.2">
      <c r="L447" s="26"/>
    </row>
    <row r="448" spans="12:12" ht="12.75" customHeight="1" x14ac:dyDescent="0.2">
      <c r="L448" s="26"/>
    </row>
    <row r="449" spans="12:12" ht="12.75" customHeight="1" x14ac:dyDescent="0.2">
      <c r="L449" s="26"/>
    </row>
    <row r="450" spans="12:12" ht="12.75" customHeight="1" x14ac:dyDescent="0.2">
      <c r="L450" s="26"/>
    </row>
    <row r="451" spans="12:12" ht="12.75" customHeight="1" x14ac:dyDescent="0.2">
      <c r="L451" s="26"/>
    </row>
    <row r="452" spans="12:12" ht="12.75" customHeight="1" x14ac:dyDescent="0.2">
      <c r="L452" s="26"/>
    </row>
    <row r="453" spans="12:12" ht="12.75" customHeight="1" x14ac:dyDescent="0.2">
      <c r="L453" s="26"/>
    </row>
    <row r="454" spans="12:12" ht="12.75" customHeight="1" x14ac:dyDescent="0.2">
      <c r="L454" s="26"/>
    </row>
    <row r="455" spans="12:12" ht="12.75" customHeight="1" x14ac:dyDescent="0.2">
      <c r="L455" s="26"/>
    </row>
    <row r="456" spans="12:12" ht="12.75" customHeight="1" x14ac:dyDescent="0.2">
      <c r="L456" s="26"/>
    </row>
    <row r="457" spans="12:12" ht="12.75" customHeight="1" x14ac:dyDescent="0.2">
      <c r="L457" s="26"/>
    </row>
    <row r="458" spans="12:12" ht="12.75" customHeight="1" x14ac:dyDescent="0.2">
      <c r="L458" s="26"/>
    </row>
    <row r="459" spans="12:12" ht="12.75" customHeight="1" x14ac:dyDescent="0.2">
      <c r="L459" s="26"/>
    </row>
    <row r="460" spans="12:12" ht="12.75" customHeight="1" x14ac:dyDescent="0.2">
      <c r="L460" s="26"/>
    </row>
    <row r="461" spans="12:12" ht="12.75" customHeight="1" x14ac:dyDescent="0.2">
      <c r="L461" s="26"/>
    </row>
    <row r="462" spans="12:12" ht="12.75" customHeight="1" x14ac:dyDescent="0.2">
      <c r="L462" s="26"/>
    </row>
    <row r="463" spans="12:12" ht="12.75" customHeight="1" x14ac:dyDescent="0.2">
      <c r="L463" s="26"/>
    </row>
    <row r="464" spans="12:12" ht="12.75" customHeight="1" x14ac:dyDescent="0.2">
      <c r="L464" s="26"/>
    </row>
    <row r="465" spans="12:12" ht="12.75" customHeight="1" x14ac:dyDescent="0.2">
      <c r="L465" s="26"/>
    </row>
    <row r="466" spans="12:12" ht="12.75" customHeight="1" x14ac:dyDescent="0.2">
      <c r="L466" s="26"/>
    </row>
    <row r="467" spans="12:12" ht="12.75" customHeight="1" x14ac:dyDescent="0.2">
      <c r="L467" s="26"/>
    </row>
    <row r="468" spans="12:12" ht="12.75" customHeight="1" x14ac:dyDescent="0.2">
      <c r="L468" s="26"/>
    </row>
    <row r="469" spans="12:12" ht="12.75" customHeight="1" x14ac:dyDescent="0.2">
      <c r="L469" s="26"/>
    </row>
    <row r="470" spans="12:12" ht="12.75" customHeight="1" x14ac:dyDescent="0.2">
      <c r="L470" s="26"/>
    </row>
    <row r="471" spans="12:12" ht="12.75" customHeight="1" x14ac:dyDescent="0.2">
      <c r="L471" s="26"/>
    </row>
    <row r="472" spans="12:12" ht="12.75" customHeight="1" x14ac:dyDescent="0.2">
      <c r="L472" s="26"/>
    </row>
    <row r="473" spans="12:12" ht="12.75" customHeight="1" x14ac:dyDescent="0.2">
      <c r="L473" s="26"/>
    </row>
    <row r="474" spans="12:12" ht="12.75" customHeight="1" x14ac:dyDescent="0.2">
      <c r="L474" s="26"/>
    </row>
    <row r="475" spans="12:12" ht="12.75" customHeight="1" x14ac:dyDescent="0.2">
      <c r="L475" s="26"/>
    </row>
    <row r="476" spans="12:12" ht="12.75" customHeight="1" x14ac:dyDescent="0.2">
      <c r="L476" s="26"/>
    </row>
    <row r="477" spans="12:12" ht="12.75" customHeight="1" x14ac:dyDescent="0.2">
      <c r="L477" s="26"/>
    </row>
    <row r="478" spans="12:12" ht="12.75" customHeight="1" x14ac:dyDescent="0.2">
      <c r="L478" s="26"/>
    </row>
    <row r="479" spans="12:12" ht="12.75" customHeight="1" x14ac:dyDescent="0.2">
      <c r="L479" s="26"/>
    </row>
    <row r="480" spans="12:12" ht="12.75" customHeight="1" x14ac:dyDescent="0.2">
      <c r="L480" s="26"/>
    </row>
    <row r="481" spans="12:12" ht="12.75" customHeight="1" x14ac:dyDescent="0.2">
      <c r="L481" s="26"/>
    </row>
    <row r="482" spans="12:12" ht="12.75" customHeight="1" x14ac:dyDescent="0.2">
      <c r="L482" s="26"/>
    </row>
    <row r="483" spans="12:12" ht="12.75" customHeight="1" x14ac:dyDescent="0.2">
      <c r="L483" s="26"/>
    </row>
    <row r="484" spans="12:12" ht="12.75" customHeight="1" x14ac:dyDescent="0.2">
      <c r="L484" s="26"/>
    </row>
    <row r="485" spans="12:12" ht="12.75" customHeight="1" x14ac:dyDescent="0.2">
      <c r="L485" s="26"/>
    </row>
    <row r="486" spans="12:12" ht="12.75" customHeight="1" x14ac:dyDescent="0.2">
      <c r="L486" s="26"/>
    </row>
    <row r="487" spans="12:12" ht="12.75" customHeight="1" x14ac:dyDescent="0.2">
      <c r="L487" s="26"/>
    </row>
    <row r="488" spans="12:12" ht="12.75" customHeight="1" x14ac:dyDescent="0.2">
      <c r="L488" s="26"/>
    </row>
    <row r="489" spans="12:12" ht="12.75" customHeight="1" x14ac:dyDescent="0.2">
      <c r="L489" s="26"/>
    </row>
    <row r="490" spans="12:12" ht="12.75" customHeight="1" x14ac:dyDescent="0.2">
      <c r="L490" s="26"/>
    </row>
    <row r="491" spans="12:12" ht="12.75" customHeight="1" x14ac:dyDescent="0.2">
      <c r="L491" s="26"/>
    </row>
    <row r="492" spans="12:12" ht="12.75" customHeight="1" x14ac:dyDescent="0.2">
      <c r="L492" s="26"/>
    </row>
    <row r="493" spans="12:12" ht="12.75" customHeight="1" x14ac:dyDescent="0.2">
      <c r="L493" s="26"/>
    </row>
    <row r="494" spans="12:12" ht="12.75" customHeight="1" x14ac:dyDescent="0.2">
      <c r="L494" s="26"/>
    </row>
    <row r="495" spans="12:12" ht="12.75" customHeight="1" x14ac:dyDescent="0.2">
      <c r="L495" s="26"/>
    </row>
    <row r="496" spans="12:12" ht="12.75" customHeight="1" x14ac:dyDescent="0.2">
      <c r="L496" s="26"/>
    </row>
    <row r="497" spans="12:12" ht="12.75" customHeight="1" x14ac:dyDescent="0.2">
      <c r="L497" s="26"/>
    </row>
    <row r="498" spans="12:12" ht="12.75" customHeight="1" x14ac:dyDescent="0.2">
      <c r="L498" s="26"/>
    </row>
    <row r="499" spans="12:12" ht="12.75" customHeight="1" x14ac:dyDescent="0.2">
      <c r="L499" s="26"/>
    </row>
    <row r="500" spans="12:12" ht="12.75" customHeight="1" x14ac:dyDescent="0.2">
      <c r="L500" s="26"/>
    </row>
    <row r="501" spans="12:12" ht="12.75" customHeight="1" x14ac:dyDescent="0.2">
      <c r="L501" s="26"/>
    </row>
    <row r="502" spans="12:12" ht="12.75" customHeight="1" x14ac:dyDescent="0.2">
      <c r="L502" s="26"/>
    </row>
    <row r="503" spans="12:12" ht="12.75" customHeight="1" x14ac:dyDescent="0.2">
      <c r="L503" s="26"/>
    </row>
    <row r="504" spans="12:12" ht="12.75" customHeight="1" x14ac:dyDescent="0.2">
      <c r="L504" s="26"/>
    </row>
    <row r="505" spans="12:12" ht="12.75" customHeight="1" x14ac:dyDescent="0.2">
      <c r="L505" s="26"/>
    </row>
    <row r="506" spans="12:12" ht="12.75" customHeight="1" x14ac:dyDescent="0.2">
      <c r="L506" s="26"/>
    </row>
    <row r="507" spans="12:12" ht="12.75" customHeight="1" x14ac:dyDescent="0.2">
      <c r="L507" s="26"/>
    </row>
    <row r="508" spans="12:12" ht="12.75" customHeight="1" x14ac:dyDescent="0.2">
      <c r="L508" s="26"/>
    </row>
    <row r="509" spans="12:12" ht="12.75" customHeight="1" x14ac:dyDescent="0.2">
      <c r="L509" s="26"/>
    </row>
    <row r="510" spans="12:12" ht="12.75" customHeight="1" x14ac:dyDescent="0.2">
      <c r="L510" s="26"/>
    </row>
    <row r="511" spans="12:12" ht="12.75" customHeight="1" x14ac:dyDescent="0.2">
      <c r="L511" s="26"/>
    </row>
    <row r="512" spans="12:12" ht="12.75" customHeight="1" x14ac:dyDescent="0.2">
      <c r="L512" s="26"/>
    </row>
    <row r="513" spans="12:12" ht="12.75" customHeight="1" x14ac:dyDescent="0.2">
      <c r="L513" s="26"/>
    </row>
    <row r="514" spans="12:12" ht="12.75" customHeight="1" x14ac:dyDescent="0.2">
      <c r="L514" s="26"/>
    </row>
    <row r="515" spans="12:12" ht="12.75" customHeight="1" x14ac:dyDescent="0.2">
      <c r="L515" s="26"/>
    </row>
    <row r="516" spans="12:12" ht="12.75" customHeight="1" x14ac:dyDescent="0.2">
      <c r="L516" s="26"/>
    </row>
    <row r="517" spans="12:12" ht="12.75" customHeight="1" x14ac:dyDescent="0.2">
      <c r="L517" s="26"/>
    </row>
    <row r="518" spans="12:12" ht="12.75" customHeight="1" x14ac:dyDescent="0.2">
      <c r="L518" s="26"/>
    </row>
    <row r="519" spans="12:12" ht="12.75" customHeight="1" x14ac:dyDescent="0.2">
      <c r="L519" s="26"/>
    </row>
    <row r="520" spans="12:12" ht="12.75" customHeight="1" x14ac:dyDescent="0.2">
      <c r="L520" s="26"/>
    </row>
    <row r="521" spans="12:12" ht="12.75" customHeight="1" x14ac:dyDescent="0.2">
      <c r="L521" s="26"/>
    </row>
    <row r="522" spans="12:12" ht="12.75" customHeight="1" x14ac:dyDescent="0.2">
      <c r="L522" s="26"/>
    </row>
    <row r="523" spans="12:12" ht="12.75" customHeight="1" x14ac:dyDescent="0.2">
      <c r="L523" s="26"/>
    </row>
    <row r="524" spans="12:12" ht="12.75" customHeight="1" x14ac:dyDescent="0.2">
      <c r="L524" s="26"/>
    </row>
    <row r="525" spans="12:12" ht="12.75" customHeight="1" x14ac:dyDescent="0.2">
      <c r="L525" s="26"/>
    </row>
    <row r="526" spans="12:12" ht="12.75" customHeight="1" x14ac:dyDescent="0.2">
      <c r="L526" s="26"/>
    </row>
    <row r="527" spans="12:12" ht="12.75" customHeight="1" x14ac:dyDescent="0.2">
      <c r="L527" s="26"/>
    </row>
    <row r="528" spans="12:12" ht="12.75" customHeight="1" x14ac:dyDescent="0.2">
      <c r="L528" s="26"/>
    </row>
    <row r="529" spans="12:12" ht="12.75" customHeight="1" x14ac:dyDescent="0.2">
      <c r="L529" s="26"/>
    </row>
    <row r="530" spans="12:12" ht="12.75" customHeight="1" x14ac:dyDescent="0.2">
      <c r="L530" s="26"/>
    </row>
    <row r="531" spans="12:12" ht="12.75" customHeight="1" x14ac:dyDescent="0.2">
      <c r="L531" s="26"/>
    </row>
    <row r="532" spans="12:12" ht="12.75" customHeight="1" x14ac:dyDescent="0.2">
      <c r="L532" s="26"/>
    </row>
    <row r="533" spans="12:12" ht="12.75" customHeight="1" x14ac:dyDescent="0.2">
      <c r="L533" s="26"/>
    </row>
    <row r="534" spans="12:12" ht="12.75" customHeight="1" x14ac:dyDescent="0.2">
      <c r="L534" s="26"/>
    </row>
    <row r="535" spans="12:12" ht="12.75" customHeight="1" x14ac:dyDescent="0.2">
      <c r="L535" s="26"/>
    </row>
    <row r="536" spans="12:12" ht="12.75" customHeight="1" x14ac:dyDescent="0.2">
      <c r="L536" s="26"/>
    </row>
    <row r="537" spans="12:12" ht="12.75" customHeight="1" x14ac:dyDescent="0.2">
      <c r="L537" s="26"/>
    </row>
    <row r="538" spans="12:12" ht="12.75" customHeight="1" x14ac:dyDescent="0.2">
      <c r="L538" s="26"/>
    </row>
    <row r="539" spans="12:12" ht="12.75" customHeight="1" x14ac:dyDescent="0.2">
      <c r="L539" s="26"/>
    </row>
    <row r="540" spans="12:12" ht="12.75" customHeight="1" x14ac:dyDescent="0.2">
      <c r="L540" s="26"/>
    </row>
    <row r="541" spans="12:12" ht="12.75" customHeight="1" x14ac:dyDescent="0.2">
      <c r="L541" s="26"/>
    </row>
    <row r="542" spans="12:12" ht="12.75" customHeight="1" x14ac:dyDescent="0.2">
      <c r="L542" s="26"/>
    </row>
    <row r="543" spans="12:12" ht="12.75" customHeight="1" x14ac:dyDescent="0.2">
      <c r="L543" s="26"/>
    </row>
    <row r="544" spans="12:12" ht="12.75" customHeight="1" x14ac:dyDescent="0.2">
      <c r="L544" s="26"/>
    </row>
    <row r="545" spans="12:12" ht="12.75" customHeight="1" x14ac:dyDescent="0.2">
      <c r="L545" s="26"/>
    </row>
    <row r="546" spans="12:12" ht="12.75" customHeight="1" x14ac:dyDescent="0.2">
      <c r="L546" s="26"/>
    </row>
    <row r="547" spans="12:12" ht="12.75" customHeight="1" x14ac:dyDescent="0.2">
      <c r="L547" s="26"/>
    </row>
    <row r="548" spans="12:12" ht="12.75" customHeight="1" x14ac:dyDescent="0.2">
      <c r="L548" s="26"/>
    </row>
    <row r="549" spans="12:12" ht="12.75" customHeight="1" x14ac:dyDescent="0.2">
      <c r="L549" s="26"/>
    </row>
    <row r="550" spans="12:12" ht="12.75" customHeight="1" x14ac:dyDescent="0.2">
      <c r="L550" s="26"/>
    </row>
    <row r="551" spans="12:12" ht="12.75" customHeight="1" x14ac:dyDescent="0.2">
      <c r="L551" s="26"/>
    </row>
    <row r="552" spans="12:12" ht="12.75" customHeight="1" x14ac:dyDescent="0.2">
      <c r="L552" s="26"/>
    </row>
    <row r="553" spans="12:12" ht="12.75" customHeight="1" x14ac:dyDescent="0.2">
      <c r="L553" s="26"/>
    </row>
    <row r="554" spans="12:12" ht="12.75" customHeight="1" x14ac:dyDescent="0.2">
      <c r="L554" s="26"/>
    </row>
    <row r="555" spans="12:12" ht="12.75" customHeight="1" x14ac:dyDescent="0.2">
      <c r="L555" s="26"/>
    </row>
    <row r="556" spans="12:12" ht="12.75" customHeight="1" x14ac:dyDescent="0.2">
      <c r="L556" s="26"/>
    </row>
    <row r="557" spans="12:12" ht="12.75" customHeight="1" x14ac:dyDescent="0.2">
      <c r="L557" s="26"/>
    </row>
    <row r="558" spans="12:12" ht="12.75" customHeight="1" x14ac:dyDescent="0.2">
      <c r="L558" s="26"/>
    </row>
    <row r="559" spans="12:12" ht="12.75" customHeight="1" x14ac:dyDescent="0.2">
      <c r="L559" s="26"/>
    </row>
    <row r="560" spans="12:12" ht="12.75" customHeight="1" x14ac:dyDescent="0.2">
      <c r="L560" s="26"/>
    </row>
    <row r="561" spans="12:12" ht="12.75" customHeight="1" x14ac:dyDescent="0.2">
      <c r="L561" s="26"/>
    </row>
    <row r="562" spans="12:12" ht="12.75" customHeight="1" x14ac:dyDescent="0.2">
      <c r="L562" s="26"/>
    </row>
    <row r="563" spans="12:12" ht="12.75" customHeight="1" x14ac:dyDescent="0.2">
      <c r="L563" s="26"/>
    </row>
    <row r="564" spans="12:12" ht="12.75" customHeight="1" x14ac:dyDescent="0.2">
      <c r="L564" s="26"/>
    </row>
    <row r="565" spans="12:12" ht="12.75" customHeight="1" x14ac:dyDescent="0.2">
      <c r="L565" s="26"/>
    </row>
    <row r="566" spans="12:12" ht="12.75" customHeight="1" x14ac:dyDescent="0.2">
      <c r="L566" s="26"/>
    </row>
    <row r="567" spans="12:12" ht="12.75" customHeight="1" x14ac:dyDescent="0.2">
      <c r="L567" s="26"/>
    </row>
    <row r="568" spans="12:12" ht="12.75" customHeight="1" x14ac:dyDescent="0.2">
      <c r="L568" s="26"/>
    </row>
    <row r="569" spans="12:12" ht="12.75" customHeight="1" x14ac:dyDescent="0.2">
      <c r="L569" s="26"/>
    </row>
    <row r="570" spans="12:12" ht="12.75" customHeight="1" x14ac:dyDescent="0.2">
      <c r="L570" s="26"/>
    </row>
    <row r="571" spans="12:12" ht="12.75" customHeight="1" x14ac:dyDescent="0.2">
      <c r="L571" s="26"/>
    </row>
    <row r="572" spans="12:12" ht="12.75" customHeight="1" x14ac:dyDescent="0.2">
      <c r="L572" s="26"/>
    </row>
    <row r="573" spans="12:12" ht="12.75" customHeight="1" x14ac:dyDescent="0.2">
      <c r="L573" s="26"/>
    </row>
    <row r="574" spans="12:12" ht="12.75" customHeight="1" x14ac:dyDescent="0.2">
      <c r="L574" s="26"/>
    </row>
    <row r="575" spans="12:12" ht="12.75" customHeight="1" x14ac:dyDescent="0.2">
      <c r="L575" s="26"/>
    </row>
    <row r="576" spans="12:12" ht="12.75" customHeight="1" x14ac:dyDescent="0.2">
      <c r="L576" s="26"/>
    </row>
    <row r="577" spans="12:12" ht="12.75" customHeight="1" x14ac:dyDescent="0.2">
      <c r="L577" s="26"/>
    </row>
    <row r="578" spans="12:12" ht="12.75" customHeight="1" x14ac:dyDescent="0.2">
      <c r="L578" s="26"/>
    </row>
    <row r="579" spans="12:12" ht="12.75" customHeight="1" x14ac:dyDescent="0.2">
      <c r="L579" s="26"/>
    </row>
    <row r="580" spans="12:12" ht="12.75" customHeight="1" x14ac:dyDescent="0.2">
      <c r="L580" s="26"/>
    </row>
    <row r="581" spans="12:12" ht="12.75" customHeight="1" x14ac:dyDescent="0.2">
      <c r="L581" s="26"/>
    </row>
    <row r="582" spans="12:12" ht="12.75" customHeight="1" x14ac:dyDescent="0.2">
      <c r="L582" s="26"/>
    </row>
    <row r="583" spans="12:12" ht="12.75" customHeight="1" x14ac:dyDescent="0.2">
      <c r="L583" s="26"/>
    </row>
    <row r="584" spans="12:12" ht="12.75" customHeight="1" x14ac:dyDescent="0.2">
      <c r="L584" s="26"/>
    </row>
    <row r="585" spans="12:12" ht="12.75" customHeight="1" x14ac:dyDescent="0.2">
      <c r="L585" s="26"/>
    </row>
    <row r="586" spans="12:12" ht="12.75" customHeight="1" x14ac:dyDescent="0.2">
      <c r="L586" s="26"/>
    </row>
    <row r="587" spans="12:12" ht="12.75" customHeight="1" x14ac:dyDescent="0.2">
      <c r="L587" s="26"/>
    </row>
    <row r="588" spans="12:12" ht="12.75" customHeight="1" x14ac:dyDescent="0.2">
      <c r="L588" s="26"/>
    </row>
    <row r="589" spans="12:12" ht="12.75" customHeight="1" x14ac:dyDescent="0.2">
      <c r="L589" s="26"/>
    </row>
    <row r="590" spans="12:12" ht="12.75" customHeight="1" x14ac:dyDescent="0.2">
      <c r="L590" s="26"/>
    </row>
    <row r="591" spans="12:12" ht="12.75" customHeight="1" x14ac:dyDescent="0.2">
      <c r="L591" s="26"/>
    </row>
    <row r="592" spans="12:12" ht="12.75" customHeight="1" x14ac:dyDescent="0.2">
      <c r="L592" s="26"/>
    </row>
    <row r="593" spans="12:12" ht="12.75" customHeight="1" x14ac:dyDescent="0.2">
      <c r="L593" s="26"/>
    </row>
    <row r="594" spans="12:12" ht="12.75" customHeight="1" x14ac:dyDescent="0.2">
      <c r="L594" s="26"/>
    </row>
    <row r="595" spans="12:12" ht="12.75" customHeight="1" x14ac:dyDescent="0.2">
      <c r="L595" s="26"/>
    </row>
    <row r="596" spans="12:12" ht="12.75" customHeight="1" x14ac:dyDescent="0.2">
      <c r="L596" s="26"/>
    </row>
    <row r="597" spans="12:12" ht="12.75" customHeight="1" x14ac:dyDescent="0.2">
      <c r="L597" s="26"/>
    </row>
    <row r="598" spans="12:12" ht="12.75" customHeight="1" x14ac:dyDescent="0.2">
      <c r="L598" s="26"/>
    </row>
    <row r="599" spans="12:12" ht="12.75" customHeight="1" x14ac:dyDescent="0.2">
      <c r="L599" s="26"/>
    </row>
    <row r="600" spans="12:12" ht="12.75" customHeight="1" x14ac:dyDescent="0.2">
      <c r="L600" s="26"/>
    </row>
    <row r="601" spans="12:12" ht="12.75" customHeight="1" x14ac:dyDescent="0.2">
      <c r="L601" s="26"/>
    </row>
    <row r="602" spans="12:12" ht="12.75" customHeight="1" x14ac:dyDescent="0.2">
      <c r="L602" s="26"/>
    </row>
    <row r="603" spans="12:12" ht="12.75" customHeight="1" x14ac:dyDescent="0.2">
      <c r="L603" s="26"/>
    </row>
    <row r="604" spans="12:12" ht="12.75" customHeight="1" x14ac:dyDescent="0.2">
      <c r="L604" s="26"/>
    </row>
    <row r="605" spans="12:12" ht="12.75" customHeight="1" x14ac:dyDescent="0.2">
      <c r="L605" s="26"/>
    </row>
    <row r="606" spans="12:12" ht="12.75" customHeight="1" x14ac:dyDescent="0.2">
      <c r="L606" s="26"/>
    </row>
    <row r="607" spans="12:12" ht="12.75" customHeight="1" x14ac:dyDescent="0.2">
      <c r="L607" s="26"/>
    </row>
    <row r="608" spans="12:12" ht="12.75" customHeight="1" x14ac:dyDescent="0.2">
      <c r="L608" s="26"/>
    </row>
    <row r="609" spans="12:12" ht="12.75" customHeight="1" x14ac:dyDescent="0.2">
      <c r="L609" s="26"/>
    </row>
    <row r="610" spans="12:12" ht="12.75" customHeight="1" x14ac:dyDescent="0.2">
      <c r="L610" s="26"/>
    </row>
    <row r="611" spans="12:12" ht="12.75" customHeight="1" x14ac:dyDescent="0.2">
      <c r="L611" s="26"/>
    </row>
    <row r="612" spans="12:12" ht="12.75" customHeight="1" x14ac:dyDescent="0.2">
      <c r="L612" s="26"/>
    </row>
    <row r="613" spans="12:12" ht="12.75" customHeight="1" x14ac:dyDescent="0.2">
      <c r="L613" s="26"/>
    </row>
    <row r="614" spans="12:12" ht="12.75" customHeight="1" x14ac:dyDescent="0.2">
      <c r="L614" s="26"/>
    </row>
    <row r="615" spans="12:12" ht="12.75" customHeight="1" x14ac:dyDescent="0.2">
      <c r="L615" s="26"/>
    </row>
    <row r="616" spans="12:12" ht="12.75" customHeight="1" x14ac:dyDescent="0.2">
      <c r="L616" s="26"/>
    </row>
    <row r="617" spans="12:12" ht="12.75" customHeight="1" x14ac:dyDescent="0.2">
      <c r="L617" s="26"/>
    </row>
    <row r="618" spans="12:12" ht="12.75" customHeight="1" x14ac:dyDescent="0.2">
      <c r="L618" s="26"/>
    </row>
    <row r="619" spans="12:12" ht="12.75" customHeight="1" x14ac:dyDescent="0.2">
      <c r="L619" s="26"/>
    </row>
    <row r="620" spans="12:12" ht="12.75" customHeight="1" x14ac:dyDescent="0.2">
      <c r="L620" s="26"/>
    </row>
    <row r="621" spans="12:12" ht="12.75" customHeight="1" x14ac:dyDescent="0.2">
      <c r="L621" s="26"/>
    </row>
    <row r="622" spans="12:12" ht="12.75" customHeight="1" x14ac:dyDescent="0.2">
      <c r="L622" s="26"/>
    </row>
    <row r="623" spans="12:12" ht="12.75" customHeight="1" x14ac:dyDescent="0.2">
      <c r="L623" s="26"/>
    </row>
    <row r="624" spans="12:12" ht="12.75" customHeight="1" x14ac:dyDescent="0.2">
      <c r="L624" s="26"/>
    </row>
    <row r="625" spans="12:12" ht="12.75" customHeight="1" x14ac:dyDescent="0.2">
      <c r="L625" s="26"/>
    </row>
    <row r="626" spans="12:12" ht="12.75" customHeight="1" x14ac:dyDescent="0.2">
      <c r="L626" s="26"/>
    </row>
    <row r="627" spans="12:12" ht="12.75" customHeight="1" x14ac:dyDescent="0.2">
      <c r="L627" s="26"/>
    </row>
    <row r="628" spans="12:12" ht="12.75" customHeight="1" x14ac:dyDescent="0.2">
      <c r="L628" s="26"/>
    </row>
    <row r="629" spans="12:12" ht="12.75" customHeight="1" x14ac:dyDescent="0.2">
      <c r="L629" s="26"/>
    </row>
    <row r="630" spans="12:12" ht="12.75" customHeight="1" x14ac:dyDescent="0.2">
      <c r="L630" s="26"/>
    </row>
    <row r="631" spans="12:12" ht="12.75" customHeight="1" x14ac:dyDescent="0.2">
      <c r="L631" s="26"/>
    </row>
    <row r="632" spans="12:12" ht="12.75" customHeight="1" x14ac:dyDescent="0.2">
      <c r="L632" s="26"/>
    </row>
    <row r="633" spans="12:12" ht="12.75" customHeight="1" x14ac:dyDescent="0.2">
      <c r="L633" s="26"/>
    </row>
    <row r="634" spans="12:12" ht="12.75" customHeight="1" x14ac:dyDescent="0.2">
      <c r="L634" s="26"/>
    </row>
    <row r="635" spans="12:12" ht="12.75" customHeight="1" x14ac:dyDescent="0.2">
      <c r="L635" s="26"/>
    </row>
    <row r="636" spans="12:12" ht="12.75" customHeight="1" x14ac:dyDescent="0.2">
      <c r="L636" s="26"/>
    </row>
    <row r="637" spans="12:12" ht="12.75" customHeight="1" x14ac:dyDescent="0.2">
      <c r="L637" s="26"/>
    </row>
    <row r="638" spans="12:12" ht="12.75" customHeight="1" x14ac:dyDescent="0.2">
      <c r="L638" s="26"/>
    </row>
    <row r="639" spans="12:12" ht="12.75" customHeight="1" x14ac:dyDescent="0.2">
      <c r="L639" s="26"/>
    </row>
    <row r="640" spans="12:12" ht="12.75" customHeight="1" x14ac:dyDescent="0.2">
      <c r="L640" s="26"/>
    </row>
    <row r="641" spans="12:12" ht="12.75" customHeight="1" x14ac:dyDescent="0.2">
      <c r="L641" s="26"/>
    </row>
    <row r="642" spans="12:12" ht="12.75" customHeight="1" x14ac:dyDescent="0.2">
      <c r="L642" s="26"/>
    </row>
    <row r="643" spans="12:12" ht="12.75" customHeight="1" x14ac:dyDescent="0.2">
      <c r="L643" s="26"/>
    </row>
    <row r="644" spans="12:12" ht="12.75" customHeight="1" x14ac:dyDescent="0.2">
      <c r="L644" s="26"/>
    </row>
    <row r="645" spans="12:12" ht="12.75" customHeight="1" x14ac:dyDescent="0.2">
      <c r="L645" s="26"/>
    </row>
    <row r="646" spans="12:12" ht="12.75" customHeight="1" x14ac:dyDescent="0.2">
      <c r="L646" s="26"/>
    </row>
    <row r="647" spans="12:12" ht="12.75" customHeight="1" x14ac:dyDescent="0.2">
      <c r="L647" s="26"/>
    </row>
    <row r="648" spans="12:12" ht="12.75" customHeight="1" x14ac:dyDescent="0.2">
      <c r="L648" s="26"/>
    </row>
    <row r="649" spans="12:12" ht="12.75" customHeight="1" x14ac:dyDescent="0.2">
      <c r="L649" s="26"/>
    </row>
    <row r="650" spans="12:12" ht="12.75" customHeight="1" x14ac:dyDescent="0.2">
      <c r="L650" s="26"/>
    </row>
    <row r="651" spans="12:12" ht="12.75" customHeight="1" x14ac:dyDescent="0.2">
      <c r="L651" s="26"/>
    </row>
    <row r="652" spans="12:12" ht="12.75" customHeight="1" x14ac:dyDescent="0.2">
      <c r="L652" s="26"/>
    </row>
    <row r="653" spans="12:12" ht="12.75" customHeight="1" x14ac:dyDescent="0.2">
      <c r="L653" s="26"/>
    </row>
    <row r="654" spans="12:12" ht="12.75" customHeight="1" x14ac:dyDescent="0.2">
      <c r="L654" s="26"/>
    </row>
    <row r="655" spans="12:12" ht="12.75" customHeight="1" x14ac:dyDescent="0.2">
      <c r="L655" s="26"/>
    </row>
    <row r="656" spans="12:12" ht="12.75" customHeight="1" x14ac:dyDescent="0.2">
      <c r="L656" s="26"/>
    </row>
    <row r="657" spans="12:12" ht="12.75" customHeight="1" x14ac:dyDescent="0.2">
      <c r="L657" s="26"/>
    </row>
    <row r="658" spans="12:12" ht="12.75" customHeight="1" x14ac:dyDescent="0.2">
      <c r="L658" s="26"/>
    </row>
    <row r="659" spans="12:12" ht="12.75" customHeight="1" x14ac:dyDescent="0.2">
      <c r="L659" s="26"/>
    </row>
    <row r="660" spans="12:12" ht="12.75" customHeight="1" x14ac:dyDescent="0.2">
      <c r="L660" s="26"/>
    </row>
    <row r="661" spans="12:12" ht="12.75" customHeight="1" x14ac:dyDescent="0.2">
      <c r="L661" s="26"/>
    </row>
    <row r="662" spans="12:12" ht="12.75" customHeight="1" x14ac:dyDescent="0.2">
      <c r="L662" s="26"/>
    </row>
    <row r="663" spans="12:12" ht="12.75" customHeight="1" x14ac:dyDescent="0.2">
      <c r="L663" s="26"/>
    </row>
    <row r="664" spans="12:12" ht="12.75" customHeight="1" x14ac:dyDescent="0.2">
      <c r="L664" s="26"/>
    </row>
    <row r="665" spans="12:12" ht="12.75" customHeight="1" x14ac:dyDescent="0.2">
      <c r="L665" s="26"/>
    </row>
    <row r="666" spans="12:12" ht="12.75" customHeight="1" x14ac:dyDescent="0.2">
      <c r="L666" s="26"/>
    </row>
    <row r="667" spans="12:12" ht="12.75" customHeight="1" x14ac:dyDescent="0.2">
      <c r="L667" s="26"/>
    </row>
    <row r="668" spans="12:12" ht="12.75" customHeight="1" x14ac:dyDescent="0.2">
      <c r="L668" s="26"/>
    </row>
    <row r="669" spans="12:12" ht="12.75" customHeight="1" x14ac:dyDescent="0.2">
      <c r="L669" s="26"/>
    </row>
    <row r="670" spans="12:12" ht="12.75" customHeight="1" x14ac:dyDescent="0.2">
      <c r="L670" s="26"/>
    </row>
    <row r="671" spans="12:12" ht="12.75" customHeight="1" x14ac:dyDescent="0.2">
      <c r="L671" s="26"/>
    </row>
    <row r="672" spans="12:12" ht="12.75" customHeight="1" x14ac:dyDescent="0.2">
      <c r="L672" s="26"/>
    </row>
    <row r="673" spans="12:12" ht="12.75" customHeight="1" x14ac:dyDescent="0.2">
      <c r="L673" s="26"/>
    </row>
    <row r="674" spans="12:12" ht="12.75" customHeight="1" x14ac:dyDescent="0.2">
      <c r="L674" s="26"/>
    </row>
    <row r="675" spans="12:12" ht="12.75" customHeight="1" x14ac:dyDescent="0.2">
      <c r="L675" s="26"/>
    </row>
    <row r="676" spans="12:12" ht="12.75" customHeight="1" x14ac:dyDescent="0.2">
      <c r="L676" s="26"/>
    </row>
    <row r="677" spans="12:12" ht="12.75" customHeight="1" x14ac:dyDescent="0.2">
      <c r="L677" s="26"/>
    </row>
    <row r="678" spans="12:12" ht="12.75" customHeight="1" x14ac:dyDescent="0.2">
      <c r="L678" s="26"/>
    </row>
    <row r="679" spans="12:12" ht="12.75" customHeight="1" x14ac:dyDescent="0.2">
      <c r="L679" s="26"/>
    </row>
    <row r="680" spans="12:12" ht="12.75" customHeight="1" x14ac:dyDescent="0.2">
      <c r="L680" s="26"/>
    </row>
    <row r="681" spans="12:12" ht="12.75" customHeight="1" x14ac:dyDescent="0.2">
      <c r="L681" s="26"/>
    </row>
    <row r="682" spans="12:12" ht="12.75" customHeight="1" x14ac:dyDescent="0.2">
      <c r="L682" s="26"/>
    </row>
    <row r="683" spans="12:12" ht="12.75" customHeight="1" x14ac:dyDescent="0.2">
      <c r="L683" s="26"/>
    </row>
    <row r="684" spans="12:12" ht="12.75" customHeight="1" x14ac:dyDescent="0.2">
      <c r="L684" s="26"/>
    </row>
    <row r="685" spans="12:12" ht="12.75" customHeight="1" x14ac:dyDescent="0.2">
      <c r="L685" s="26"/>
    </row>
    <row r="686" spans="12:12" ht="12.75" customHeight="1" x14ac:dyDescent="0.2">
      <c r="L686" s="26"/>
    </row>
    <row r="687" spans="12:12" ht="12.75" customHeight="1" x14ac:dyDescent="0.2">
      <c r="L687" s="26"/>
    </row>
    <row r="688" spans="12:12" ht="12.75" customHeight="1" x14ac:dyDescent="0.2">
      <c r="L688" s="26"/>
    </row>
    <row r="689" spans="12:12" ht="12.75" customHeight="1" x14ac:dyDescent="0.2">
      <c r="L689" s="26"/>
    </row>
    <row r="690" spans="12:12" ht="12.75" customHeight="1" x14ac:dyDescent="0.2">
      <c r="L690" s="26"/>
    </row>
    <row r="691" spans="12:12" ht="12.75" customHeight="1" x14ac:dyDescent="0.2">
      <c r="L691" s="26"/>
    </row>
    <row r="692" spans="12:12" ht="12.75" customHeight="1" x14ac:dyDescent="0.2">
      <c r="L692" s="26"/>
    </row>
    <row r="693" spans="12:12" ht="12.75" customHeight="1" x14ac:dyDescent="0.2">
      <c r="L693" s="26"/>
    </row>
    <row r="694" spans="12:12" ht="12.75" customHeight="1" x14ac:dyDescent="0.2">
      <c r="L694" s="26"/>
    </row>
    <row r="695" spans="12:12" ht="12.75" customHeight="1" x14ac:dyDescent="0.2">
      <c r="L695" s="26"/>
    </row>
    <row r="696" spans="12:12" ht="12.75" customHeight="1" x14ac:dyDescent="0.2">
      <c r="L696" s="26"/>
    </row>
    <row r="697" spans="12:12" ht="12.75" customHeight="1" x14ac:dyDescent="0.2">
      <c r="L697" s="26"/>
    </row>
    <row r="698" spans="12:12" ht="12.75" customHeight="1" x14ac:dyDescent="0.2">
      <c r="L698" s="26"/>
    </row>
    <row r="699" spans="12:12" ht="12.75" customHeight="1" x14ac:dyDescent="0.2">
      <c r="L699" s="26"/>
    </row>
    <row r="700" spans="12:12" ht="12.75" customHeight="1" x14ac:dyDescent="0.2">
      <c r="L700" s="26"/>
    </row>
    <row r="701" spans="12:12" ht="12.75" customHeight="1" x14ac:dyDescent="0.2">
      <c r="L701" s="26"/>
    </row>
    <row r="702" spans="12:12" ht="12.75" customHeight="1" x14ac:dyDescent="0.2">
      <c r="L702" s="26"/>
    </row>
    <row r="703" spans="12:12" ht="12.75" customHeight="1" x14ac:dyDescent="0.2">
      <c r="L703" s="26"/>
    </row>
    <row r="704" spans="12:12" ht="12.75" customHeight="1" x14ac:dyDescent="0.2">
      <c r="L704" s="26"/>
    </row>
    <row r="705" spans="12:12" ht="12.75" customHeight="1" x14ac:dyDescent="0.2">
      <c r="L705" s="26"/>
    </row>
    <row r="706" spans="12:12" ht="12.75" customHeight="1" x14ac:dyDescent="0.2">
      <c r="L706" s="26"/>
    </row>
    <row r="707" spans="12:12" ht="12.75" customHeight="1" x14ac:dyDescent="0.2">
      <c r="L707" s="26"/>
    </row>
    <row r="708" spans="12:12" ht="12.75" customHeight="1" x14ac:dyDescent="0.2">
      <c r="L708" s="26"/>
    </row>
    <row r="709" spans="12:12" ht="12.75" customHeight="1" x14ac:dyDescent="0.2">
      <c r="L709" s="26"/>
    </row>
    <row r="710" spans="12:12" ht="12.75" customHeight="1" x14ac:dyDescent="0.2">
      <c r="L710" s="26"/>
    </row>
    <row r="711" spans="12:12" ht="12.75" customHeight="1" x14ac:dyDescent="0.2">
      <c r="L711" s="26"/>
    </row>
    <row r="712" spans="12:12" ht="12.75" customHeight="1" x14ac:dyDescent="0.2">
      <c r="L712" s="26"/>
    </row>
    <row r="713" spans="12:12" ht="12.75" customHeight="1" x14ac:dyDescent="0.2">
      <c r="L713" s="26"/>
    </row>
    <row r="714" spans="12:12" ht="12.75" customHeight="1" x14ac:dyDescent="0.2">
      <c r="L714" s="26"/>
    </row>
    <row r="715" spans="12:12" ht="12.75" customHeight="1" x14ac:dyDescent="0.2">
      <c r="L715" s="26"/>
    </row>
    <row r="716" spans="12:12" ht="12.75" customHeight="1" x14ac:dyDescent="0.2">
      <c r="L716" s="26"/>
    </row>
    <row r="717" spans="12:12" ht="12.75" customHeight="1" x14ac:dyDescent="0.2">
      <c r="L717" s="26"/>
    </row>
    <row r="718" spans="12:12" ht="12.75" customHeight="1" x14ac:dyDescent="0.2">
      <c r="L718" s="26"/>
    </row>
    <row r="719" spans="12:12" ht="12.75" customHeight="1" x14ac:dyDescent="0.2">
      <c r="L719" s="26"/>
    </row>
    <row r="720" spans="12:12" ht="12.75" customHeight="1" x14ac:dyDescent="0.2">
      <c r="L720" s="26"/>
    </row>
    <row r="721" spans="12:12" ht="12.75" customHeight="1" x14ac:dyDescent="0.2">
      <c r="L721" s="26"/>
    </row>
    <row r="722" spans="12:12" ht="12.75" customHeight="1" x14ac:dyDescent="0.2">
      <c r="L722" s="26"/>
    </row>
    <row r="723" spans="12:12" ht="12.75" customHeight="1" x14ac:dyDescent="0.2">
      <c r="L723" s="26"/>
    </row>
    <row r="724" spans="12:12" ht="12.75" customHeight="1" x14ac:dyDescent="0.2">
      <c r="L724" s="26"/>
    </row>
    <row r="725" spans="12:12" ht="12.75" customHeight="1" x14ac:dyDescent="0.2">
      <c r="L725" s="26"/>
    </row>
    <row r="726" spans="12:12" ht="12.75" customHeight="1" x14ac:dyDescent="0.2">
      <c r="L726" s="26"/>
    </row>
    <row r="727" spans="12:12" ht="12.75" customHeight="1" x14ac:dyDescent="0.2">
      <c r="L727" s="26"/>
    </row>
    <row r="728" spans="12:12" ht="12.75" customHeight="1" x14ac:dyDescent="0.2">
      <c r="L728" s="26"/>
    </row>
    <row r="729" spans="12:12" ht="12.75" customHeight="1" x14ac:dyDescent="0.2">
      <c r="L729" s="26"/>
    </row>
    <row r="730" spans="12:12" ht="12.75" customHeight="1" x14ac:dyDescent="0.2">
      <c r="L730" s="26"/>
    </row>
    <row r="731" spans="12:12" ht="12.75" customHeight="1" x14ac:dyDescent="0.2">
      <c r="L731" s="26"/>
    </row>
    <row r="732" spans="12:12" ht="12.75" customHeight="1" x14ac:dyDescent="0.2">
      <c r="L732" s="26"/>
    </row>
    <row r="733" spans="12:12" ht="12.75" customHeight="1" x14ac:dyDescent="0.2">
      <c r="L733" s="26"/>
    </row>
    <row r="734" spans="12:12" ht="12.75" customHeight="1" x14ac:dyDescent="0.2">
      <c r="L734" s="26"/>
    </row>
    <row r="735" spans="12:12" ht="12.75" customHeight="1" x14ac:dyDescent="0.2">
      <c r="L735" s="26"/>
    </row>
    <row r="736" spans="12:12" ht="12.75" customHeight="1" x14ac:dyDescent="0.2">
      <c r="L736" s="26"/>
    </row>
    <row r="737" spans="12:12" ht="12.75" customHeight="1" x14ac:dyDescent="0.2">
      <c r="L737" s="26"/>
    </row>
    <row r="738" spans="12:12" ht="12.75" customHeight="1" x14ac:dyDescent="0.2">
      <c r="L738" s="26"/>
    </row>
    <row r="739" spans="12:12" ht="12.75" customHeight="1" x14ac:dyDescent="0.2">
      <c r="L739" s="26"/>
    </row>
    <row r="740" spans="12:12" ht="12.75" customHeight="1" x14ac:dyDescent="0.2">
      <c r="L740" s="26"/>
    </row>
    <row r="741" spans="12:12" ht="12.75" customHeight="1" x14ac:dyDescent="0.2">
      <c r="L741" s="26"/>
    </row>
    <row r="742" spans="12:12" ht="12.75" customHeight="1" x14ac:dyDescent="0.2">
      <c r="L742" s="26"/>
    </row>
    <row r="743" spans="12:12" ht="12.75" customHeight="1" x14ac:dyDescent="0.2">
      <c r="L743" s="26"/>
    </row>
    <row r="744" spans="12:12" ht="12.75" customHeight="1" x14ac:dyDescent="0.2">
      <c r="L744" s="26"/>
    </row>
    <row r="745" spans="12:12" ht="12.75" customHeight="1" x14ac:dyDescent="0.2">
      <c r="L745" s="26"/>
    </row>
    <row r="746" spans="12:12" ht="12.75" customHeight="1" x14ac:dyDescent="0.2">
      <c r="L746" s="26"/>
    </row>
    <row r="747" spans="12:12" ht="12.75" customHeight="1" x14ac:dyDescent="0.2">
      <c r="L747" s="26"/>
    </row>
    <row r="748" spans="12:12" ht="12.75" customHeight="1" x14ac:dyDescent="0.2">
      <c r="L748" s="26"/>
    </row>
    <row r="749" spans="12:12" ht="12.75" customHeight="1" x14ac:dyDescent="0.2">
      <c r="L749" s="26"/>
    </row>
    <row r="750" spans="12:12" ht="12.75" customHeight="1" x14ac:dyDescent="0.2">
      <c r="L750" s="26"/>
    </row>
    <row r="751" spans="12:12" ht="12.75" customHeight="1" x14ac:dyDescent="0.2">
      <c r="L751" s="26"/>
    </row>
    <row r="752" spans="12:12" ht="12.75" customHeight="1" x14ac:dyDescent="0.2">
      <c r="L752" s="26"/>
    </row>
    <row r="753" spans="12:12" ht="12.75" customHeight="1" x14ac:dyDescent="0.2">
      <c r="L753" s="26"/>
    </row>
    <row r="754" spans="12:12" ht="12.75" customHeight="1" x14ac:dyDescent="0.2">
      <c r="L754" s="26"/>
    </row>
    <row r="755" spans="12:12" ht="12.75" customHeight="1" x14ac:dyDescent="0.2">
      <c r="L755" s="26"/>
    </row>
    <row r="756" spans="12:12" ht="12.75" customHeight="1" x14ac:dyDescent="0.2">
      <c r="L756" s="26"/>
    </row>
    <row r="757" spans="12:12" ht="12.75" customHeight="1" x14ac:dyDescent="0.2">
      <c r="L757" s="26"/>
    </row>
    <row r="758" spans="12:12" ht="12.75" customHeight="1" x14ac:dyDescent="0.2">
      <c r="L758" s="26"/>
    </row>
    <row r="759" spans="12:12" ht="12.75" customHeight="1" x14ac:dyDescent="0.2">
      <c r="L759" s="26"/>
    </row>
    <row r="760" spans="12:12" ht="12.75" customHeight="1" x14ac:dyDescent="0.2">
      <c r="L760" s="26"/>
    </row>
    <row r="761" spans="12:12" ht="12.75" customHeight="1" x14ac:dyDescent="0.2">
      <c r="L761" s="26"/>
    </row>
    <row r="762" spans="12:12" ht="12.75" customHeight="1" x14ac:dyDescent="0.2">
      <c r="L762" s="26"/>
    </row>
    <row r="763" spans="12:12" ht="12.75" customHeight="1" x14ac:dyDescent="0.2">
      <c r="L763" s="26"/>
    </row>
    <row r="764" spans="12:12" ht="12.75" customHeight="1" x14ac:dyDescent="0.2">
      <c r="L764" s="26"/>
    </row>
    <row r="765" spans="12:12" ht="12.75" customHeight="1" x14ac:dyDescent="0.2">
      <c r="L765" s="26"/>
    </row>
    <row r="766" spans="12:12" ht="12.75" customHeight="1" x14ac:dyDescent="0.2">
      <c r="L766" s="26"/>
    </row>
    <row r="767" spans="12:12" ht="12.75" customHeight="1" x14ac:dyDescent="0.2">
      <c r="L767" s="26"/>
    </row>
    <row r="768" spans="12:12" ht="12.75" customHeight="1" x14ac:dyDescent="0.2">
      <c r="L768" s="26"/>
    </row>
    <row r="769" spans="12:12" ht="12.75" customHeight="1" x14ac:dyDescent="0.2">
      <c r="L769" s="26"/>
    </row>
    <row r="770" spans="12:12" ht="12.75" customHeight="1" x14ac:dyDescent="0.2">
      <c r="L770" s="26"/>
    </row>
    <row r="771" spans="12:12" ht="12.75" customHeight="1" x14ac:dyDescent="0.2">
      <c r="L771" s="26"/>
    </row>
    <row r="772" spans="12:12" ht="12.75" customHeight="1" x14ac:dyDescent="0.2">
      <c r="L772" s="26"/>
    </row>
    <row r="773" spans="12:12" ht="12.75" customHeight="1" x14ac:dyDescent="0.2">
      <c r="L773" s="26"/>
    </row>
    <row r="774" spans="12:12" ht="12.75" customHeight="1" x14ac:dyDescent="0.2">
      <c r="L774" s="26"/>
    </row>
    <row r="775" spans="12:12" ht="12.75" customHeight="1" x14ac:dyDescent="0.2">
      <c r="L775" s="26"/>
    </row>
    <row r="776" spans="12:12" ht="12.75" customHeight="1" x14ac:dyDescent="0.2">
      <c r="L776" s="26"/>
    </row>
    <row r="777" spans="12:12" ht="12.75" customHeight="1" x14ac:dyDescent="0.2">
      <c r="L777" s="26"/>
    </row>
    <row r="778" spans="12:12" ht="12.75" customHeight="1" x14ac:dyDescent="0.2">
      <c r="L778" s="26"/>
    </row>
    <row r="779" spans="12:12" ht="12.75" customHeight="1" x14ac:dyDescent="0.2">
      <c r="L779" s="26"/>
    </row>
    <row r="780" spans="12:12" ht="12.75" customHeight="1" x14ac:dyDescent="0.2">
      <c r="L780" s="26"/>
    </row>
    <row r="781" spans="12:12" ht="12.75" customHeight="1" x14ac:dyDescent="0.2">
      <c r="L781" s="26"/>
    </row>
    <row r="782" spans="12:12" ht="12.75" customHeight="1" x14ac:dyDescent="0.2">
      <c r="L782" s="26"/>
    </row>
    <row r="783" spans="12:12" ht="12.75" customHeight="1" x14ac:dyDescent="0.2">
      <c r="L783" s="26"/>
    </row>
    <row r="784" spans="12:12" ht="12.75" customHeight="1" x14ac:dyDescent="0.2">
      <c r="L784" s="26"/>
    </row>
    <row r="785" spans="12:12" ht="12.75" customHeight="1" x14ac:dyDescent="0.2">
      <c r="L785" s="26"/>
    </row>
    <row r="786" spans="12:12" ht="12.75" customHeight="1" x14ac:dyDescent="0.2">
      <c r="L786" s="26"/>
    </row>
    <row r="787" spans="12:12" ht="12.75" customHeight="1" x14ac:dyDescent="0.2">
      <c r="L787" s="26"/>
    </row>
    <row r="788" spans="12:12" ht="12.75" customHeight="1" x14ac:dyDescent="0.2">
      <c r="L788" s="26"/>
    </row>
    <row r="789" spans="12:12" ht="12.75" customHeight="1" x14ac:dyDescent="0.2">
      <c r="L789" s="26"/>
    </row>
    <row r="790" spans="12:12" ht="12.75" customHeight="1" x14ac:dyDescent="0.2">
      <c r="L790" s="26"/>
    </row>
    <row r="791" spans="12:12" ht="12.75" customHeight="1" x14ac:dyDescent="0.2">
      <c r="L791" s="26"/>
    </row>
    <row r="792" spans="12:12" ht="12.75" customHeight="1" x14ac:dyDescent="0.2">
      <c r="L792" s="26"/>
    </row>
    <row r="793" spans="12:12" ht="12.75" customHeight="1" x14ac:dyDescent="0.2">
      <c r="L793" s="26"/>
    </row>
    <row r="794" spans="12:12" ht="12.75" customHeight="1" x14ac:dyDescent="0.2">
      <c r="L794" s="26"/>
    </row>
    <row r="795" spans="12:12" ht="12.75" customHeight="1" x14ac:dyDescent="0.2">
      <c r="L795" s="26"/>
    </row>
    <row r="796" spans="12:12" ht="12.75" customHeight="1" x14ac:dyDescent="0.2">
      <c r="L796" s="26"/>
    </row>
    <row r="797" spans="12:12" ht="12.75" customHeight="1" x14ac:dyDescent="0.2">
      <c r="L797" s="26"/>
    </row>
    <row r="798" spans="12:12" ht="12.75" customHeight="1" x14ac:dyDescent="0.2">
      <c r="L798" s="26"/>
    </row>
    <row r="799" spans="12:12" ht="12.75" customHeight="1" x14ac:dyDescent="0.2">
      <c r="L799" s="26"/>
    </row>
    <row r="800" spans="12:12" ht="12.75" customHeight="1" x14ac:dyDescent="0.2">
      <c r="L800" s="26"/>
    </row>
    <row r="801" spans="12:12" ht="12.75" customHeight="1" x14ac:dyDescent="0.2">
      <c r="L801" s="26"/>
    </row>
    <row r="802" spans="12:12" ht="12.75" customHeight="1" x14ac:dyDescent="0.2">
      <c r="L802" s="26"/>
    </row>
    <row r="803" spans="12:12" ht="12.75" customHeight="1" x14ac:dyDescent="0.2">
      <c r="L803" s="26"/>
    </row>
    <row r="804" spans="12:12" ht="12.75" customHeight="1" x14ac:dyDescent="0.2">
      <c r="L804" s="26"/>
    </row>
    <row r="805" spans="12:12" ht="12.75" customHeight="1" x14ac:dyDescent="0.2">
      <c r="L805" s="26"/>
    </row>
    <row r="806" spans="12:12" ht="12.75" customHeight="1" x14ac:dyDescent="0.2">
      <c r="L806" s="26"/>
    </row>
    <row r="807" spans="12:12" ht="12.75" customHeight="1" x14ac:dyDescent="0.2">
      <c r="L807" s="26"/>
    </row>
    <row r="808" spans="12:12" ht="12.75" customHeight="1" x14ac:dyDescent="0.2">
      <c r="L808" s="26"/>
    </row>
    <row r="809" spans="12:12" ht="12.75" customHeight="1" x14ac:dyDescent="0.2">
      <c r="L809" s="26"/>
    </row>
    <row r="810" spans="12:12" ht="12.75" customHeight="1" x14ac:dyDescent="0.2">
      <c r="L810" s="26"/>
    </row>
    <row r="811" spans="12:12" ht="12.75" customHeight="1" x14ac:dyDescent="0.2">
      <c r="L811" s="26"/>
    </row>
    <row r="812" spans="12:12" ht="12.75" customHeight="1" x14ac:dyDescent="0.2">
      <c r="L812" s="26"/>
    </row>
    <row r="813" spans="12:12" ht="12.75" customHeight="1" x14ac:dyDescent="0.2">
      <c r="L813" s="26"/>
    </row>
    <row r="814" spans="12:12" ht="12.75" customHeight="1" x14ac:dyDescent="0.2">
      <c r="L814" s="26"/>
    </row>
    <row r="815" spans="12:12" ht="12.75" customHeight="1" x14ac:dyDescent="0.2">
      <c r="L815" s="26"/>
    </row>
    <row r="816" spans="12:12" ht="12.75" customHeight="1" x14ac:dyDescent="0.2">
      <c r="L816" s="26"/>
    </row>
    <row r="817" spans="12:12" ht="12.75" customHeight="1" x14ac:dyDescent="0.2">
      <c r="L817" s="26"/>
    </row>
    <row r="818" spans="12:12" ht="12.75" customHeight="1" x14ac:dyDescent="0.2">
      <c r="L818" s="26"/>
    </row>
    <row r="819" spans="12:12" ht="12.75" customHeight="1" x14ac:dyDescent="0.2">
      <c r="L819" s="26"/>
    </row>
    <row r="820" spans="12:12" ht="12.75" customHeight="1" x14ac:dyDescent="0.2">
      <c r="L820" s="26"/>
    </row>
    <row r="821" spans="12:12" ht="12.75" customHeight="1" x14ac:dyDescent="0.2">
      <c r="L821" s="26"/>
    </row>
    <row r="822" spans="12:12" ht="12.75" customHeight="1" x14ac:dyDescent="0.2">
      <c r="L822" s="26"/>
    </row>
    <row r="823" spans="12:12" ht="12.75" customHeight="1" x14ac:dyDescent="0.2">
      <c r="L823" s="26"/>
    </row>
    <row r="824" spans="12:12" ht="12.75" customHeight="1" x14ac:dyDescent="0.2">
      <c r="L824" s="26"/>
    </row>
    <row r="825" spans="12:12" ht="12.75" customHeight="1" x14ac:dyDescent="0.2">
      <c r="L825" s="26"/>
    </row>
    <row r="826" spans="12:12" ht="12.75" customHeight="1" x14ac:dyDescent="0.2">
      <c r="L826" s="26"/>
    </row>
    <row r="827" spans="12:12" ht="12.75" customHeight="1" x14ac:dyDescent="0.2">
      <c r="L827" s="26"/>
    </row>
    <row r="828" spans="12:12" ht="12.75" customHeight="1" x14ac:dyDescent="0.2">
      <c r="L828" s="26"/>
    </row>
    <row r="829" spans="12:12" ht="12.75" customHeight="1" x14ac:dyDescent="0.2">
      <c r="L829" s="26"/>
    </row>
    <row r="830" spans="12:12" ht="12.75" customHeight="1" x14ac:dyDescent="0.2">
      <c r="L830" s="26"/>
    </row>
    <row r="831" spans="12:12" ht="12.75" customHeight="1" x14ac:dyDescent="0.2">
      <c r="L831" s="26"/>
    </row>
    <row r="832" spans="12:12" ht="12.75" customHeight="1" x14ac:dyDescent="0.2">
      <c r="L832" s="26"/>
    </row>
    <row r="833" spans="12:12" ht="12.75" customHeight="1" x14ac:dyDescent="0.2">
      <c r="L833" s="26"/>
    </row>
    <row r="834" spans="12:12" ht="12.75" customHeight="1" x14ac:dyDescent="0.2">
      <c r="L834" s="26"/>
    </row>
    <row r="835" spans="12:12" ht="12.75" customHeight="1" x14ac:dyDescent="0.2">
      <c r="L835" s="26"/>
    </row>
    <row r="836" spans="12:12" ht="12.75" customHeight="1" x14ac:dyDescent="0.2">
      <c r="L836" s="26"/>
    </row>
    <row r="837" spans="12:12" ht="12.75" customHeight="1" x14ac:dyDescent="0.2">
      <c r="L837" s="26"/>
    </row>
    <row r="838" spans="12:12" ht="12.75" customHeight="1" x14ac:dyDescent="0.2">
      <c r="L838" s="26"/>
    </row>
    <row r="839" spans="12:12" ht="12.75" customHeight="1" x14ac:dyDescent="0.2">
      <c r="L839" s="26"/>
    </row>
    <row r="840" spans="12:12" ht="12.75" customHeight="1" x14ac:dyDescent="0.2">
      <c r="L840" s="26"/>
    </row>
    <row r="841" spans="12:12" ht="12.75" customHeight="1" x14ac:dyDescent="0.2">
      <c r="L841" s="26"/>
    </row>
    <row r="842" spans="12:12" ht="12.75" customHeight="1" x14ac:dyDescent="0.2">
      <c r="L842" s="26"/>
    </row>
    <row r="843" spans="12:12" ht="12.75" customHeight="1" x14ac:dyDescent="0.2">
      <c r="L843" s="26"/>
    </row>
    <row r="844" spans="12:12" ht="12.75" customHeight="1" x14ac:dyDescent="0.2">
      <c r="L844" s="26"/>
    </row>
    <row r="845" spans="12:12" ht="12.75" customHeight="1" x14ac:dyDescent="0.2">
      <c r="L845" s="26"/>
    </row>
    <row r="846" spans="12:12" ht="12.75" customHeight="1" x14ac:dyDescent="0.2">
      <c r="L846" s="26"/>
    </row>
    <row r="847" spans="12:12" ht="12.75" customHeight="1" x14ac:dyDescent="0.2">
      <c r="L847" s="26"/>
    </row>
    <row r="848" spans="12:12" ht="12.75" customHeight="1" x14ac:dyDescent="0.2">
      <c r="L848" s="26"/>
    </row>
    <row r="849" spans="12:12" ht="12.75" customHeight="1" x14ac:dyDescent="0.2">
      <c r="L849" s="26"/>
    </row>
    <row r="850" spans="12:12" ht="12.75" customHeight="1" x14ac:dyDescent="0.2">
      <c r="L850" s="26"/>
    </row>
    <row r="851" spans="12:12" ht="12.75" customHeight="1" x14ac:dyDescent="0.2">
      <c r="L851" s="26"/>
    </row>
    <row r="852" spans="12:12" ht="12.75" customHeight="1" x14ac:dyDescent="0.2">
      <c r="L852" s="26"/>
    </row>
    <row r="853" spans="12:12" ht="12.75" customHeight="1" x14ac:dyDescent="0.2">
      <c r="L853" s="26"/>
    </row>
    <row r="854" spans="12:12" ht="12.75" customHeight="1" x14ac:dyDescent="0.2">
      <c r="L854" s="26"/>
    </row>
    <row r="855" spans="12:12" ht="12.75" customHeight="1" x14ac:dyDescent="0.2">
      <c r="L855" s="26"/>
    </row>
    <row r="856" spans="12:12" ht="12.75" customHeight="1" x14ac:dyDescent="0.2">
      <c r="L856" s="26"/>
    </row>
    <row r="857" spans="12:12" ht="12.75" customHeight="1" x14ac:dyDescent="0.2">
      <c r="L857" s="26"/>
    </row>
    <row r="858" spans="12:12" ht="12.75" customHeight="1" x14ac:dyDescent="0.2">
      <c r="L858" s="26"/>
    </row>
    <row r="859" spans="12:12" ht="12.75" customHeight="1" x14ac:dyDescent="0.2">
      <c r="L859" s="26"/>
    </row>
    <row r="860" spans="12:12" ht="12.75" customHeight="1" x14ac:dyDescent="0.2">
      <c r="L860" s="26"/>
    </row>
    <row r="861" spans="12:12" ht="12.75" customHeight="1" x14ac:dyDescent="0.2">
      <c r="L861" s="26"/>
    </row>
    <row r="862" spans="12:12" ht="12.75" customHeight="1" x14ac:dyDescent="0.2">
      <c r="L862" s="26"/>
    </row>
    <row r="863" spans="12:12" ht="12.75" customHeight="1" x14ac:dyDescent="0.2">
      <c r="L863" s="26"/>
    </row>
    <row r="864" spans="12:12" ht="12.75" customHeight="1" x14ac:dyDescent="0.2">
      <c r="L864" s="26"/>
    </row>
    <row r="865" spans="12:12" ht="12.75" customHeight="1" x14ac:dyDescent="0.2">
      <c r="L865" s="26"/>
    </row>
    <row r="866" spans="12:12" ht="12.75" customHeight="1" x14ac:dyDescent="0.2">
      <c r="L866" s="26"/>
    </row>
    <row r="867" spans="12:12" ht="12.75" customHeight="1" x14ac:dyDescent="0.2">
      <c r="L867" s="26"/>
    </row>
    <row r="868" spans="12:12" ht="12.75" customHeight="1" x14ac:dyDescent="0.2">
      <c r="L868" s="26"/>
    </row>
    <row r="869" spans="12:12" ht="12.75" customHeight="1" x14ac:dyDescent="0.2">
      <c r="L869" s="26"/>
    </row>
    <row r="870" spans="12:12" ht="12.75" customHeight="1" x14ac:dyDescent="0.2">
      <c r="L870" s="26"/>
    </row>
    <row r="871" spans="12:12" ht="12.75" customHeight="1" x14ac:dyDescent="0.2">
      <c r="L871" s="26"/>
    </row>
    <row r="872" spans="12:12" ht="12.75" customHeight="1" x14ac:dyDescent="0.2">
      <c r="L872" s="26"/>
    </row>
    <row r="873" spans="12:12" ht="12.75" customHeight="1" x14ac:dyDescent="0.2">
      <c r="L873" s="26"/>
    </row>
    <row r="874" spans="12:12" ht="12.75" customHeight="1" x14ac:dyDescent="0.2">
      <c r="L874" s="26"/>
    </row>
    <row r="875" spans="12:12" ht="12.75" customHeight="1" x14ac:dyDescent="0.2">
      <c r="L875" s="26"/>
    </row>
    <row r="876" spans="12:12" ht="12.75" customHeight="1" x14ac:dyDescent="0.2">
      <c r="L876" s="26"/>
    </row>
    <row r="877" spans="12:12" ht="12.75" customHeight="1" x14ac:dyDescent="0.2">
      <c r="L877" s="26"/>
    </row>
    <row r="878" spans="12:12" ht="12.75" customHeight="1" x14ac:dyDescent="0.2">
      <c r="L878" s="26"/>
    </row>
    <row r="879" spans="12:12" ht="12.75" customHeight="1" x14ac:dyDescent="0.2">
      <c r="L879" s="26"/>
    </row>
    <row r="880" spans="12:12" ht="12.75" customHeight="1" x14ac:dyDescent="0.2">
      <c r="L880" s="26"/>
    </row>
    <row r="881" spans="12:12" ht="12.75" customHeight="1" x14ac:dyDescent="0.2">
      <c r="L881" s="26"/>
    </row>
    <row r="882" spans="12:12" ht="12.75" customHeight="1" x14ac:dyDescent="0.2">
      <c r="L882" s="26"/>
    </row>
    <row r="883" spans="12:12" ht="12.75" customHeight="1" x14ac:dyDescent="0.2">
      <c r="L883" s="26"/>
    </row>
    <row r="884" spans="12:12" ht="12.75" customHeight="1" x14ac:dyDescent="0.2">
      <c r="L884" s="26"/>
    </row>
    <row r="885" spans="12:12" ht="12.75" customHeight="1" x14ac:dyDescent="0.2">
      <c r="L885" s="26"/>
    </row>
    <row r="886" spans="12:12" ht="12.75" customHeight="1" x14ac:dyDescent="0.2">
      <c r="L886" s="26"/>
    </row>
    <row r="887" spans="12:12" ht="12.75" customHeight="1" x14ac:dyDescent="0.2">
      <c r="L887" s="26"/>
    </row>
    <row r="888" spans="12:12" ht="12.75" customHeight="1" x14ac:dyDescent="0.2">
      <c r="L888" s="26"/>
    </row>
    <row r="889" spans="12:12" ht="12.75" customHeight="1" x14ac:dyDescent="0.2">
      <c r="L889" s="26"/>
    </row>
    <row r="890" spans="12:12" ht="12.75" customHeight="1" x14ac:dyDescent="0.2">
      <c r="L890" s="26"/>
    </row>
    <row r="891" spans="12:12" ht="12.75" customHeight="1" x14ac:dyDescent="0.2">
      <c r="L891" s="26"/>
    </row>
    <row r="892" spans="12:12" ht="12.75" customHeight="1" x14ac:dyDescent="0.2">
      <c r="L892" s="26"/>
    </row>
    <row r="893" spans="12:12" ht="12.75" customHeight="1" x14ac:dyDescent="0.2">
      <c r="L893" s="26"/>
    </row>
    <row r="894" spans="12:12" ht="12.75" customHeight="1" x14ac:dyDescent="0.2">
      <c r="L894" s="26"/>
    </row>
    <row r="895" spans="12:12" ht="12.75" customHeight="1" x14ac:dyDescent="0.2">
      <c r="L895" s="26"/>
    </row>
    <row r="896" spans="12:12" ht="12.75" customHeight="1" x14ac:dyDescent="0.2">
      <c r="L896" s="26"/>
    </row>
    <row r="897" spans="12:12" ht="12.75" customHeight="1" x14ac:dyDescent="0.2">
      <c r="L897" s="26"/>
    </row>
    <row r="898" spans="12:12" ht="12.75" customHeight="1" x14ac:dyDescent="0.2">
      <c r="L898" s="26"/>
    </row>
    <row r="899" spans="12:12" ht="12.75" customHeight="1" x14ac:dyDescent="0.2">
      <c r="L899" s="26"/>
    </row>
    <row r="900" spans="12:12" ht="12.75" customHeight="1" x14ac:dyDescent="0.2">
      <c r="L900" s="26"/>
    </row>
    <row r="901" spans="12:12" ht="12.75" customHeight="1" x14ac:dyDescent="0.2">
      <c r="L901" s="26"/>
    </row>
    <row r="902" spans="12:12" ht="12.75" customHeight="1" x14ac:dyDescent="0.2">
      <c r="L902" s="26"/>
    </row>
    <row r="903" spans="12:12" ht="12.75" customHeight="1" x14ac:dyDescent="0.2">
      <c r="L903" s="26"/>
    </row>
    <row r="904" spans="12:12" ht="12.75" customHeight="1" x14ac:dyDescent="0.2">
      <c r="L904" s="26"/>
    </row>
    <row r="905" spans="12:12" ht="12.75" customHeight="1" x14ac:dyDescent="0.2">
      <c r="L905" s="26"/>
    </row>
    <row r="906" spans="12:12" ht="12.75" customHeight="1" x14ac:dyDescent="0.2">
      <c r="L906" s="26"/>
    </row>
    <row r="907" spans="12:12" ht="12.75" customHeight="1" x14ac:dyDescent="0.2">
      <c r="L907" s="26"/>
    </row>
    <row r="908" spans="12:12" ht="12.75" customHeight="1" x14ac:dyDescent="0.2">
      <c r="L908" s="26"/>
    </row>
    <row r="909" spans="12:12" ht="12.75" customHeight="1" x14ac:dyDescent="0.2">
      <c r="L909" s="26"/>
    </row>
    <row r="910" spans="12:12" ht="12.75" customHeight="1" x14ac:dyDescent="0.2">
      <c r="L910" s="26"/>
    </row>
    <row r="911" spans="12:12" ht="12.75" customHeight="1" x14ac:dyDescent="0.2">
      <c r="L911" s="26"/>
    </row>
    <row r="912" spans="12:12" ht="12.75" customHeight="1" x14ac:dyDescent="0.2">
      <c r="L912" s="26"/>
    </row>
    <row r="913" spans="12:12" ht="12.75" customHeight="1" x14ac:dyDescent="0.2">
      <c r="L913" s="26"/>
    </row>
    <row r="914" spans="12:12" ht="12.75" customHeight="1" x14ac:dyDescent="0.2">
      <c r="L914" s="26"/>
    </row>
    <row r="915" spans="12:12" ht="12.75" customHeight="1" x14ac:dyDescent="0.2">
      <c r="L915" s="26"/>
    </row>
    <row r="916" spans="12:12" ht="12.75" customHeight="1" x14ac:dyDescent="0.2">
      <c r="L916" s="26"/>
    </row>
    <row r="917" spans="12:12" ht="12.75" customHeight="1" x14ac:dyDescent="0.2">
      <c r="L917" s="26"/>
    </row>
    <row r="918" spans="12:12" ht="12.75" customHeight="1" x14ac:dyDescent="0.2">
      <c r="L918" s="26"/>
    </row>
    <row r="919" spans="12:12" ht="12.75" customHeight="1" x14ac:dyDescent="0.2">
      <c r="L919" s="26"/>
    </row>
    <row r="920" spans="12:12" ht="12.75" customHeight="1" x14ac:dyDescent="0.2">
      <c r="L920" s="26"/>
    </row>
    <row r="921" spans="12:12" ht="12.75" customHeight="1" x14ac:dyDescent="0.2">
      <c r="L921" s="26"/>
    </row>
    <row r="922" spans="12:12" ht="12.75" customHeight="1" x14ac:dyDescent="0.2">
      <c r="L922" s="26"/>
    </row>
    <row r="923" spans="12:12" ht="12.75" customHeight="1" x14ac:dyDescent="0.2">
      <c r="L923" s="26"/>
    </row>
    <row r="924" spans="12:12" ht="12.75" customHeight="1" x14ac:dyDescent="0.2">
      <c r="L924" s="26"/>
    </row>
    <row r="925" spans="12:12" ht="12.75" customHeight="1" x14ac:dyDescent="0.2">
      <c r="L925" s="26"/>
    </row>
    <row r="926" spans="12:12" ht="12.75" customHeight="1" x14ac:dyDescent="0.2">
      <c r="L926" s="26"/>
    </row>
    <row r="927" spans="12:12" ht="12.75" customHeight="1" x14ac:dyDescent="0.2">
      <c r="L927" s="26"/>
    </row>
    <row r="928" spans="12:12" ht="12.75" customHeight="1" x14ac:dyDescent="0.2">
      <c r="L928" s="26"/>
    </row>
    <row r="929" spans="12:12" ht="12.75" customHeight="1" x14ac:dyDescent="0.2">
      <c r="L929" s="26"/>
    </row>
    <row r="930" spans="12:12" ht="12.75" customHeight="1" x14ac:dyDescent="0.2">
      <c r="L930" s="26"/>
    </row>
    <row r="931" spans="12:12" ht="12.75" customHeight="1" x14ac:dyDescent="0.2">
      <c r="L931" s="26"/>
    </row>
    <row r="932" spans="12:12" ht="12.75" customHeight="1" x14ac:dyDescent="0.2">
      <c r="L932" s="26"/>
    </row>
    <row r="933" spans="12:12" ht="12.75" customHeight="1" x14ac:dyDescent="0.2">
      <c r="L933" s="26"/>
    </row>
    <row r="934" spans="12:12" ht="12.75" customHeight="1" x14ac:dyDescent="0.2">
      <c r="L934" s="26"/>
    </row>
    <row r="935" spans="12:12" ht="12.75" customHeight="1" x14ac:dyDescent="0.2">
      <c r="L935" s="26"/>
    </row>
    <row r="936" spans="12:12" ht="12.75" customHeight="1" x14ac:dyDescent="0.2">
      <c r="L936" s="26"/>
    </row>
    <row r="937" spans="12:12" ht="12.75" customHeight="1" x14ac:dyDescent="0.2">
      <c r="L937" s="26"/>
    </row>
    <row r="938" spans="12:12" ht="12.75" customHeight="1" x14ac:dyDescent="0.2">
      <c r="L938" s="26"/>
    </row>
    <row r="939" spans="12:12" ht="12.75" customHeight="1" x14ac:dyDescent="0.2">
      <c r="L939" s="26"/>
    </row>
    <row r="940" spans="12:12" ht="12.75" customHeight="1" x14ac:dyDescent="0.2">
      <c r="L940" s="26"/>
    </row>
    <row r="941" spans="12:12" ht="12.75" customHeight="1" x14ac:dyDescent="0.2">
      <c r="L941" s="26"/>
    </row>
    <row r="942" spans="12:12" ht="12.75" customHeight="1" x14ac:dyDescent="0.2">
      <c r="L942" s="26"/>
    </row>
    <row r="943" spans="12:12" ht="12.75" customHeight="1" x14ac:dyDescent="0.2">
      <c r="L943" s="26"/>
    </row>
    <row r="944" spans="12:12" ht="12.75" customHeight="1" x14ac:dyDescent="0.2">
      <c r="L944" s="26"/>
    </row>
    <row r="945" spans="12:12" ht="12.75" customHeight="1" x14ac:dyDescent="0.2">
      <c r="L945" s="26"/>
    </row>
    <row r="946" spans="12:12" ht="12.75" customHeight="1" x14ac:dyDescent="0.2">
      <c r="L946" s="26"/>
    </row>
    <row r="947" spans="12:12" ht="12.75" customHeight="1" x14ac:dyDescent="0.2">
      <c r="L947" s="26"/>
    </row>
    <row r="948" spans="12:12" ht="12.75" customHeight="1" x14ac:dyDescent="0.2">
      <c r="L948" s="26"/>
    </row>
    <row r="949" spans="12:12" ht="12.75" customHeight="1" x14ac:dyDescent="0.2">
      <c r="L949" s="26"/>
    </row>
    <row r="950" spans="12:12" ht="12.75" customHeight="1" x14ac:dyDescent="0.2">
      <c r="L950" s="26"/>
    </row>
    <row r="951" spans="12:12" ht="12.75" customHeight="1" x14ac:dyDescent="0.2">
      <c r="L951" s="26"/>
    </row>
    <row r="952" spans="12:12" ht="12.75" customHeight="1" x14ac:dyDescent="0.2">
      <c r="L952" s="26"/>
    </row>
    <row r="953" spans="12:12" ht="12.75" customHeight="1" x14ac:dyDescent="0.2">
      <c r="L953" s="26"/>
    </row>
    <row r="954" spans="12:12" ht="12.75" customHeight="1" x14ac:dyDescent="0.2">
      <c r="L954" s="26"/>
    </row>
    <row r="955" spans="12:12" ht="12.75" customHeight="1" x14ac:dyDescent="0.2">
      <c r="L955" s="26"/>
    </row>
    <row r="956" spans="12:12" ht="12.75" customHeight="1" x14ac:dyDescent="0.2">
      <c r="L956" s="26"/>
    </row>
    <row r="957" spans="12:12" ht="12.75" customHeight="1" x14ac:dyDescent="0.2">
      <c r="L957" s="26"/>
    </row>
    <row r="958" spans="12:12" ht="12.75" customHeight="1" x14ac:dyDescent="0.2">
      <c r="L958" s="26"/>
    </row>
    <row r="959" spans="12:12" ht="12.75" customHeight="1" x14ac:dyDescent="0.2">
      <c r="L959" s="26"/>
    </row>
    <row r="960" spans="12:12" ht="12.75" customHeight="1" x14ac:dyDescent="0.2">
      <c r="L960" s="26"/>
    </row>
    <row r="961" spans="12:12" ht="12.75" customHeight="1" x14ac:dyDescent="0.2">
      <c r="L961" s="26"/>
    </row>
    <row r="962" spans="12:12" ht="12.75" customHeight="1" x14ac:dyDescent="0.2">
      <c r="L962" s="26"/>
    </row>
    <row r="963" spans="12:12" ht="12.75" customHeight="1" x14ac:dyDescent="0.2">
      <c r="L963" s="26"/>
    </row>
    <row r="964" spans="12:12" ht="12.75" customHeight="1" x14ac:dyDescent="0.2">
      <c r="L964" s="26"/>
    </row>
    <row r="965" spans="12:12" ht="12.75" customHeight="1" x14ac:dyDescent="0.2">
      <c r="L965" s="26"/>
    </row>
    <row r="966" spans="12:12" ht="12.75" customHeight="1" x14ac:dyDescent="0.2">
      <c r="L966" s="26"/>
    </row>
    <row r="967" spans="12:12" ht="12.75" customHeight="1" x14ac:dyDescent="0.2">
      <c r="L967" s="26"/>
    </row>
    <row r="968" spans="12:12" ht="12.75" customHeight="1" x14ac:dyDescent="0.2">
      <c r="L968" s="26"/>
    </row>
    <row r="969" spans="12:12" ht="12.75" customHeight="1" x14ac:dyDescent="0.2">
      <c r="L969" s="26"/>
    </row>
    <row r="970" spans="12:12" ht="12.75" customHeight="1" x14ac:dyDescent="0.2">
      <c r="L970" s="26"/>
    </row>
    <row r="971" spans="12:12" ht="12.75" customHeight="1" x14ac:dyDescent="0.2">
      <c r="L971" s="26"/>
    </row>
    <row r="972" spans="12:12" ht="12.75" customHeight="1" x14ac:dyDescent="0.2">
      <c r="L972" s="26"/>
    </row>
    <row r="973" spans="12:12" ht="12.75" customHeight="1" x14ac:dyDescent="0.2">
      <c r="L973" s="26"/>
    </row>
    <row r="974" spans="12:12" ht="12.75" customHeight="1" x14ac:dyDescent="0.2">
      <c r="L974" s="26"/>
    </row>
    <row r="975" spans="12:12" ht="12.75" customHeight="1" x14ac:dyDescent="0.2">
      <c r="L975" s="26"/>
    </row>
    <row r="976" spans="12:12" ht="12.75" customHeight="1" x14ac:dyDescent="0.2">
      <c r="L976" s="26"/>
    </row>
    <row r="977" spans="12:12" ht="12.75" customHeight="1" x14ac:dyDescent="0.2">
      <c r="L977" s="26"/>
    </row>
    <row r="978" spans="12:12" ht="12.75" customHeight="1" x14ac:dyDescent="0.2">
      <c r="L978" s="26"/>
    </row>
    <row r="979" spans="12:12" ht="12.75" customHeight="1" x14ac:dyDescent="0.2">
      <c r="L979" s="26"/>
    </row>
    <row r="980" spans="12:12" ht="12.75" customHeight="1" x14ac:dyDescent="0.2">
      <c r="L980" s="26"/>
    </row>
    <row r="981" spans="12:12" ht="12.75" customHeight="1" x14ac:dyDescent="0.2">
      <c r="L981" s="26"/>
    </row>
    <row r="982" spans="12:12" ht="12.75" customHeight="1" x14ac:dyDescent="0.2">
      <c r="L982" s="26"/>
    </row>
    <row r="983" spans="12:12" ht="12.75" customHeight="1" x14ac:dyDescent="0.2">
      <c r="L983" s="26"/>
    </row>
  </sheetData>
  <mergeCells count="137">
    <mergeCell ref="C6:F8"/>
    <mergeCell ref="A9:E9"/>
    <mergeCell ref="F9:L9"/>
    <mergeCell ref="A10:E10"/>
    <mergeCell ref="F10:L10"/>
    <mergeCell ref="A11:E11"/>
    <mergeCell ref="F11:L11"/>
    <mergeCell ref="A12:E12"/>
    <mergeCell ref="F12:L12"/>
    <mergeCell ref="B33:L33"/>
    <mergeCell ref="B34:L34"/>
    <mergeCell ref="A21:L21"/>
    <mergeCell ref="A22:K22"/>
    <mergeCell ref="A23:K23"/>
    <mergeCell ref="A24:A35"/>
    <mergeCell ref="C24:K24"/>
    <mergeCell ref="B25:L25"/>
    <mergeCell ref="B26:L26"/>
    <mergeCell ref="B27:L27"/>
    <mergeCell ref="B28:L28"/>
    <mergeCell ref="B29:L29"/>
    <mergeCell ref="B30:L30"/>
    <mergeCell ref="B31:L31"/>
    <mergeCell ref="B32:L32"/>
    <mergeCell ref="B35:L35"/>
    <mergeCell ref="A13:E13"/>
    <mergeCell ref="F13:L13"/>
    <mergeCell ref="A14:E14"/>
    <mergeCell ref="F14:L14"/>
    <mergeCell ref="A15:L15"/>
    <mergeCell ref="A16:L16"/>
    <mergeCell ref="G17:L17"/>
    <mergeCell ref="A18:L18"/>
    <mergeCell ref="A19:A20"/>
    <mergeCell ref="B19:B20"/>
    <mergeCell ref="C19:K20"/>
    <mergeCell ref="L19:L20"/>
    <mergeCell ref="B50:L50"/>
    <mergeCell ref="B51:L51"/>
    <mergeCell ref="B52:L52"/>
    <mergeCell ref="C53:K53"/>
    <mergeCell ref="A56:L56"/>
    <mergeCell ref="A57:L57"/>
    <mergeCell ref="A58:L58"/>
    <mergeCell ref="A59:L59"/>
    <mergeCell ref="C60:I61"/>
    <mergeCell ref="J60:J61"/>
    <mergeCell ref="L60:L61"/>
    <mergeCell ref="A83:A88"/>
    <mergeCell ref="A89:A94"/>
    <mergeCell ref="A95:A100"/>
    <mergeCell ref="A102:A103"/>
    <mergeCell ref="B102:B103"/>
    <mergeCell ref="B82:L82"/>
    <mergeCell ref="C83:I83"/>
    <mergeCell ref="B84:L84"/>
    <mergeCell ref="B85:L85"/>
    <mergeCell ref="B86:L86"/>
    <mergeCell ref="B87:L87"/>
    <mergeCell ref="B88:L88"/>
    <mergeCell ref="C89:I89"/>
    <mergeCell ref="B90:L90"/>
    <mergeCell ref="B91:L91"/>
    <mergeCell ref="B92:L92"/>
    <mergeCell ref="B93:L93"/>
    <mergeCell ref="B94:L94"/>
    <mergeCell ref="C95:I95"/>
    <mergeCell ref="B96:L96"/>
    <mergeCell ref="B97:L97"/>
    <mergeCell ref="B98:L98"/>
    <mergeCell ref="B99:L99"/>
    <mergeCell ref="B100:L100"/>
    <mergeCell ref="C101:K101"/>
    <mergeCell ref="J102:J103"/>
    <mergeCell ref="L102:L103"/>
    <mergeCell ref="C108:I109"/>
    <mergeCell ref="A110:L110"/>
    <mergeCell ref="A111:L111"/>
    <mergeCell ref="A112:L112"/>
    <mergeCell ref="A113:L113"/>
    <mergeCell ref="C102:I103"/>
    <mergeCell ref="A104:L104"/>
    <mergeCell ref="A105:L105"/>
    <mergeCell ref="A106:L106"/>
    <mergeCell ref="A107:L107"/>
    <mergeCell ref="J108:J109"/>
    <mergeCell ref="L108:L109"/>
    <mergeCell ref="A108:A109"/>
    <mergeCell ref="B108:B109"/>
    <mergeCell ref="A70:L70"/>
    <mergeCell ref="C36:I36"/>
    <mergeCell ref="C37:I37"/>
    <mergeCell ref="C38:K38"/>
    <mergeCell ref="C39:K39"/>
    <mergeCell ref="B40:L40"/>
    <mergeCell ref="B45:L45"/>
    <mergeCell ref="C46:K46"/>
    <mergeCell ref="B47:L47"/>
    <mergeCell ref="B48:L48"/>
    <mergeCell ref="B41:L41"/>
    <mergeCell ref="B42:L42"/>
    <mergeCell ref="A39:A45"/>
    <mergeCell ref="A46:A52"/>
    <mergeCell ref="A54:A55"/>
    <mergeCell ref="B54:B55"/>
    <mergeCell ref="A60:A61"/>
    <mergeCell ref="B60:B61"/>
    <mergeCell ref="B43:L43"/>
    <mergeCell ref="B44:L44"/>
    <mergeCell ref="B49:L49"/>
    <mergeCell ref="C54:I55"/>
    <mergeCell ref="J54:J55"/>
    <mergeCell ref="L54:L55"/>
    <mergeCell ref="C77:I77"/>
    <mergeCell ref="B78:L78"/>
    <mergeCell ref="B79:L79"/>
    <mergeCell ref="B80:L80"/>
    <mergeCell ref="B81:L81"/>
    <mergeCell ref="A62:L62"/>
    <mergeCell ref="A63:L63"/>
    <mergeCell ref="A64:L64"/>
    <mergeCell ref="A77:A82"/>
    <mergeCell ref="A66:A67"/>
    <mergeCell ref="A72:A73"/>
    <mergeCell ref="B73:L73"/>
    <mergeCell ref="C74:I74"/>
    <mergeCell ref="A75:L75"/>
    <mergeCell ref="A76:L76"/>
    <mergeCell ref="B66:B67"/>
    <mergeCell ref="A71:L71"/>
    <mergeCell ref="C72:K72"/>
    <mergeCell ref="A65:L65"/>
    <mergeCell ref="C66:I67"/>
    <mergeCell ref="J66:J67"/>
    <mergeCell ref="L66:L67"/>
    <mergeCell ref="A68:L68"/>
    <mergeCell ref="A69:L69"/>
  </mergeCells>
  <pageMargins left="0.5" right="0" top="0.25" bottom="0.25" header="0" footer="0"/>
  <pageSetup paperSize="9" orientation="portrait"/>
  <rowBreaks count="3" manualBreakCount="3">
    <brk id="65" man="1"/>
    <brk id="35" man="1"/>
    <brk id="75" man="1"/>
  </rowBreaks>
  <drawing r:id="rId1"/>
  <legacyDrawing r:id="rId2"/>
  <oleObjects>
    <mc:AlternateContent xmlns:mc="http://schemas.openxmlformats.org/markup-compatibility/2006">
      <mc:Choice Requires="x14">
        <oleObject progId="CorelDraw.Graphic.17" shapeId="2049" r:id="rId3">
          <objectPr defaultSize="0" autoPict="0" r:id="rId4">
            <anchor moveWithCells="1" sizeWithCells="1">
              <from>
                <xdr:col>2</xdr:col>
                <xdr:colOff>276225</xdr:colOff>
                <xdr:row>5</xdr:row>
                <xdr:rowOff>142875</xdr:rowOff>
              </from>
              <to>
                <xdr:col>6</xdr:col>
                <xdr:colOff>9525</xdr:colOff>
                <xdr:row>7</xdr:row>
                <xdr:rowOff>28575</xdr:rowOff>
              </to>
            </anchor>
          </objectPr>
        </oleObject>
      </mc:Choice>
      <mc:Fallback>
        <oleObject progId="CorelDraw.Graphic.17" shapeId="2049" r:id="rId3"/>
      </mc:Fallback>
    </mc:AlternateContent>
  </oleObjects>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Foaie3">
    <tabColor rgb="FFFF0000"/>
  </sheetPr>
  <dimension ref="A1:Z993"/>
  <sheetViews>
    <sheetView showGridLines="0" topLeftCell="A22" workbookViewId="0">
      <selection activeCell="A23" sqref="A23:L23"/>
    </sheetView>
  </sheetViews>
  <sheetFormatPr defaultColWidth="12.5703125" defaultRowHeight="15" customHeight="1" x14ac:dyDescent="0.2"/>
  <cols>
    <col min="1" max="1" width="21.85546875" customWidth="1"/>
    <col min="2" max="2" width="16.85546875" customWidth="1"/>
    <col min="3" max="3" width="4.28515625" customWidth="1"/>
    <col min="4" max="4" width="3" customWidth="1"/>
    <col min="5" max="5" width="5.140625" customWidth="1"/>
    <col min="6" max="6" width="7.42578125" customWidth="1"/>
    <col min="7" max="8" width="8.5703125" customWidth="1"/>
    <col min="9" max="9" width="5.7109375" customWidth="1"/>
    <col min="10" max="10" width="1.5703125" hidden="1" customWidth="1"/>
    <col min="11" max="11" width="1" hidden="1" customWidth="1"/>
    <col min="12" max="12" width="13.85546875" customWidth="1"/>
    <col min="13" max="26" width="8.5703125" customWidth="1"/>
  </cols>
  <sheetData>
    <row r="1" spans="1:26" ht="12.75" customHeight="1" x14ac:dyDescent="0.2">
      <c r="A1" s="1"/>
      <c r="B1" s="2"/>
      <c r="C1" s="2"/>
      <c r="D1" s="2"/>
      <c r="E1" s="2"/>
      <c r="F1" s="2"/>
      <c r="G1" s="2"/>
      <c r="H1" s="2"/>
      <c r="I1" s="2"/>
      <c r="J1" s="3"/>
      <c r="K1" s="2"/>
      <c r="L1" s="23"/>
    </row>
    <row r="2" spans="1:26" ht="12.75" customHeight="1" x14ac:dyDescent="0.2">
      <c r="A2" s="4"/>
      <c r="J2" s="5"/>
      <c r="L2" s="24"/>
    </row>
    <row r="3" spans="1:26" ht="12.75" customHeight="1" x14ac:dyDescent="0.2">
      <c r="A3" s="4"/>
      <c r="J3" s="5"/>
      <c r="L3" s="24"/>
    </row>
    <row r="4" spans="1:26" ht="12.75" customHeight="1" x14ac:dyDescent="0.2">
      <c r="A4" s="4"/>
      <c r="J4" s="5"/>
      <c r="L4" s="24"/>
    </row>
    <row r="5" spans="1:26" ht="15.75" customHeight="1" x14ac:dyDescent="0.35">
      <c r="A5" s="6"/>
      <c r="B5" s="7"/>
      <c r="C5" s="7"/>
      <c r="D5" s="7"/>
      <c r="E5" s="7"/>
      <c r="F5" s="8"/>
      <c r="J5" s="5"/>
      <c r="L5" s="24"/>
    </row>
    <row r="6" spans="1:26" ht="15.75" customHeight="1" x14ac:dyDescent="0.2">
      <c r="A6" s="9"/>
      <c r="B6" s="7"/>
      <c r="C6" s="393"/>
      <c r="D6" s="394"/>
      <c r="E6" s="394"/>
      <c r="F6" s="394"/>
      <c r="J6" s="5"/>
      <c r="L6" s="24"/>
    </row>
    <row r="7" spans="1:26" ht="15.75" customHeight="1" x14ac:dyDescent="0.2">
      <c r="A7" s="9"/>
      <c r="B7" s="7"/>
      <c r="C7" s="394"/>
      <c r="D7" s="394"/>
      <c r="E7" s="394"/>
      <c r="F7" s="394"/>
      <c r="J7" s="5"/>
      <c r="L7" s="24"/>
    </row>
    <row r="8" spans="1:26" ht="15.75" customHeight="1" x14ac:dyDescent="0.2">
      <c r="A8" s="9"/>
      <c r="B8" s="7"/>
      <c r="C8" s="394"/>
      <c r="D8" s="394"/>
      <c r="E8" s="394"/>
      <c r="F8" s="394"/>
      <c r="J8" s="5"/>
      <c r="L8" s="24"/>
    </row>
    <row r="9" spans="1:26" ht="13.5" customHeight="1" x14ac:dyDescent="0.2">
      <c r="A9" s="390" t="s">
        <v>0</v>
      </c>
      <c r="B9" s="358"/>
      <c r="C9" s="358"/>
      <c r="D9" s="358"/>
      <c r="E9" s="359"/>
      <c r="F9" s="395" t="s">
        <v>1</v>
      </c>
      <c r="G9" s="358"/>
      <c r="H9" s="358"/>
      <c r="I9" s="358"/>
      <c r="J9" s="358"/>
      <c r="K9" s="358"/>
      <c r="L9" s="359"/>
    </row>
    <row r="10" spans="1:26" ht="13.5" customHeight="1" x14ac:dyDescent="0.2">
      <c r="A10" s="396" t="s">
        <v>2645</v>
      </c>
      <c r="B10" s="394"/>
      <c r="C10" s="394"/>
      <c r="D10" s="394"/>
      <c r="E10" s="397"/>
      <c r="F10" s="398" t="s">
        <v>3</v>
      </c>
      <c r="G10" s="394"/>
      <c r="H10" s="394"/>
      <c r="I10" s="394"/>
      <c r="J10" s="394"/>
      <c r="K10" s="394"/>
      <c r="L10" s="397"/>
    </row>
    <row r="11" spans="1:26" ht="13.5" customHeight="1" x14ac:dyDescent="0.2">
      <c r="A11" s="383" t="s">
        <v>4</v>
      </c>
      <c r="B11" s="340"/>
      <c r="C11" s="340"/>
      <c r="D11" s="340"/>
      <c r="E11" s="384"/>
      <c r="F11" s="385" t="s">
        <v>5</v>
      </c>
      <c r="G11" s="340"/>
      <c r="H11" s="340"/>
      <c r="I11" s="340"/>
      <c r="J11" s="340"/>
      <c r="K11" s="340"/>
      <c r="L11" s="384"/>
      <c r="M11" s="10"/>
      <c r="N11" s="10"/>
      <c r="O11" s="10"/>
      <c r="P11" s="10"/>
      <c r="Q11" s="10"/>
      <c r="R11" s="10"/>
      <c r="S11" s="10"/>
      <c r="T11" s="10"/>
      <c r="U11" s="10"/>
      <c r="V11" s="10"/>
      <c r="W11" s="10"/>
      <c r="X11" s="10"/>
      <c r="Y11" s="10"/>
      <c r="Z11" s="10"/>
    </row>
    <row r="12" spans="1:26" ht="13.5" customHeight="1" x14ac:dyDescent="0.2">
      <c r="A12" s="383" t="s">
        <v>2646</v>
      </c>
      <c r="B12" s="340"/>
      <c r="C12" s="340"/>
      <c r="D12" s="340"/>
      <c r="E12" s="384"/>
      <c r="F12" s="385" t="s">
        <v>7</v>
      </c>
      <c r="G12" s="340"/>
      <c r="H12" s="340"/>
      <c r="I12" s="340"/>
      <c r="J12" s="340"/>
      <c r="K12" s="340"/>
      <c r="L12" s="384"/>
      <c r="M12" s="10"/>
      <c r="N12" s="10"/>
      <c r="O12" s="10"/>
      <c r="P12" s="10"/>
      <c r="Q12" s="10"/>
      <c r="R12" s="10"/>
      <c r="S12" s="10"/>
      <c r="T12" s="10"/>
      <c r="U12" s="10"/>
      <c r="V12" s="10"/>
      <c r="W12" s="10"/>
      <c r="X12" s="10"/>
      <c r="Y12" s="10"/>
      <c r="Z12" s="10"/>
    </row>
    <row r="13" spans="1:26" ht="13.5" customHeight="1" x14ac:dyDescent="0.2">
      <c r="A13" s="383" t="s">
        <v>8</v>
      </c>
      <c r="B13" s="340"/>
      <c r="C13" s="340"/>
      <c r="D13" s="340"/>
      <c r="E13" s="384"/>
      <c r="F13" s="385" t="s">
        <v>9</v>
      </c>
      <c r="G13" s="340"/>
      <c r="H13" s="340"/>
      <c r="I13" s="340"/>
      <c r="J13" s="340"/>
      <c r="K13" s="340"/>
      <c r="L13" s="384"/>
      <c r="M13" s="10"/>
      <c r="N13" s="10"/>
      <c r="O13" s="10"/>
      <c r="P13" s="10"/>
      <c r="Q13" s="10"/>
      <c r="R13" s="10"/>
      <c r="S13" s="10"/>
      <c r="T13" s="10"/>
      <c r="U13" s="10"/>
      <c r="V13" s="10"/>
      <c r="W13" s="10"/>
      <c r="X13" s="10"/>
      <c r="Y13" s="10"/>
      <c r="Z13" s="10"/>
    </row>
    <row r="14" spans="1:26" ht="13.5" customHeight="1" x14ac:dyDescent="0.2">
      <c r="A14" s="386" t="s">
        <v>10</v>
      </c>
      <c r="B14" s="387"/>
      <c r="C14" s="387"/>
      <c r="D14" s="387"/>
      <c r="E14" s="388"/>
      <c r="F14" s="389" t="s">
        <v>11</v>
      </c>
      <c r="G14" s="387"/>
      <c r="H14" s="387"/>
      <c r="I14" s="387"/>
      <c r="J14" s="387"/>
      <c r="K14" s="387"/>
      <c r="L14" s="388"/>
      <c r="M14" s="10"/>
      <c r="N14" s="10"/>
      <c r="O14" s="10"/>
      <c r="P14" s="10"/>
      <c r="Q14" s="10"/>
      <c r="R14" s="10"/>
      <c r="S14" s="10"/>
      <c r="T14" s="10"/>
      <c r="U14" s="10"/>
      <c r="V14" s="10"/>
      <c r="W14" s="10"/>
      <c r="X14" s="10"/>
      <c r="Y14" s="10"/>
      <c r="Z14" s="10"/>
    </row>
    <row r="15" spans="1:26" ht="13.5" customHeight="1" x14ac:dyDescent="0.2">
      <c r="A15" s="390" t="s">
        <v>12</v>
      </c>
      <c r="B15" s="358"/>
      <c r="C15" s="358"/>
      <c r="D15" s="358"/>
      <c r="E15" s="358"/>
      <c r="F15" s="358"/>
      <c r="G15" s="358"/>
      <c r="H15" s="358"/>
      <c r="I15" s="358"/>
      <c r="J15" s="358"/>
      <c r="K15" s="358"/>
      <c r="L15" s="359"/>
    </row>
    <row r="16" spans="1:26" ht="13.5" customHeight="1" x14ac:dyDescent="0.2">
      <c r="A16" s="391" t="s">
        <v>13</v>
      </c>
      <c r="B16" s="353"/>
      <c r="C16" s="353"/>
      <c r="D16" s="353"/>
      <c r="E16" s="353"/>
      <c r="F16" s="353"/>
      <c r="G16" s="353"/>
      <c r="H16" s="353"/>
      <c r="I16" s="353"/>
      <c r="J16" s="353"/>
      <c r="K16" s="353"/>
      <c r="L16" s="361"/>
    </row>
    <row r="17" spans="1:12" ht="22.5" customHeight="1" x14ac:dyDescent="0.25">
      <c r="A17" s="25">
        <f>Oferta!H17</f>
        <v>46223</v>
      </c>
      <c r="B17" s="11"/>
      <c r="C17" s="11"/>
      <c r="D17" s="11"/>
      <c r="E17" s="11"/>
      <c r="F17" s="2"/>
      <c r="G17" s="392" t="s">
        <v>74</v>
      </c>
      <c r="H17" s="358"/>
      <c r="I17" s="358"/>
      <c r="J17" s="358"/>
      <c r="K17" s="358"/>
      <c r="L17" s="358"/>
    </row>
    <row r="18" spans="1:12" ht="12.75" customHeight="1" x14ac:dyDescent="0.2">
      <c r="A18" s="354" t="s">
        <v>75</v>
      </c>
      <c r="B18" s="356" t="s">
        <v>76</v>
      </c>
      <c r="C18" s="357" t="s">
        <v>77</v>
      </c>
      <c r="D18" s="358"/>
      <c r="E18" s="358"/>
      <c r="F18" s="358"/>
      <c r="G18" s="358"/>
      <c r="H18" s="358"/>
      <c r="I18" s="358"/>
      <c r="J18" s="358"/>
      <c r="K18" s="359"/>
      <c r="L18" s="362" t="s">
        <v>78</v>
      </c>
    </row>
    <row r="19" spans="1:12" ht="18.75" customHeight="1" x14ac:dyDescent="0.2">
      <c r="A19" s="355"/>
      <c r="B19" s="355"/>
      <c r="C19" s="360"/>
      <c r="D19" s="353"/>
      <c r="E19" s="353"/>
      <c r="F19" s="353"/>
      <c r="G19" s="353"/>
      <c r="H19" s="353"/>
      <c r="I19" s="353"/>
      <c r="J19" s="353"/>
      <c r="K19" s="361"/>
      <c r="L19" s="355"/>
    </row>
    <row r="20" spans="1:12" ht="28.5" customHeight="1" x14ac:dyDescent="0.2">
      <c r="A20" s="376" t="s">
        <v>151</v>
      </c>
      <c r="B20" s="340"/>
      <c r="C20" s="340"/>
      <c r="D20" s="340"/>
      <c r="E20" s="340"/>
      <c r="F20" s="340"/>
      <c r="G20" s="340"/>
      <c r="H20" s="340"/>
      <c r="I20" s="340"/>
      <c r="J20" s="340"/>
      <c r="K20" s="340"/>
      <c r="L20" s="377"/>
    </row>
    <row r="21" spans="1:12" ht="12.75" customHeight="1" x14ac:dyDescent="0.2">
      <c r="A21" s="60"/>
      <c r="B21" s="60"/>
      <c r="C21" s="60"/>
      <c r="D21" s="60"/>
      <c r="E21" s="60"/>
      <c r="F21" s="60"/>
      <c r="G21" s="60"/>
      <c r="H21" s="60"/>
      <c r="I21" s="60"/>
      <c r="J21" s="60"/>
      <c r="K21" s="60"/>
      <c r="L21" s="61"/>
    </row>
    <row r="22" spans="1:12" ht="21" customHeight="1" x14ac:dyDescent="0.35">
      <c r="A22" s="378" t="s">
        <v>152</v>
      </c>
      <c r="B22" s="348"/>
      <c r="C22" s="348"/>
      <c r="D22" s="348"/>
      <c r="E22" s="348"/>
      <c r="F22" s="379"/>
      <c r="G22" s="380"/>
      <c r="H22" s="330"/>
      <c r="I22" s="330"/>
      <c r="J22" s="330"/>
      <c r="K22" s="330"/>
      <c r="L22" s="330"/>
    </row>
    <row r="23" spans="1:12" ht="205.5" customHeight="1" x14ac:dyDescent="0.2">
      <c r="A23" s="381"/>
      <c r="B23" s="372"/>
      <c r="C23" s="372"/>
      <c r="D23" s="372"/>
      <c r="E23" s="372"/>
      <c r="F23" s="372"/>
      <c r="G23" s="372"/>
      <c r="H23" s="372"/>
      <c r="I23" s="372"/>
      <c r="J23" s="372"/>
      <c r="K23" s="372"/>
      <c r="L23" s="373"/>
    </row>
    <row r="24" spans="1:12" ht="27.75" customHeight="1" x14ac:dyDescent="0.2">
      <c r="A24" s="345" t="s">
        <v>153</v>
      </c>
      <c r="B24" s="325"/>
      <c r="C24" s="325"/>
      <c r="D24" s="325"/>
      <c r="E24" s="325"/>
      <c r="F24" s="325"/>
      <c r="G24" s="325"/>
      <c r="H24" s="325"/>
      <c r="I24" s="325"/>
      <c r="J24" s="325"/>
      <c r="K24" s="325"/>
      <c r="L24" s="326"/>
    </row>
    <row r="25" spans="1:12" ht="36" customHeight="1" x14ac:dyDescent="0.2">
      <c r="A25" s="345" t="s">
        <v>154</v>
      </c>
      <c r="B25" s="325"/>
      <c r="C25" s="325"/>
      <c r="D25" s="325"/>
      <c r="E25" s="325"/>
      <c r="F25" s="325"/>
      <c r="G25" s="325"/>
      <c r="H25" s="325"/>
      <c r="I25" s="325"/>
      <c r="J25" s="325"/>
      <c r="K25" s="325"/>
      <c r="L25" s="326"/>
    </row>
    <row r="26" spans="1:12" ht="27.75" customHeight="1" x14ac:dyDescent="0.2">
      <c r="A26" s="382" t="s">
        <v>155</v>
      </c>
      <c r="B26" s="372"/>
      <c r="C26" s="372"/>
      <c r="D26" s="372"/>
      <c r="E26" s="372"/>
      <c r="F26" s="372"/>
      <c r="G26" s="372"/>
      <c r="H26" s="372"/>
      <c r="I26" s="372"/>
      <c r="J26" s="372"/>
      <c r="K26" s="372"/>
      <c r="L26" s="373"/>
    </row>
    <row r="27" spans="1:12" ht="27.75" customHeight="1" x14ac:dyDescent="0.2">
      <c r="A27" s="374"/>
      <c r="B27" s="330"/>
      <c r="C27" s="330"/>
      <c r="D27" s="330"/>
      <c r="E27" s="330"/>
      <c r="F27" s="330"/>
      <c r="G27" s="330"/>
      <c r="H27" s="330"/>
      <c r="I27" s="330"/>
      <c r="J27" s="330"/>
      <c r="K27" s="330"/>
      <c r="L27" s="331"/>
    </row>
    <row r="28" spans="1:12" ht="27.75" customHeight="1" x14ac:dyDescent="0.2">
      <c r="A28" s="345" t="s">
        <v>156</v>
      </c>
      <c r="B28" s="325"/>
      <c r="C28" s="325"/>
      <c r="D28" s="325"/>
      <c r="E28" s="325"/>
      <c r="F28" s="325"/>
      <c r="G28" s="325"/>
      <c r="H28" s="325"/>
      <c r="I28" s="325"/>
      <c r="J28" s="325"/>
      <c r="K28" s="325"/>
      <c r="L28" s="326"/>
    </row>
    <row r="29" spans="1:12" ht="27.75" customHeight="1" x14ac:dyDescent="0.2">
      <c r="A29" s="345" t="s">
        <v>157</v>
      </c>
      <c r="B29" s="325"/>
      <c r="C29" s="325"/>
      <c r="D29" s="325"/>
      <c r="E29" s="325"/>
      <c r="F29" s="325"/>
      <c r="G29" s="325"/>
      <c r="H29" s="325"/>
      <c r="I29" s="325"/>
      <c r="J29" s="325"/>
      <c r="K29" s="325"/>
      <c r="L29" s="326"/>
    </row>
    <row r="30" spans="1:12" ht="27.75" customHeight="1" x14ac:dyDescent="0.2">
      <c r="A30" s="345" t="s">
        <v>158</v>
      </c>
      <c r="B30" s="325"/>
      <c r="C30" s="325"/>
      <c r="D30" s="325"/>
      <c r="E30" s="325"/>
      <c r="F30" s="325"/>
      <c r="G30" s="325"/>
      <c r="H30" s="325"/>
      <c r="I30" s="325"/>
      <c r="J30" s="325"/>
      <c r="K30" s="325"/>
      <c r="L30" s="326"/>
    </row>
    <row r="31" spans="1:12" ht="27.75" customHeight="1" x14ac:dyDescent="0.2">
      <c r="A31" s="345" t="s">
        <v>159</v>
      </c>
      <c r="B31" s="325"/>
      <c r="C31" s="325"/>
      <c r="D31" s="325"/>
      <c r="E31" s="325"/>
      <c r="F31" s="325"/>
      <c r="G31" s="325"/>
      <c r="H31" s="325"/>
      <c r="I31" s="325"/>
      <c r="J31" s="325"/>
      <c r="K31" s="325"/>
      <c r="L31" s="326"/>
    </row>
    <row r="32" spans="1:12" ht="33.75" customHeight="1" x14ac:dyDescent="0.2">
      <c r="A32" s="345" t="s">
        <v>160</v>
      </c>
      <c r="B32" s="325"/>
      <c r="C32" s="325"/>
      <c r="D32" s="325"/>
      <c r="E32" s="325"/>
      <c r="F32" s="325"/>
      <c r="G32" s="325"/>
      <c r="H32" s="325"/>
      <c r="I32" s="325"/>
      <c r="J32" s="325"/>
      <c r="K32" s="325"/>
      <c r="L32" s="326"/>
    </row>
    <row r="33" spans="1:12" ht="27.75" customHeight="1" x14ac:dyDescent="0.2">
      <c r="A33" s="345" t="s">
        <v>161</v>
      </c>
      <c r="B33" s="325"/>
      <c r="C33" s="325"/>
      <c r="D33" s="325"/>
      <c r="E33" s="325"/>
      <c r="F33" s="325"/>
      <c r="G33" s="325"/>
      <c r="H33" s="325"/>
      <c r="I33" s="325"/>
      <c r="J33" s="325"/>
      <c r="K33" s="325"/>
      <c r="L33" s="326"/>
    </row>
    <row r="34" spans="1:12" ht="27.75" customHeight="1" x14ac:dyDescent="0.2">
      <c r="A34" s="345" t="s">
        <v>162</v>
      </c>
      <c r="B34" s="325"/>
      <c r="C34" s="325"/>
      <c r="D34" s="325"/>
      <c r="E34" s="325"/>
      <c r="F34" s="325"/>
      <c r="G34" s="325"/>
      <c r="H34" s="325"/>
      <c r="I34" s="325"/>
      <c r="J34" s="325"/>
      <c r="K34" s="325"/>
      <c r="L34" s="326"/>
    </row>
    <row r="35" spans="1:12" ht="9" customHeight="1" x14ac:dyDescent="0.2">
      <c r="A35" s="62"/>
      <c r="B35" s="62"/>
      <c r="C35" s="62"/>
      <c r="D35" s="62"/>
      <c r="E35" s="62"/>
      <c r="F35" s="62"/>
      <c r="G35" s="62"/>
      <c r="H35" s="62"/>
      <c r="I35" s="62"/>
      <c r="J35" s="62"/>
      <c r="K35" s="62"/>
      <c r="L35" s="63"/>
    </row>
    <row r="36" spans="1:12" ht="8.25" customHeight="1" x14ac:dyDescent="0.2">
      <c r="A36" s="352"/>
      <c r="B36" s="353"/>
      <c r="C36" s="353"/>
      <c r="D36" s="353"/>
      <c r="E36" s="353"/>
      <c r="F36" s="353"/>
      <c r="G36" s="353"/>
      <c r="H36" s="353"/>
      <c r="I36" s="353"/>
      <c r="J36" s="353"/>
      <c r="K36" s="353"/>
      <c r="L36" s="353"/>
    </row>
    <row r="37" spans="1:12" ht="12.75" customHeight="1" x14ac:dyDescent="0.2">
      <c r="A37" s="354" t="s">
        <v>75</v>
      </c>
      <c r="B37" s="356" t="s">
        <v>76</v>
      </c>
      <c r="C37" s="357" t="s">
        <v>77</v>
      </c>
      <c r="D37" s="358"/>
      <c r="E37" s="358"/>
      <c r="F37" s="358"/>
      <c r="G37" s="358"/>
      <c r="H37" s="358"/>
      <c r="I37" s="358"/>
      <c r="J37" s="358"/>
      <c r="K37" s="359"/>
      <c r="L37" s="362" t="s">
        <v>78</v>
      </c>
    </row>
    <row r="38" spans="1:12" ht="18.75" customHeight="1" x14ac:dyDescent="0.2">
      <c r="A38" s="355"/>
      <c r="B38" s="355"/>
      <c r="C38" s="360"/>
      <c r="D38" s="353"/>
      <c r="E38" s="353"/>
      <c r="F38" s="353"/>
      <c r="G38" s="353"/>
      <c r="H38" s="353"/>
      <c r="I38" s="353"/>
      <c r="J38" s="353"/>
      <c r="K38" s="361"/>
      <c r="L38" s="355"/>
    </row>
    <row r="39" spans="1:12" ht="6.75" customHeight="1" x14ac:dyDescent="0.2">
      <c r="A39" s="48"/>
      <c r="B39" s="49"/>
      <c r="C39" s="49"/>
      <c r="D39" s="49"/>
      <c r="E39" s="49"/>
      <c r="F39" s="49"/>
      <c r="G39" s="49"/>
      <c r="H39" s="49"/>
      <c r="I39" s="49"/>
      <c r="J39" s="49"/>
      <c r="K39" s="49"/>
      <c r="L39" s="50"/>
    </row>
    <row r="40" spans="1:12" ht="28.5" customHeight="1" x14ac:dyDescent="0.2">
      <c r="A40" s="363" t="s">
        <v>25</v>
      </c>
      <c r="B40" s="364"/>
      <c r="C40" s="364"/>
      <c r="D40" s="364"/>
      <c r="E40" s="364"/>
      <c r="F40" s="364"/>
      <c r="G40" s="364"/>
      <c r="H40" s="364"/>
      <c r="I40" s="364"/>
      <c r="J40" s="364"/>
      <c r="K40" s="364"/>
      <c r="L40" s="365"/>
    </row>
    <row r="41" spans="1:12" ht="112.5" customHeight="1" x14ac:dyDescent="0.25">
      <c r="A41" s="366" t="s">
        <v>163</v>
      </c>
      <c r="B41" s="364"/>
      <c r="C41" s="364"/>
      <c r="D41" s="364"/>
      <c r="E41" s="364"/>
      <c r="F41" s="364"/>
      <c r="G41" s="364"/>
      <c r="H41" s="364"/>
      <c r="I41" s="364"/>
      <c r="J41" s="364"/>
      <c r="K41" s="367"/>
      <c r="L41" s="64">
        <f>L44+20*L138+5*L158+L165+96+40</f>
        <v>7692</v>
      </c>
    </row>
    <row r="42" spans="1:12" ht="113.25" customHeight="1" x14ac:dyDescent="0.25">
      <c r="A42" s="366" t="s">
        <v>164</v>
      </c>
      <c r="B42" s="364"/>
      <c r="C42" s="364"/>
      <c r="D42" s="364"/>
      <c r="E42" s="364"/>
      <c r="F42" s="364"/>
      <c r="G42" s="364"/>
      <c r="H42" s="364"/>
      <c r="I42" s="364"/>
      <c r="J42" s="364"/>
      <c r="K42" s="367"/>
      <c r="L42" s="64">
        <f>L81+20*L149+5*L158+L165+96+40</f>
        <v>9699</v>
      </c>
    </row>
    <row r="43" spans="1:12" ht="28.5" customHeight="1" x14ac:dyDescent="0.2">
      <c r="A43" s="368" t="s">
        <v>165</v>
      </c>
      <c r="B43" s="369"/>
      <c r="C43" s="369"/>
      <c r="D43" s="369"/>
      <c r="E43" s="369"/>
      <c r="F43" s="369"/>
      <c r="G43" s="369"/>
      <c r="H43" s="369"/>
      <c r="I43" s="369"/>
      <c r="J43" s="369"/>
      <c r="K43" s="369"/>
      <c r="L43" s="370"/>
    </row>
    <row r="44" spans="1:12" ht="66" customHeight="1" x14ac:dyDescent="0.2">
      <c r="A44" s="350"/>
      <c r="B44" s="65" t="s">
        <v>166</v>
      </c>
      <c r="C44" s="329" t="s">
        <v>167</v>
      </c>
      <c r="D44" s="330"/>
      <c r="E44" s="330"/>
      <c r="F44" s="330"/>
      <c r="G44" s="330"/>
      <c r="H44" s="330"/>
      <c r="I44" s="330"/>
      <c r="J44" s="330"/>
      <c r="K44" s="331"/>
      <c r="L44" s="66">
        <v>1199</v>
      </c>
    </row>
    <row r="45" spans="1:12" ht="24.75" customHeight="1" x14ac:dyDescent="0.2">
      <c r="A45" s="343"/>
      <c r="B45" s="351" t="s">
        <v>130</v>
      </c>
      <c r="C45" s="325"/>
      <c r="D45" s="325"/>
      <c r="E45" s="325"/>
      <c r="F45" s="325"/>
      <c r="G45" s="325"/>
      <c r="H45" s="325"/>
      <c r="I45" s="325"/>
      <c r="J45" s="325"/>
      <c r="K45" s="325"/>
      <c r="L45" s="326"/>
    </row>
    <row r="46" spans="1:12" ht="24.75" customHeight="1" x14ac:dyDescent="0.2">
      <c r="A46" s="343"/>
      <c r="B46" s="68" t="s">
        <v>168</v>
      </c>
      <c r="C46" s="68"/>
      <c r="D46" s="68"/>
      <c r="E46" s="68"/>
      <c r="F46" s="68"/>
      <c r="G46" s="68"/>
      <c r="H46" s="68"/>
      <c r="I46" s="68"/>
      <c r="J46" s="69"/>
      <c r="K46" s="69"/>
      <c r="L46" s="70"/>
    </row>
    <row r="47" spans="1:12" ht="24.75" customHeight="1" x14ac:dyDescent="0.2">
      <c r="A47" s="343"/>
      <c r="B47" s="333" t="s">
        <v>169</v>
      </c>
      <c r="C47" s="325"/>
      <c r="D47" s="325"/>
      <c r="E47" s="325"/>
      <c r="F47" s="325"/>
      <c r="G47" s="325"/>
      <c r="H47" s="325"/>
      <c r="I47" s="325"/>
      <c r="J47" s="325"/>
      <c r="K47" s="325"/>
      <c r="L47" s="326"/>
    </row>
    <row r="48" spans="1:12" ht="24.75" customHeight="1" x14ac:dyDescent="0.2">
      <c r="A48" s="343"/>
      <c r="B48" s="333" t="s">
        <v>170</v>
      </c>
      <c r="C48" s="325"/>
      <c r="D48" s="325"/>
      <c r="E48" s="325"/>
      <c r="F48" s="325"/>
      <c r="G48" s="325"/>
      <c r="H48" s="325"/>
      <c r="I48" s="325"/>
      <c r="J48" s="325"/>
      <c r="K48" s="325"/>
      <c r="L48" s="326"/>
    </row>
    <row r="49" spans="1:13" ht="24.75" customHeight="1" x14ac:dyDescent="0.2">
      <c r="A49" s="343"/>
      <c r="B49" s="371" t="s">
        <v>155</v>
      </c>
      <c r="C49" s="372"/>
      <c r="D49" s="372"/>
      <c r="E49" s="372"/>
      <c r="F49" s="372"/>
      <c r="G49" s="372"/>
      <c r="H49" s="372"/>
      <c r="I49" s="372"/>
      <c r="J49" s="372"/>
      <c r="K49" s="372"/>
      <c r="L49" s="373"/>
    </row>
    <row r="50" spans="1:13" ht="24.75" customHeight="1" x14ac:dyDescent="0.2">
      <c r="A50" s="343"/>
      <c r="B50" s="374"/>
      <c r="C50" s="330"/>
      <c r="D50" s="330"/>
      <c r="E50" s="330"/>
      <c r="F50" s="330"/>
      <c r="G50" s="330"/>
      <c r="H50" s="330"/>
      <c r="I50" s="330"/>
      <c r="J50" s="330"/>
      <c r="K50" s="330"/>
      <c r="L50" s="331"/>
    </row>
    <row r="51" spans="1:13" ht="24.75" customHeight="1" x14ac:dyDescent="0.2">
      <c r="A51" s="343"/>
      <c r="B51" s="333" t="s">
        <v>171</v>
      </c>
      <c r="C51" s="325"/>
      <c r="D51" s="325"/>
      <c r="E51" s="325"/>
      <c r="F51" s="325"/>
      <c r="G51" s="325"/>
      <c r="H51" s="325"/>
      <c r="I51" s="325"/>
      <c r="J51" s="325"/>
      <c r="K51" s="325"/>
      <c r="L51" s="326"/>
    </row>
    <row r="52" spans="1:13" ht="24.75" customHeight="1" x14ac:dyDescent="0.2">
      <c r="A52" s="343"/>
      <c r="B52" s="333" t="s">
        <v>157</v>
      </c>
      <c r="C52" s="325"/>
      <c r="D52" s="325"/>
      <c r="E52" s="325"/>
      <c r="F52" s="325"/>
      <c r="G52" s="325"/>
      <c r="H52" s="325"/>
      <c r="I52" s="325"/>
      <c r="J52" s="325"/>
      <c r="K52" s="325"/>
      <c r="L52" s="326"/>
    </row>
    <row r="53" spans="1:13" ht="24.75" customHeight="1" x14ac:dyDescent="0.2">
      <c r="A53" s="343"/>
      <c r="B53" s="333" t="s">
        <v>172</v>
      </c>
      <c r="C53" s="325"/>
      <c r="D53" s="325"/>
      <c r="E53" s="325"/>
      <c r="F53" s="325"/>
      <c r="G53" s="325"/>
      <c r="H53" s="325"/>
      <c r="I53" s="325"/>
      <c r="J53" s="325"/>
      <c r="K53" s="325"/>
      <c r="L53" s="326"/>
    </row>
    <row r="54" spans="1:13" ht="24.75" customHeight="1" x14ac:dyDescent="0.2">
      <c r="A54" s="343"/>
      <c r="B54" s="333" t="s">
        <v>173</v>
      </c>
      <c r="C54" s="325"/>
      <c r="D54" s="325"/>
      <c r="E54" s="325"/>
      <c r="F54" s="325"/>
      <c r="G54" s="325"/>
      <c r="H54" s="325"/>
      <c r="I54" s="325"/>
      <c r="J54" s="325"/>
      <c r="K54" s="325"/>
      <c r="L54" s="326"/>
    </row>
    <row r="55" spans="1:13" ht="24.75" customHeight="1" x14ac:dyDescent="0.2">
      <c r="A55" s="343"/>
      <c r="B55" s="371" t="s">
        <v>160</v>
      </c>
      <c r="C55" s="372"/>
      <c r="D55" s="372"/>
      <c r="E55" s="372"/>
      <c r="F55" s="372"/>
      <c r="G55" s="372"/>
      <c r="H55" s="372"/>
      <c r="I55" s="372"/>
      <c r="J55" s="372"/>
      <c r="K55" s="372"/>
      <c r="L55" s="373"/>
    </row>
    <row r="56" spans="1:13" ht="24.75" customHeight="1" x14ac:dyDescent="0.2">
      <c r="A56" s="343"/>
      <c r="B56" s="374"/>
      <c r="C56" s="330"/>
      <c r="D56" s="330"/>
      <c r="E56" s="330"/>
      <c r="F56" s="330"/>
      <c r="G56" s="330"/>
      <c r="H56" s="330"/>
      <c r="I56" s="330"/>
      <c r="J56" s="330"/>
      <c r="K56" s="330"/>
      <c r="L56" s="331"/>
    </row>
    <row r="57" spans="1:13" ht="24.75" customHeight="1" x14ac:dyDescent="0.2">
      <c r="A57" s="343"/>
      <c r="B57" s="375" t="s">
        <v>174</v>
      </c>
      <c r="C57" s="325"/>
      <c r="D57" s="325"/>
      <c r="E57" s="325"/>
      <c r="F57" s="325"/>
      <c r="G57" s="325"/>
      <c r="H57" s="325"/>
      <c r="I57" s="325"/>
      <c r="J57" s="325"/>
      <c r="K57" s="325"/>
      <c r="L57" s="326"/>
    </row>
    <row r="58" spans="1:13" ht="24.75" customHeight="1" x14ac:dyDescent="0.2">
      <c r="A58" s="343"/>
      <c r="B58" s="333" t="s">
        <v>162</v>
      </c>
      <c r="C58" s="325"/>
      <c r="D58" s="325"/>
      <c r="E58" s="325"/>
      <c r="F58" s="325"/>
      <c r="G58" s="325"/>
      <c r="H58" s="325"/>
      <c r="I58" s="325"/>
      <c r="J58" s="325"/>
      <c r="K58" s="325"/>
      <c r="L58" s="326"/>
    </row>
    <row r="59" spans="1:13" ht="24.75" customHeight="1" x14ac:dyDescent="0.2">
      <c r="A59" s="343"/>
      <c r="B59" s="327" t="s">
        <v>175</v>
      </c>
      <c r="C59" s="325"/>
      <c r="D59" s="325"/>
      <c r="E59" s="325"/>
      <c r="F59" s="325"/>
      <c r="G59" s="325"/>
      <c r="H59" s="325"/>
      <c r="I59" s="325"/>
      <c r="J59" s="325"/>
      <c r="K59" s="325"/>
      <c r="L59" s="326"/>
    </row>
    <row r="60" spans="1:13" ht="24.75" customHeight="1" x14ac:dyDescent="0.2">
      <c r="A60" s="344"/>
      <c r="B60" s="327" t="s">
        <v>176</v>
      </c>
      <c r="C60" s="325"/>
      <c r="D60" s="325"/>
      <c r="E60" s="325"/>
      <c r="F60" s="325"/>
      <c r="G60" s="325"/>
      <c r="H60" s="325"/>
      <c r="I60" s="325"/>
      <c r="J60" s="325"/>
      <c r="K60" s="325"/>
      <c r="L60" s="326"/>
    </row>
    <row r="61" spans="1:13" ht="66" customHeight="1" x14ac:dyDescent="0.2">
      <c r="A61" s="350"/>
      <c r="B61" s="65" t="s">
        <v>177</v>
      </c>
      <c r="C61" s="329" t="s">
        <v>167</v>
      </c>
      <c r="D61" s="330"/>
      <c r="E61" s="330"/>
      <c r="F61" s="330"/>
      <c r="G61" s="330"/>
      <c r="H61" s="330"/>
      <c r="I61" s="330"/>
      <c r="J61" s="330"/>
      <c r="K61" s="331"/>
      <c r="L61" s="66">
        <v>1199</v>
      </c>
      <c r="M61" s="15"/>
    </row>
    <row r="62" spans="1:13" ht="24.75" customHeight="1" x14ac:dyDescent="0.2">
      <c r="A62" s="343"/>
      <c r="B62" s="351" t="s">
        <v>130</v>
      </c>
      <c r="C62" s="325"/>
      <c r="D62" s="325"/>
      <c r="E62" s="325"/>
      <c r="F62" s="325"/>
      <c r="G62" s="325"/>
      <c r="H62" s="325"/>
      <c r="I62" s="325"/>
      <c r="J62" s="325"/>
      <c r="K62" s="325"/>
      <c r="L62" s="326"/>
    </row>
    <row r="63" spans="1:13" ht="24.75" customHeight="1" x14ac:dyDescent="0.2">
      <c r="A63" s="343"/>
      <c r="B63" s="68" t="s">
        <v>168</v>
      </c>
      <c r="C63" s="68"/>
      <c r="D63" s="68"/>
      <c r="E63" s="68"/>
      <c r="F63" s="68"/>
      <c r="G63" s="68"/>
      <c r="H63" s="68"/>
      <c r="I63" s="68"/>
      <c r="J63" s="69"/>
      <c r="K63" s="69"/>
      <c r="L63" s="70"/>
    </row>
    <row r="64" spans="1:13" ht="24.75" customHeight="1" x14ac:dyDescent="0.2">
      <c r="A64" s="343"/>
      <c r="B64" s="333" t="s">
        <v>170</v>
      </c>
      <c r="C64" s="325"/>
      <c r="D64" s="325"/>
      <c r="E64" s="325"/>
      <c r="F64" s="325"/>
      <c r="G64" s="325"/>
      <c r="H64" s="325"/>
      <c r="I64" s="325"/>
      <c r="J64" s="325"/>
      <c r="K64" s="325"/>
      <c r="L64" s="326"/>
    </row>
    <row r="65" spans="1:12" ht="24.75" customHeight="1" x14ac:dyDescent="0.2">
      <c r="A65" s="343"/>
      <c r="B65" s="371" t="s">
        <v>155</v>
      </c>
      <c r="C65" s="372"/>
      <c r="D65" s="372"/>
      <c r="E65" s="372"/>
      <c r="F65" s="372"/>
      <c r="G65" s="372"/>
      <c r="H65" s="372"/>
      <c r="I65" s="372"/>
      <c r="J65" s="372"/>
      <c r="K65" s="372"/>
      <c r="L65" s="373"/>
    </row>
    <row r="66" spans="1:12" ht="24.75" customHeight="1" x14ac:dyDescent="0.2">
      <c r="A66" s="343"/>
      <c r="B66" s="374"/>
      <c r="C66" s="330"/>
      <c r="D66" s="330"/>
      <c r="E66" s="330"/>
      <c r="F66" s="330"/>
      <c r="G66" s="330"/>
      <c r="H66" s="330"/>
      <c r="I66" s="330"/>
      <c r="J66" s="330"/>
      <c r="K66" s="330"/>
      <c r="L66" s="331"/>
    </row>
    <row r="67" spans="1:12" ht="24.75" customHeight="1" x14ac:dyDescent="0.2">
      <c r="A67" s="343"/>
      <c r="B67" s="333" t="s">
        <v>171</v>
      </c>
      <c r="C67" s="325"/>
      <c r="D67" s="325"/>
      <c r="E67" s="325"/>
      <c r="F67" s="325"/>
      <c r="G67" s="325"/>
      <c r="H67" s="325"/>
      <c r="I67" s="325"/>
      <c r="J67" s="325"/>
      <c r="K67" s="325"/>
      <c r="L67" s="326"/>
    </row>
    <row r="68" spans="1:12" ht="24.75" customHeight="1" x14ac:dyDescent="0.2">
      <c r="A68" s="343"/>
      <c r="B68" s="333" t="s">
        <v>157</v>
      </c>
      <c r="C68" s="325"/>
      <c r="D68" s="325"/>
      <c r="E68" s="325"/>
      <c r="F68" s="325"/>
      <c r="G68" s="325"/>
      <c r="H68" s="325"/>
      <c r="I68" s="325"/>
      <c r="J68" s="325"/>
      <c r="K68" s="325"/>
      <c r="L68" s="326"/>
    </row>
    <row r="69" spans="1:12" ht="24.75" customHeight="1" x14ac:dyDescent="0.2">
      <c r="A69" s="343"/>
      <c r="B69" s="333" t="s">
        <v>172</v>
      </c>
      <c r="C69" s="325"/>
      <c r="D69" s="325"/>
      <c r="E69" s="325"/>
      <c r="F69" s="325"/>
      <c r="G69" s="325"/>
      <c r="H69" s="325"/>
      <c r="I69" s="325"/>
      <c r="J69" s="325"/>
      <c r="K69" s="325"/>
      <c r="L69" s="326"/>
    </row>
    <row r="70" spans="1:12" ht="24.75" customHeight="1" x14ac:dyDescent="0.2">
      <c r="A70" s="343"/>
      <c r="B70" s="333" t="s">
        <v>173</v>
      </c>
      <c r="C70" s="325"/>
      <c r="D70" s="325"/>
      <c r="E70" s="325"/>
      <c r="F70" s="325"/>
      <c r="G70" s="325"/>
      <c r="H70" s="325"/>
      <c r="I70" s="325"/>
      <c r="J70" s="325"/>
      <c r="K70" s="325"/>
      <c r="L70" s="326"/>
    </row>
    <row r="71" spans="1:12" ht="24.75" customHeight="1" x14ac:dyDescent="0.2">
      <c r="A71" s="343"/>
      <c r="B71" s="371" t="s">
        <v>160</v>
      </c>
      <c r="C71" s="372"/>
      <c r="D71" s="372"/>
      <c r="E71" s="372"/>
      <c r="F71" s="372"/>
      <c r="G71" s="372"/>
      <c r="H71" s="372"/>
      <c r="I71" s="372"/>
      <c r="J71" s="372"/>
      <c r="K71" s="372"/>
      <c r="L71" s="373"/>
    </row>
    <row r="72" spans="1:12" ht="24.75" customHeight="1" x14ac:dyDescent="0.2">
      <c r="A72" s="343"/>
      <c r="B72" s="374"/>
      <c r="C72" s="330"/>
      <c r="D72" s="330"/>
      <c r="E72" s="330"/>
      <c r="F72" s="330"/>
      <c r="G72" s="330"/>
      <c r="H72" s="330"/>
      <c r="I72" s="330"/>
      <c r="J72" s="330"/>
      <c r="K72" s="330"/>
      <c r="L72" s="331"/>
    </row>
    <row r="73" spans="1:12" ht="24.75" customHeight="1" x14ac:dyDescent="0.2">
      <c r="A73" s="343"/>
      <c r="B73" s="375" t="s">
        <v>174</v>
      </c>
      <c r="C73" s="325"/>
      <c r="D73" s="325"/>
      <c r="E73" s="325"/>
      <c r="F73" s="325"/>
      <c r="G73" s="325"/>
      <c r="H73" s="325"/>
      <c r="I73" s="325"/>
      <c r="J73" s="325"/>
      <c r="K73" s="325"/>
      <c r="L73" s="326"/>
    </row>
    <row r="74" spans="1:12" ht="24.75" customHeight="1" x14ac:dyDescent="0.2">
      <c r="A74" s="343"/>
      <c r="B74" s="333" t="s">
        <v>162</v>
      </c>
      <c r="C74" s="325"/>
      <c r="D74" s="325"/>
      <c r="E74" s="325"/>
      <c r="F74" s="325"/>
      <c r="G74" s="325"/>
      <c r="H74" s="325"/>
      <c r="I74" s="325"/>
      <c r="J74" s="325"/>
      <c r="K74" s="325"/>
      <c r="L74" s="326"/>
    </row>
    <row r="75" spans="1:12" ht="24.75" customHeight="1" x14ac:dyDescent="0.2">
      <c r="A75" s="343"/>
      <c r="B75" s="327" t="s">
        <v>175</v>
      </c>
      <c r="C75" s="325"/>
      <c r="D75" s="325"/>
      <c r="E75" s="325"/>
      <c r="F75" s="325"/>
      <c r="G75" s="325"/>
      <c r="H75" s="325"/>
      <c r="I75" s="325"/>
      <c r="J75" s="325"/>
      <c r="K75" s="325"/>
      <c r="L75" s="326"/>
    </row>
    <row r="76" spans="1:12" ht="24.75" customHeight="1" x14ac:dyDescent="0.2">
      <c r="A76" s="344"/>
      <c r="B76" s="327" t="s">
        <v>178</v>
      </c>
      <c r="C76" s="325"/>
      <c r="D76" s="325"/>
      <c r="E76" s="325"/>
      <c r="F76" s="325"/>
      <c r="G76" s="325"/>
      <c r="H76" s="325"/>
      <c r="I76" s="325"/>
      <c r="J76" s="325"/>
      <c r="K76" s="325"/>
      <c r="L76" s="326"/>
    </row>
    <row r="77" spans="1:12" ht="70.5" customHeight="1" x14ac:dyDescent="0.2">
      <c r="A77" s="30"/>
      <c r="B77" s="31" t="s">
        <v>94</v>
      </c>
      <c r="C77" s="328" t="s">
        <v>95</v>
      </c>
      <c r="D77" s="325"/>
      <c r="E77" s="325"/>
      <c r="F77" s="325"/>
      <c r="G77" s="325"/>
      <c r="H77" s="325"/>
      <c r="I77" s="326"/>
      <c r="J77" s="32"/>
      <c r="K77" s="32"/>
      <c r="L77" s="33">
        <v>31</v>
      </c>
    </row>
    <row r="78" spans="1:12" ht="24.75" customHeight="1" x14ac:dyDescent="0.2">
      <c r="A78" s="48"/>
      <c r="B78" s="48"/>
      <c r="C78" s="48"/>
      <c r="D78" s="48"/>
      <c r="E78" s="48"/>
      <c r="F78" s="48"/>
      <c r="G78" s="48"/>
      <c r="H78" s="48"/>
      <c r="I78" s="48"/>
      <c r="J78" s="48"/>
      <c r="K78" s="48"/>
      <c r="L78" s="73"/>
    </row>
    <row r="79" spans="1:12" ht="24.75" customHeight="1" x14ac:dyDescent="0.2">
      <c r="A79" s="48"/>
      <c r="B79" s="48"/>
      <c r="C79" s="48"/>
      <c r="D79" s="48"/>
      <c r="E79" s="48"/>
      <c r="F79" s="48"/>
      <c r="G79" s="48"/>
      <c r="H79" s="48"/>
      <c r="I79" s="48"/>
      <c r="J79" s="48"/>
      <c r="K79" s="48"/>
      <c r="L79" s="73"/>
    </row>
    <row r="80" spans="1:12" ht="27.75" customHeight="1" x14ac:dyDescent="0.2">
      <c r="A80" s="347" t="s">
        <v>179</v>
      </c>
      <c r="B80" s="348"/>
      <c r="C80" s="348"/>
      <c r="D80" s="348"/>
      <c r="E80" s="348"/>
      <c r="F80" s="348"/>
      <c r="G80" s="348"/>
      <c r="H80" s="348"/>
      <c r="I80" s="349"/>
      <c r="J80" s="74"/>
      <c r="K80" s="74"/>
      <c r="L80" s="75" t="s">
        <v>180</v>
      </c>
    </row>
    <row r="81" spans="1:26" ht="66" customHeight="1" x14ac:dyDescent="0.2">
      <c r="A81" s="350"/>
      <c r="B81" s="65" t="s">
        <v>181</v>
      </c>
      <c r="C81" s="329" t="s">
        <v>182</v>
      </c>
      <c r="D81" s="330"/>
      <c r="E81" s="330"/>
      <c r="F81" s="330"/>
      <c r="G81" s="330"/>
      <c r="H81" s="330"/>
      <c r="I81" s="331"/>
      <c r="J81" s="76"/>
      <c r="K81" s="76"/>
      <c r="L81" s="33">
        <v>1326</v>
      </c>
      <c r="M81" s="15"/>
    </row>
    <row r="82" spans="1:26" ht="24" customHeight="1" x14ac:dyDescent="0.2">
      <c r="A82" s="343"/>
      <c r="B82" s="351" t="s">
        <v>130</v>
      </c>
      <c r="C82" s="325"/>
      <c r="D82" s="325"/>
      <c r="E82" s="325"/>
      <c r="F82" s="325"/>
      <c r="G82" s="325"/>
      <c r="H82" s="325"/>
      <c r="I82" s="325"/>
      <c r="J82" s="325"/>
      <c r="K82" s="325"/>
      <c r="L82" s="326"/>
    </row>
    <row r="83" spans="1:26" ht="24" customHeight="1" x14ac:dyDescent="0.2">
      <c r="A83" s="343"/>
      <c r="B83" s="333" t="s">
        <v>183</v>
      </c>
      <c r="C83" s="325"/>
      <c r="D83" s="325"/>
      <c r="E83" s="325"/>
      <c r="F83" s="325"/>
      <c r="G83" s="325"/>
      <c r="H83" s="325"/>
      <c r="I83" s="325"/>
      <c r="J83" s="325"/>
      <c r="K83" s="325"/>
      <c r="L83" s="326"/>
    </row>
    <row r="84" spans="1:26" ht="24" customHeight="1" x14ac:dyDescent="0.2">
      <c r="A84" s="343"/>
      <c r="B84" s="333" t="s">
        <v>184</v>
      </c>
      <c r="C84" s="325"/>
      <c r="D84" s="325"/>
      <c r="E84" s="325"/>
      <c r="F84" s="325"/>
      <c r="G84" s="325"/>
      <c r="H84" s="325"/>
      <c r="I84" s="325"/>
      <c r="J84" s="325"/>
      <c r="K84" s="325"/>
      <c r="L84" s="326"/>
    </row>
    <row r="85" spans="1:26" ht="24" customHeight="1" x14ac:dyDescent="0.2">
      <c r="A85" s="343"/>
      <c r="B85" s="333" t="s">
        <v>185</v>
      </c>
      <c r="C85" s="325"/>
      <c r="D85" s="325"/>
      <c r="E85" s="325"/>
      <c r="F85" s="325"/>
      <c r="G85" s="325"/>
      <c r="H85" s="325"/>
      <c r="I85" s="325"/>
      <c r="J85" s="325"/>
      <c r="K85" s="325"/>
      <c r="L85" s="326"/>
    </row>
    <row r="86" spans="1:26" ht="24" customHeight="1" x14ac:dyDescent="0.2">
      <c r="A86" s="343"/>
      <c r="B86" s="346" t="s">
        <v>186</v>
      </c>
      <c r="C86" s="325"/>
      <c r="D86" s="325"/>
      <c r="E86" s="325"/>
      <c r="F86" s="325"/>
      <c r="G86" s="325"/>
      <c r="H86" s="325"/>
      <c r="I86" s="325"/>
      <c r="J86" s="325"/>
      <c r="K86" s="325"/>
      <c r="L86" s="326"/>
    </row>
    <row r="87" spans="1:26" ht="24" customHeight="1" x14ac:dyDescent="0.2">
      <c r="A87" s="343"/>
      <c r="B87" s="333" t="s">
        <v>158</v>
      </c>
      <c r="C87" s="325"/>
      <c r="D87" s="325"/>
      <c r="E87" s="325"/>
      <c r="F87" s="325"/>
      <c r="G87" s="325"/>
      <c r="H87" s="325"/>
      <c r="I87" s="325"/>
      <c r="J87" s="325"/>
      <c r="K87" s="325"/>
      <c r="L87" s="326"/>
    </row>
    <row r="88" spans="1:26" ht="24" customHeight="1" x14ac:dyDescent="0.2">
      <c r="A88" s="343"/>
      <c r="B88" s="333" t="s">
        <v>159</v>
      </c>
      <c r="C88" s="325"/>
      <c r="D88" s="325"/>
      <c r="E88" s="325"/>
      <c r="F88" s="325"/>
      <c r="G88" s="325"/>
      <c r="H88" s="325"/>
      <c r="I88" s="325"/>
      <c r="J88" s="325"/>
      <c r="K88" s="325"/>
      <c r="L88" s="326"/>
    </row>
    <row r="89" spans="1:26" ht="24" customHeight="1" x14ac:dyDescent="0.2">
      <c r="A89" s="343"/>
      <c r="B89" s="333" t="s">
        <v>162</v>
      </c>
      <c r="C89" s="325"/>
      <c r="D89" s="325"/>
      <c r="E89" s="325"/>
      <c r="F89" s="325"/>
      <c r="G89" s="325"/>
      <c r="H89" s="325"/>
      <c r="I89" s="325"/>
      <c r="J89" s="325"/>
      <c r="K89" s="325"/>
      <c r="L89" s="326"/>
    </row>
    <row r="90" spans="1:26" ht="24.75" customHeight="1" x14ac:dyDescent="0.2">
      <c r="A90" s="343"/>
      <c r="B90" s="327" t="s">
        <v>187</v>
      </c>
      <c r="C90" s="325"/>
      <c r="D90" s="325"/>
      <c r="E90" s="325"/>
      <c r="F90" s="325"/>
      <c r="G90" s="325"/>
      <c r="H90" s="325"/>
      <c r="I90" s="325"/>
      <c r="J90" s="325"/>
      <c r="K90" s="325"/>
      <c r="L90" s="326"/>
    </row>
    <row r="91" spans="1:26" ht="24" customHeight="1" x14ac:dyDescent="0.2">
      <c r="A91" s="344"/>
      <c r="B91" s="327" t="s">
        <v>188</v>
      </c>
      <c r="C91" s="325"/>
      <c r="D91" s="325"/>
      <c r="E91" s="325"/>
      <c r="F91" s="325"/>
      <c r="G91" s="325"/>
      <c r="H91" s="325"/>
      <c r="I91" s="325"/>
      <c r="J91" s="325"/>
      <c r="K91" s="325"/>
      <c r="L91" s="326"/>
    </row>
    <row r="92" spans="1:26" ht="27.75" customHeight="1" x14ac:dyDescent="0.2">
      <c r="A92" s="334" t="s">
        <v>189</v>
      </c>
      <c r="B92" s="335"/>
      <c r="C92" s="335"/>
      <c r="D92" s="335"/>
      <c r="E92" s="335"/>
      <c r="F92" s="335"/>
      <c r="G92" s="335"/>
      <c r="H92" s="335"/>
      <c r="I92" s="336"/>
      <c r="J92" s="77"/>
      <c r="K92" s="77"/>
      <c r="L92" s="78" t="s">
        <v>180</v>
      </c>
    </row>
    <row r="93" spans="1:26" ht="136.5" customHeight="1" x14ac:dyDescent="0.25">
      <c r="A93" s="337" t="s">
        <v>2606</v>
      </c>
      <c r="B93" s="325"/>
      <c r="C93" s="325"/>
      <c r="D93" s="325"/>
      <c r="E93" s="325"/>
      <c r="F93" s="325"/>
      <c r="G93" s="325"/>
      <c r="H93" s="325"/>
      <c r="I93" s="325"/>
      <c r="J93" s="325"/>
      <c r="K93" s="326"/>
      <c r="L93" s="33">
        <f>L96+L149+L136+L159+L165+10*Accesorii!L34+Incuietori!L74</f>
        <v>1488</v>
      </c>
    </row>
    <row r="94" spans="1:26" ht="136.5" customHeight="1" x14ac:dyDescent="0.25">
      <c r="A94" s="338" t="s">
        <v>190</v>
      </c>
      <c r="B94" s="325"/>
      <c r="C94" s="325"/>
      <c r="D94" s="325"/>
      <c r="E94" s="325"/>
      <c r="F94" s="325"/>
      <c r="G94" s="325"/>
      <c r="H94" s="325"/>
      <c r="I94" s="325"/>
      <c r="J94" s="325"/>
      <c r="K94" s="326"/>
      <c r="L94" s="33">
        <f>L96+L157+L165+Incuietori!L74+Accesorii!L33*10</f>
        <v>1839</v>
      </c>
      <c r="M94" s="10"/>
      <c r="N94" s="10"/>
      <c r="O94" s="10"/>
      <c r="P94" s="10"/>
      <c r="Q94" s="10"/>
      <c r="R94" s="10"/>
      <c r="S94" s="10"/>
      <c r="T94" s="10"/>
      <c r="U94" s="10"/>
      <c r="V94" s="10"/>
      <c r="W94" s="10"/>
      <c r="X94" s="10"/>
      <c r="Y94" s="10"/>
      <c r="Z94" s="10"/>
    </row>
    <row r="95" spans="1:26" ht="136.5" customHeight="1" x14ac:dyDescent="0.25">
      <c r="A95" s="339" t="s">
        <v>191</v>
      </c>
      <c r="B95" s="340"/>
      <c r="C95" s="340"/>
      <c r="D95" s="340"/>
      <c r="E95" s="340"/>
      <c r="F95" s="340"/>
      <c r="G95" s="340"/>
      <c r="H95" s="340"/>
      <c r="I95" s="340"/>
      <c r="J95" s="340"/>
      <c r="K95" s="341"/>
      <c r="L95" s="33">
        <f>L109+2*L149+L158+L165+Incuietori!L74+10*Accesorii!L33</f>
        <v>1991</v>
      </c>
      <c r="M95" s="10"/>
      <c r="N95" s="10"/>
      <c r="O95" s="10"/>
      <c r="P95" s="10"/>
      <c r="Q95" s="10"/>
      <c r="R95" s="10"/>
      <c r="S95" s="10"/>
      <c r="T95" s="10"/>
      <c r="U95" s="10"/>
      <c r="V95" s="10"/>
      <c r="W95" s="10"/>
      <c r="X95" s="10"/>
      <c r="Y95" s="10"/>
      <c r="Z95" s="10"/>
    </row>
    <row r="96" spans="1:26" ht="60" customHeight="1" x14ac:dyDescent="0.2">
      <c r="A96" s="342"/>
      <c r="B96" s="34" t="s">
        <v>192</v>
      </c>
      <c r="C96" s="345" t="s">
        <v>193</v>
      </c>
      <c r="D96" s="325"/>
      <c r="E96" s="325"/>
      <c r="F96" s="325"/>
      <c r="G96" s="325"/>
      <c r="H96" s="325"/>
      <c r="I96" s="326"/>
      <c r="J96" s="79"/>
      <c r="K96" s="79"/>
      <c r="L96" s="33">
        <v>798</v>
      </c>
    </row>
    <row r="97" spans="1:12" ht="24" customHeight="1" x14ac:dyDescent="0.2">
      <c r="A97" s="343"/>
      <c r="B97" s="332" t="s">
        <v>130</v>
      </c>
      <c r="C97" s="325"/>
      <c r="D97" s="325"/>
      <c r="E97" s="325"/>
      <c r="F97" s="325"/>
      <c r="G97" s="325"/>
      <c r="H97" s="325"/>
      <c r="I97" s="325"/>
      <c r="J97" s="325"/>
      <c r="K97" s="325"/>
      <c r="L97" s="326"/>
    </row>
    <row r="98" spans="1:12" ht="24" customHeight="1" x14ac:dyDescent="0.2">
      <c r="A98" s="343"/>
      <c r="B98" s="333" t="s">
        <v>168</v>
      </c>
      <c r="C98" s="325"/>
      <c r="D98" s="325"/>
      <c r="E98" s="325"/>
      <c r="F98" s="325"/>
      <c r="G98" s="325"/>
      <c r="H98" s="325"/>
      <c r="I98" s="325"/>
      <c r="J98" s="325"/>
      <c r="K98" s="325"/>
      <c r="L98" s="326"/>
    </row>
    <row r="99" spans="1:12" ht="24" customHeight="1" x14ac:dyDescent="0.2">
      <c r="A99" s="343"/>
      <c r="B99" s="324" t="s">
        <v>183</v>
      </c>
      <c r="C99" s="325"/>
      <c r="D99" s="325"/>
      <c r="E99" s="325"/>
      <c r="F99" s="325"/>
      <c r="G99" s="325"/>
      <c r="H99" s="325"/>
      <c r="I99" s="325"/>
      <c r="J99" s="325"/>
      <c r="K99" s="325"/>
      <c r="L99" s="326"/>
    </row>
    <row r="100" spans="1:12" ht="24" customHeight="1" x14ac:dyDescent="0.2">
      <c r="A100" s="343"/>
      <c r="B100" s="324" t="s">
        <v>184</v>
      </c>
      <c r="C100" s="325"/>
      <c r="D100" s="325"/>
      <c r="E100" s="325"/>
      <c r="F100" s="325"/>
      <c r="G100" s="325"/>
      <c r="H100" s="325"/>
      <c r="I100" s="325"/>
      <c r="J100" s="325"/>
      <c r="K100" s="325"/>
      <c r="L100" s="326"/>
    </row>
    <row r="101" spans="1:12" ht="24" customHeight="1" x14ac:dyDescent="0.2">
      <c r="A101" s="343"/>
      <c r="B101" s="324" t="s">
        <v>186</v>
      </c>
      <c r="C101" s="325"/>
      <c r="D101" s="325"/>
      <c r="E101" s="325"/>
      <c r="F101" s="325"/>
      <c r="G101" s="325"/>
      <c r="H101" s="325"/>
      <c r="I101" s="325"/>
      <c r="J101" s="325"/>
      <c r="K101" s="325"/>
      <c r="L101" s="326"/>
    </row>
    <row r="102" spans="1:12" ht="24" customHeight="1" x14ac:dyDescent="0.2">
      <c r="A102" s="343"/>
      <c r="B102" s="333" t="s">
        <v>158</v>
      </c>
      <c r="C102" s="325"/>
      <c r="D102" s="325"/>
      <c r="E102" s="325"/>
      <c r="F102" s="325"/>
      <c r="G102" s="325"/>
      <c r="H102" s="325"/>
      <c r="I102" s="325"/>
      <c r="J102" s="325"/>
      <c r="K102" s="325"/>
      <c r="L102" s="326"/>
    </row>
    <row r="103" spans="1:12" ht="24" customHeight="1" x14ac:dyDescent="0.2">
      <c r="A103" s="343"/>
      <c r="B103" s="333" t="s">
        <v>159</v>
      </c>
      <c r="C103" s="325"/>
      <c r="D103" s="325"/>
      <c r="E103" s="325"/>
      <c r="F103" s="325"/>
      <c r="G103" s="325"/>
      <c r="H103" s="325"/>
      <c r="I103" s="325"/>
      <c r="J103" s="325"/>
      <c r="K103" s="325"/>
      <c r="L103" s="326"/>
    </row>
    <row r="104" spans="1:12" ht="24" customHeight="1" x14ac:dyDescent="0.2">
      <c r="A104" s="343"/>
      <c r="B104" s="333" t="s">
        <v>194</v>
      </c>
      <c r="C104" s="325"/>
      <c r="D104" s="325"/>
      <c r="E104" s="325"/>
      <c r="F104" s="325"/>
      <c r="G104" s="325"/>
      <c r="H104" s="325"/>
      <c r="I104" s="325"/>
      <c r="J104" s="325"/>
      <c r="K104" s="325"/>
      <c r="L104" s="326"/>
    </row>
    <row r="105" spans="1:12" ht="24" customHeight="1" x14ac:dyDescent="0.2">
      <c r="A105" s="343"/>
      <c r="B105" s="327" t="s">
        <v>162</v>
      </c>
      <c r="C105" s="325"/>
      <c r="D105" s="325"/>
      <c r="E105" s="325"/>
      <c r="F105" s="325"/>
      <c r="G105" s="325"/>
      <c r="H105" s="325"/>
      <c r="I105" s="325"/>
      <c r="J105" s="325"/>
      <c r="K105" s="325"/>
      <c r="L105" s="326"/>
    </row>
    <row r="106" spans="1:12" ht="24.75" customHeight="1" x14ac:dyDescent="0.2">
      <c r="A106" s="343"/>
      <c r="B106" s="327" t="s">
        <v>187</v>
      </c>
      <c r="C106" s="325"/>
      <c r="D106" s="325"/>
      <c r="E106" s="325"/>
      <c r="F106" s="325"/>
      <c r="G106" s="325"/>
      <c r="H106" s="325"/>
      <c r="I106" s="325"/>
      <c r="J106" s="325"/>
      <c r="K106" s="325"/>
      <c r="L106" s="326"/>
    </row>
    <row r="107" spans="1:12" ht="24" customHeight="1" x14ac:dyDescent="0.2">
      <c r="A107" s="344"/>
      <c r="B107" s="327" t="s">
        <v>195</v>
      </c>
      <c r="C107" s="325"/>
      <c r="D107" s="325"/>
      <c r="E107" s="325"/>
      <c r="F107" s="325"/>
      <c r="G107" s="325"/>
      <c r="H107" s="325"/>
      <c r="I107" s="325"/>
      <c r="J107" s="325"/>
      <c r="K107" s="325"/>
      <c r="L107" s="326"/>
    </row>
    <row r="108" spans="1:12" ht="90" customHeight="1" x14ac:dyDescent="0.2">
      <c r="A108" s="34"/>
      <c r="B108" s="35">
        <v>5809</v>
      </c>
      <c r="C108" s="328" t="s">
        <v>196</v>
      </c>
      <c r="D108" s="325"/>
      <c r="E108" s="325"/>
      <c r="F108" s="325"/>
      <c r="G108" s="325"/>
      <c r="H108" s="325"/>
      <c r="I108" s="325"/>
      <c r="J108" s="36"/>
      <c r="K108" s="37"/>
      <c r="L108" s="33">
        <v>63</v>
      </c>
    </row>
    <row r="109" spans="1:12" ht="60" customHeight="1" x14ac:dyDescent="0.2">
      <c r="A109" s="342"/>
      <c r="B109" s="34" t="s">
        <v>197</v>
      </c>
      <c r="C109" s="345" t="s">
        <v>198</v>
      </c>
      <c r="D109" s="325"/>
      <c r="E109" s="325"/>
      <c r="F109" s="325"/>
      <c r="G109" s="325"/>
      <c r="H109" s="325"/>
      <c r="I109" s="326"/>
      <c r="J109" s="79"/>
      <c r="K109" s="79"/>
      <c r="L109" s="33">
        <v>961</v>
      </c>
    </row>
    <row r="110" spans="1:12" ht="24" customHeight="1" x14ac:dyDescent="0.2">
      <c r="A110" s="343"/>
      <c r="B110" s="332" t="s">
        <v>130</v>
      </c>
      <c r="C110" s="325"/>
      <c r="D110" s="325"/>
      <c r="E110" s="325"/>
      <c r="F110" s="325"/>
      <c r="G110" s="325"/>
      <c r="H110" s="325"/>
      <c r="I110" s="325"/>
      <c r="J110" s="325"/>
      <c r="K110" s="325"/>
      <c r="L110" s="326"/>
    </row>
    <row r="111" spans="1:12" ht="24" customHeight="1" x14ac:dyDescent="0.2">
      <c r="A111" s="343"/>
      <c r="B111" s="333" t="s">
        <v>168</v>
      </c>
      <c r="C111" s="325"/>
      <c r="D111" s="325"/>
      <c r="E111" s="325"/>
      <c r="F111" s="325"/>
      <c r="G111" s="325"/>
      <c r="H111" s="325"/>
      <c r="I111" s="325"/>
      <c r="J111" s="325"/>
      <c r="K111" s="325"/>
      <c r="L111" s="326"/>
    </row>
    <row r="112" spans="1:12" ht="24" customHeight="1" x14ac:dyDescent="0.2">
      <c r="A112" s="343"/>
      <c r="B112" s="324" t="s">
        <v>183</v>
      </c>
      <c r="C112" s="325"/>
      <c r="D112" s="325"/>
      <c r="E112" s="325"/>
      <c r="F112" s="325"/>
      <c r="G112" s="325"/>
      <c r="H112" s="325"/>
      <c r="I112" s="325"/>
      <c r="J112" s="325"/>
      <c r="K112" s="325"/>
      <c r="L112" s="326"/>
    </row>
    <row r="113" spans="1:12" ht="24" customHeight="1" x14ac:dyDescent="0.2">
      <c r="A113" s="343"/>
      <c r="B113" s="324" t="s">
        <v>184</v>
      </c>
      <c r="C113" s="325"/>
      <c r="D113" s="325"/>
      <c r="E113" s="325"/>
      <c r="F113" s="325"/>
      <c r="G113" s="325"/>
      <c r="H113" s="325"/>
      <c r="I113" s="325"/>
      <c r="J113" s="325"/>
      <c r="K113" s="325"/>
      <c r="L113" s="326"/>
    </row>
    <row r="114" spans="1:12" ht="24" customHeight="1" x14ac:dyDescent="0.2">
      <c r="A114" s="343"/>
      <c r="B114" s="324" t="s">
        <v>186</v>
      </c>
      <c r="C114" s="325"/>
      <c r="D114" s="325"/>
      <c r="E114" s="325"/>
      <c r="F114" s="325"/>
      <c r="G114" s="325"/>
      <c r="H114" s="325"/>
      <c r="I114" s="325"/>
      <c r="J114" s="325"/>
      <c r="K114" s="325"/>
      <c r="L114" s="326"/>
    </row>
    <row r="115" spans="1:12" ht="24" customHeight="1" x14ac:dyDescent="0.2">
      <c r="A115" s="343"/>
      <c r="B115" s="333" t="s">
        <v>158</v>
      </c>
      <c r="C115" s="325"/>
      <c r="D115" s="325"/>
      <c r="E115" s="325"/>
      <c r="F115" s="325"/>
      <c r="G115" s="325"/>
      <c r="H115" s="325"/>
      <c r="I115" s="325"/>
      <c r="J115" s="325"/>
      <c r="K115" s="325"/>
      <c r="L115" s="326"/>
    </row>
    <row r="116" spans="1:12" ht="24" customHeight="1" x14ac:dyDescent="0.2">
      <c r="A116" s="343"/>
      <c r="B116" s="333" t="s">
        <v>159</v>
      </c>
      <c r="C116" s="325"/>
      <c r="D116" s="325"/>
      <c r="E116" s="325"/>
      <c r="F116" s="325"/>
      <c r="G116" s="325"/>
      <c r="H116" s="325"/>
      <c r="I116" s="325"/>
      <c r="J116" s="325"/>
      <c r="K116" s="325"/>
      <c r="L116" s="326"/>
    </row>
    <row r="117" spans="1:12" ht="24" customHeight="1" x14ac:dyDescent="0.2">
      <c r="A117" s="343"/>
      <c r="B117" s="333" t="s">
        <v>194</v>
      </c>
      <c r="C117" s="325"/>
      <c r="D117" s="325"/>
      <c r="E117" s="325"/>
      <c r="F117" s="325"/>
      <c r="G117" s="325"/>
      <c r="H117" s="325"/>
      <c r="I117" s="325"/>
      <c r="J117" s="325"/>
      <c r="K117" s="325"/>
      <c r="L117" s="326"/>
    </row>
    <row r="118" spans="1:12" ht="24" customHeight="1" x14ac:dyDescent="0.2">
      <c r="A118" s="343"/>
      <c r="B118" s="327" t="s">
        <v>162</v>
      </c>
      <c r="C118" s="325"/>
      <c r="D118" s="325"/>
      <c r="E118" s="325"/>
      <c r="F118" s="325"/>
      <c r="G118" s="325"/>
      <c r="H118" s="325"/>
      <c r="I118" s="325"/>
      <c r="J118" s="325"/>
      <c r="K118" s="325"/>
      <c r="L118" s="326"/>
    </row>
    <row r="119" spans="1:12" ht="24.75" customHeight="1" x14ac:dyDescent="0.2">
      <c r="A119" s="343"/>
      <c r="B119" s="327" t="s">
        <v>187</v>
      </c>
      <c r="C119" s="325"/>
      <c r="D119" s="325"/>
      <c r="E119" s="325"/>
      <c r="F119" s="325"/>
      <c r="G119" s="325"/>
      <c r="H119" s="325"/>
      <c r="I119" s="325"/>
      <c r="J119" s="325"/>
      <c r="K119" s="325"/>
      <c r="L119" s="326"/>
    </row>
    <row r="120" spans="1:12" ht="24" customHeight="1" x14ac:dyDescent="0.2">
      <c r="A120" s="344"/>
      <c r="B120" s="327" t="s">
        <v>199</v>
      </c>
      <c r="C120" s="325"/>
      <c r="D120" s="325"/>
      <c r="E120" s="325"/>
      <c r="F120" s="325"/>
      <c r="G120" s="325"/>
      <c r="H120" s="325"/>
      <c r="I120" s="325"/>
      <c r="J120" s="325"/>
      <c r="K120" s="325"/>
      <c r="L120" s="326"/>
    </row>
    <row r="121" spans="1:12" ht="90" customHeight="1" x14ac:dyDescent="0.2">
      <c r="A121" s="34"/>
      <c r="B121" s="35" t="s">
        <v>200</v>
      </c>
      <c r="C121" s="328" t="s">
        <v>201</v>
      </c>
      <c r="D121" s="325"/>
      <c r="E121" s="325"/>
      <c r="F121" s="325"/>
      <c r="G121" s="325"/>
      <c r="H121" s="325"/>
      <c r="I121" s="325"/>
      <c r="J121" s="36"/>
      <c r="K121" s="37"/>
      <c r="L121" s="33">
        <v>89</v>
      </c>
    </row>
    <row r="122" spans="1:12" ht="66" customHeight="1" x14ac:dyDescent="0.2">
      <c r="A122" s="350"/>
      <c r="B122" s="65" t="s">
        <v>202</v>
      </c>
      <c r="C122" s="329" t="s">
        <v>203</v>
      </c>
      <c r="D122" s="330"/>
      <c r="E122" s="330"/>
      <c r="F122" s="330"/>
      <c r="G122" s="330"/>
      <c r="H122" s="330"/>
      <c r="I122" s="331"/>
      <c r="J122" s="76"/>
      <c r="K122" s="76"/>
      <c r="L122" s="33">
        <v>1090</v>
      </c>
    </row>
    <row r="123" spans="1:12" ht="24" customHeight="1" x14ac:dyDescent="0.2">
      <c r="A123" s="343"/>
      <c r="B123" s="332" t="s">
        <v>130</v>
      </c>
      <c r="C123" s="325"/>
      <c r="D123" s="325"/>
      <c r="E123" s="325"/>
      <c r="F123" s="325"/>
      <c r="G123" s="325"/>
      <c r="H123" s="325"/>
      <c r="I123" s="325"/>
      <c r="J123" s="325"/>
      <c r="K123" s="325"/>
      <c r="L123" s="326"/>
    </row>
    <row r="124" spans="1:12" ht="24" customHeight="1" x14ac:dyDescent="0.2">
      <c r="A124" s="343"/>
      <c r="B124" s="333" t="s">
        <v>168</v>
      </c>
      <c r="C124" s="325"/>
      <c r="D124" s="325"/>
      <c r="E124" s="325"/>
      <c r="F124" s="325"/>
      <c r="G124" s="325"/>
      <c r="H124" s="325"/>
      <c r="I124" s="325"/>
      <c r="J124" s="325"/>
      <c r="K124" s="325"/>
      <c r="L124" s="326"/>
    </row>
    <row r="125" spans="1:12" ht="24" customHeight="1" x14ac:dyDescent="0.2">
      <c r="A125" s="343"/>
      <c r="B125" s="324" t="s">
        <v>183</v>
      </c>
      <c r="C125" s="325"/>
      <c r="D125" s="325"/>
      <c r="E125" s="325"/>
      <c r="F125" s="325"/>
      <c r="G125" s="325"/>
      <c r="H125" s="325"/>
      <c r="I125" s="325"/>
      <c r="J125" s="325"/>
      <c r="K125" s="325"/>
      <c r="L125" s="326"/>
    </row>
    <row r="126" spans="1:12" ht="24" customHeight="1" x14ac:dyDescent="0.2">
      <c r="A126" s="343"/>
      <c r="B126" s="324" t="s">
        <v>184</v>
      </c>
      <c r="C126" s="325"/>
      <c r="D126" s="325"/>
      <c r="E126" s="325"/>
      <c r="F126" s="325"/>
      <c r="G126" s="325"/>
      <c r="H126" s="325"/>
      <c r="I126" s="325"/>
      <c r="J126" s="325"/>
      <c r="K126" s="325"/>
      <c r="L126" s="326"/>
    </row>
    <row r="127" spans="1:12" ht="24" customHeight="1" x14ac:dyDescent="0.2">
      <c r="A127" s="343"/>
      <c r="B127" s="324" t="s">
        <v>186</v>
      </c>
      <c r="C127" s="325"/>
      <c r="D127" s="325"/>
      <c r="E127" s="325"/>
      <c r="F127" s="325"/>
      <c r="G127" s="325"/>
      <c r="H127" s="325"/>
      <c r="I127" s="325"/>
      <c r="J127" s="325"/>
      <c r="K127" s="325"/>
      <c r="L127" s="326"/>
    </row>
    <row r="128" spans="1:12" ht="24" customHeight="1" x14ac:dyDescent="0.2">
      <c r="A128" s="343"/>
      <c r="B128" s="333" t="s">
        <v>158</v>
      </c>
      <c r="C128" s="325"/>
      <c r="D128" s="325"/>
      <c r="E128" s="325"/>
      <c r="F128" s="325"/>
      <c r="G128" s="325"/>
      <c r="H128" s="325"/>
      <c r="I128" s="325"/>
      <c r="J128" s="325"/>
      <c r="K128" s="325"/>
      <c r="L128" s="326"/>
    </row>
    <row r="129" spans="1:12" ht="24" customHeight="1" x14ac:dyDescent="0.2">
      <c r="A129" s="343"/>
      <c r="B129" s="333" t="s">
        <v>159</v>
      </c>
      <c r="C129" s="325"/>
      <c r="D129" s="325"/>
      <c r="E129" s="325"/>
      <c r="F129" s="325"/>
      <c r="G129" s="325"/>
      <c r="H129" s="325"/>
      <c r="I129" s="325"/>
      <c r="J129" s="325"/>
      <c r="K129" s="325"/>
      <c r="L129" s="326"/>
    </row>
    <row r="130" spans="1:12" ht="24" customHeight="1" x14ac:dyDescent="0.2">
      <c r="A130" s="343"/>
      <c r="B130" s="333" t="s">
        <v>194</v>
      </c>
      <c r="C130" s="325"/>
      <c r="D130" s="325"/>
      <c r="E130" s="325"/>
      <c r="F130" s="325"/>
      <c r="G130" s="325"/>
      <c r="H130" s="325"/>
      <c r="I130" s="325"/>
      <c r="J130" s="325"/>
      <c r="K130" s="325"/>
      <c r="L130" s="326"/>
    </row>
    <row r="131" spans="1:12" ht="24" customHeight="1" x14ac:dyDescent="0.2">
      <c r="A131" s="343"/>
      <c r="B131" s="327" t="s">
        <v>162</v>
      </c>
      <c r="C131" s="325"/>
      <c r="D131" s="325"/>
      <c r="E131" s="325"/>
      <c r="F131" s="325"/>
      <c r="G131" s="325"/>
      <c r="H131" s="325"/>
      <c r="I131" s="325"/>
      <c r="J131" s="325"/>
      <c r="K131" s="325"/>
      <c r="L131" s="326"/>
    </row>
    <row r="132" spans="1:12" ht="24.75" customHeight="1" x14ac:dyDescent="0.2">
      <c r="A132" s="343"/>
      <c r="B132" s="327" t="s">
        <v>187</v>
      </c>
      <c r="C132" s="325"/>
      <c r="D132" s="325"/>
      <c r="E132" s="325"/>
      <c r="F132" s="325"/>
      <c r="G132" s="325"/>
      <c r="H132" s="325"/>
      <c r="I132" s="325"/>
      <c r="J132" s="325"/>
      <c r="K132" s="325"/>
      <c r="L132" s="326"/>
    </row>
    <row r="133" spans="1:12" ht="24" customHeight="1" x14ac:dyDescent="0.2">
      <c r="A133" s="344"/>
      <c r="B133" s="327" t="s">
        <v>199</v>
      </c>
      <c r="C133" s="325"/>
      <c r="D133" s="325"/>
      <c r="E133" s="325"/>
      <c r="F133" s="325"/>
      <c r="G133" s="325"/>
      <c r="H133" s="325"/>
      <c r="I133" s="325"/>
      <c r="J133" s="325"/>
      <c r="K133" s="325"/>
      <c r="L133" s="326"/>
    </row>
    <row r="134" spans="1:12" ht="90" customHeight="1" x14ac:dyDescent="0.2">
      <c r="A134" s="34"/>
      <c r="B134" s="35" t="s">
        <v>204</v>
      </c>
      <c r="C134" s="328" t="s">
        <v>205</v>
      </c>
      <c r="D134" s="325"/>
      <c r="E134" s="325"/>
      <c r="F134" s="325"/>
      <c r="G134" s="325"/>
      <c r="H134" s="325"/>
      <c r="I134" s="325"/>
      <c r="J134" s="36"/>
      <c r="K134" s="37"/>
      <c r="L134" s="33">
        <v>89</v>
      </c>
    </row>
    <row r="135" spans="1:12" ht="24" customHeight="1" x14ac:dyDescent="0.2">
      <c r="A135" s="347" t="s">
        <v>206</v>
      </c>
      <c r="B135" s="348"/>
      <c r="C135" s="348"/>
      <c r="D135" s="348"/>
      <c r="E135" s="348"/>
      <c r="F135" s="348"/>
      <c r="G135" s="348"/>
      <c r="H135" s="348"/>
      <c r="I135" s="348"/>
      <c r="J135" s="348"/>
      <c r="K135" s="348"/>
      <c r="L135" s="349"/>
    </row>
    <row r="136" spans="1:12" ht="132" customHeight="1" x14ac:dyDescent="0.2">
      <c r="A136" s="80"/>
      <c r="B136" s="81">
        <v>3008</v>
      </c>
      <c r="C136" s="407" t="s">
        <v>207</v>
      </c>
      <c r="D136" s="325"/>
      <c r="E136" s="325"/>
      <c r="F136" s="325"/>
      <c r="G136" s="325"/>
      <c r="H136" s="325"/>
      <c r="I136" s="325"/>
      <c r="J136" s="325"/>
      <c r="K136" s="326"/>
      <c r="L136" s="47">
        <v>24</v>
      </c>
    </row>
    <row r="137" spans="1:12" ht="99.75" customHeight="1" x14ac:dyDescent="0.2">
      <c r="A137" s="34"/>
      <c r="B137" s="34" t="s">
        <v>208</v>
      </c>
      <c r="C137" s="345" t="s">
        <v>209</v>
      </c>
      <c r="D137" s="325"/>
      <c r="E137" s="325"/>
      <c r="F137" s="325"/>
      <c r="G137" s="325"/>
      <c r="H137" s="325"/>
      <c r="I137" s="325"/>
      <c r="J137" s="325"/>
      <c r="K137" s="326"/>
      <c r="L137" s="33">
        <v>242</v>
      </c>
    </row>
    <row r="138" spans="1:12" ht="90" customHeight="1" x14ac:dyDescent="0.2">
      <c r="A138" s="401"/>
      <c r="B138" s="27">
        <v>3034</v>
      </c>
      <c r="C138" s="345" t="s">
        <v>210</v>
      </c>
      <c r="D138" s="325"/>
      <c r="E138" s="325"/>
      <c r="F138" s="325"/>
      <c r="G138" s="325"/>
      <c r="H138" s="325"/>
      <c r="I138" s="325"/>
      <c r="J138" s="325"/>
      <c r="K138" s="326"/>
      <c r="L138" s="33">
        <v>290</v>
      </c>
    </row>
    <row r="139" spans="1:12" ht="24" customHeight="1" x14ac:dyDescent="0.2">
      <c r="A139" s="343"/>
      <c r="B139" s="333" t="s">
        <v>130</v>
      </c>
      <c r="C139" s="325"/>
      <c r="D139" s="325"/>
      <c r="E139" s="325"/>
      <c r="F139" s="325"/>
      <c r="G139" s="325"/>
      <c r="H139" s="325"/>
      <c r="I139" s="325"/>
      <c r="J139" s="325"/>
      <c r="K139" s="325"/>
      <c r="L139" s="326"/>
    </row>
    <row r="140" spans="1:12" ht="24" customHeight="1" x14ac:dyDescent="0.2">
      <c r="A140" s="343"/>
      <c r="B140" s="333" t="s">
        <v>102</v>
      </c>
      <c r="C140" s="325"/>
      <c r="D140" s="325"/>
      <c r="E140" s="325"/>
      <c r="F140" s="325"/>
      <c r="G140" s="325"/>
      <c r="H140" s="325"/>
      <c r="I140" s="325"/>
      <c r="J140" s="325"/>
      <c r="K140" s="325"/>
      <c r="L140" s="326"/>
    </row>
    <row r="141" spans="1:12" ht="24" customHeight="1" x14ac:dyDescent="0.2">
      <c r="A141" s="343"/>
      <c r="B141" s="333" t="s">
        <v>211</v>
      </c>
      <c r="C141" s="325"/>
      <c r="D141" s="325"/>
      <c r="E141" s="325"/>
      <c r="F141" s="325"/>
      <c r="G141" s="325"/>
      <c r="H141" s="325"/>
      <c r="I141" s="325"/>
      <c r="J141" s="325"/>
      <c r="K141" s="325"/>
      <c r="L141" s="326"/>
    </row>
    <row r="142" spans="1:12" ht="24" customHeight="1" x14ac:dyDescent="0.2">
      <c r="A142" s="343"/>
      <c r="B142" s="333" t="s">
        <v>212</v>
      </c>
      <c r="C142" s="325"/>
      <c r="D142" s="325"/>
      <c r="E142" s="325"/>
      <c r="F142" s="325"/>
      <c r="G142" s="325"/>
      <c r="H142" s="325"/>
      <c r="I142" s="325"/>
      <c r="J142" s="325"/>
      <c r="K142" s="325"/>
      <c r="L142" s="326"/>
    </row>
    <row r="143" spans="1:12" ht="24" customHeight="1" x14ac:dyDescent="0.2">
      <c r="A143" s="344"/>
      <c r="B143" s="333" t="s">
        <v>213</v>
      </c>
      <c r="C143" s="325"/>
      <c r="D143" s="325"/>
      <c r="E143" s="325"/>
      <c r="F143" s="325"/>
      <c r="G143" s="325"/>
      <c r="H143" s="325"/>
      <c r="I143" s="325"/>
      <c r="J143" s="325"/>
      <c r="K143" s="325"/>
      <c r="L143" s="326"/>
    </row>
    <row r="144" spans="1:12" ht="90" customHeight="1" x14ac:dyDescent="0.2">
      <c r="A144" s="401"/>
      <c r="B144" s="27">
        <v>3047</v>
      </c>
      <c r="C144" s="345" t="s">
        <v>214</v>
      </c>
      <c r="D144" s="325"/>
      <c r="E144" s="325"/>
      <c r="F144" s="325"/>
      <c r="G144" s="325"/>
      <c r="H144" s="325"/>
      <c r="I144" s="325"/>
      <c r="J144" s="325"/>
      <c r="K144" s="326"/>
      <c r="L144" s="33">
        <v>347</v>
      </c>
    </row>
    <row r="145" spans="1:12" ht="24" customHeight="1" x14ac:dyDescent="0.2">
      <c r="A145" s="343"/>
      <c r="B145" s="333" t="s">
        <v>130</v>
      </c>
      <c r="C145" s="325"/>
      <c r="D145" s="325"/>
      <c r="E145" s="325"/>
      <c r="F145" s="325"/>
      <c r="G145" s="325"/>
      <c r="H145" s="325"/>
      <c r="I145" s="325"/>
      <c r="J145" s="325"/>
      <c r="K145" s="325"/>
      <c r="L145" s="326"/>
    </row>
    <row r="146" spans="1:12" ht="24" customHeight="1" x14ac:dyDescent="0.2">
      <c r="A146" s="343"/>
      <c r="B146" s="333" t="s">
        <v>211</v>
      </c>
      <c r="C146" s="325"/>
      <c r="D146" s="325"/>
      <c r="E146" s="325"/>
      <c r="F146" s="325"/>
      <c r="G146" s="325"/>
      <c r="H146" s="325"/>
      <c r="I146" s="325"/>
      <c r="J146" s="325"/>
      <c r="K146" s="325"/>
      <c r="L146" s="326"/>
    </row>
    <row r="147" spans="1:12" ht="24" customHeight="1" x14ac:dyDescent="0.2">
      <c r="A147" s="343"/>
      <c r="B147" s="333" t="s">
        <v>215</v>
      </c>
      <c r="C147" s="325"/>
      <c r="D147" s="325"/>
      <c r="E147" s="325"/>
      <c r="F147" s="325"/>
      <c r="G147" s="325"/>
      <c r="H147" s="325"/>
      <c r="I147" s="325"/>
      <c r="J147" s="325"/>
      <c r="K147" s="325"/>
      <c r="L147" s="326"/>
    </row>
    <row r="148" spans="1:12" ht="24" customHeight="1" x14ac:dyDescent="0.2">
      <c r="A148" s="344"/>
      <c r="B148" s="333" t="s">
        <v>216</v>
      </c>
      <c r="C148" s="325"/>
      <c r="D148" s="325"/>
      <c r="E148" s="325"/>
      <c r="F148" s="325"/>
      <c r="G148" s="325"/>
      <c r="H148" s="325"/>
      <c r="I148" s="325"/>
      <c r="J148" s="325"/>
      <c r="K148" s="325"/>
      <c r="L148" s="326"/>
    </row>
    <row r="149" spans="1:12" ht="90" customHeight="1" x14ac:dyDescent="0.2">
      <c r="A149" s="401"/>
      <c r="B149" s="27">
        <v>3037</v>
      </c>
      <c r="C149" s="345" t="s">
        <v>214</v>
      </c>
      <c r="D149" s="325"/>
      <c r="E149" s="325"/>
      <c r="F149" s="325"/>
      <c r="G149" s="325"/>
      <c r="H149" s="325"/>
      <c r="I149" s="325"/>
      <c r="J149" s="325"/>
      <c r="K149" s="326"/>
      <c r="L149" s="33">
        <v>384</v>
      </c>
    </row>
    <row r="150" spans="1:12" ht="24" customHeight="1" x14ac:dyDescent="0.2">
      <c r="A150" s="343"/>
      <c r="B150" s="333" t="s">
        <v>130</v>
      </c>
      <c r="C150" s="325"/>
      <c r="D150" s="325"/>
      <c r="E150" s="325"/>
      <c r="F150" s="325"/>
      <c r="G150" s="325"/>
      <c r="H150" s="325"/>
      <c r="I150" s="325"/>
      <c r="J150" s="325"/>
      <c r="K150" s="325"/>
      <c r="L150" s="326"/>
    </row>
    <row r="151" spans="1:12" ht="24" customHeight="1" x14ac:dyDescent="0.2">
      <c r="A151" s="343"/>
      <c r="B151" s="333" t="s">
        <v>102</v>
      </c>
      <c r="C151" s="325"/>
      <c r="D151" s="325"/>
      <c r="E151" s="325"/>
      <c r="F151" s="325"/>
      <c r="G151" s="325"/>
      <c r="H151" s="325"/>
      <c r="I151" s="325"/>
      <c r="J151" s="325"/>
      <c r="K151" s="325"/>
      <c r="L151" s="326"/>
    </row>
    <row r="152" spans="1:12" ht="24" customHeight="1" x14ac:dyDescent="0.2">
      <c r="A152" s="343"/>
      <c r="B152" s="333" t="s">
        <v>211</v>
      </c>
      <c r="C152" s="325"/>
      <c r="D152" s="325"/>
      <c r="E152" s="325"/>
      <c r="F152" s="325"/>
      <c r="G152" s="325"/>
      <c r="H152" s="325"/>
      <c r="I152" s="325"/>
      <c r="J152" s="325"/>
      <c r="K152" s="325"/>
      <c r="L152" s="326"/>
    </row>
    <row r="153" spans="1:12" ht="24" customHeight="1" x14ac:dyDescent="0.2">
      <c r="A153" s="343"/>
      <c r="B153" s="333" t="s">
        <v>215</v>
      </c>
      <c r="C153" s="325"/>
      <c r="D153" s="325"/>
      <c r="E153" s="325"/>
      <c r="F153" s="325"/>
      <c r="G153" s="325"/>
      <c r="H153" s="325"/>
      <c r="I153" s="325"/>
      <c r="J153" s="325"/>
      <c r="K153" s="325"/>
      <c r="L153" s="326"/>
    </row>
    <row r="154" spans="1:12" ht="24" customHeight="1" x14ac:dyDescent="0.2">
      <c r="A154" s="344"/>
      <c r="B154" s="333" t="s">
        <v>217</v>
      </c>
      <c r="C154" s="325"/>
      <c r="D154" s="325"/>
      <c r="E154" s="325"/>
      <c r="F154" s="325"/>
      <c r="G154" s="325"/>
      <c r="H154" s="325"/>
      <c r="I154" s="325"/>
      <c r="J154" s="325"/>
      <c r="K154" s="325"/>
      <c r="L154" s="326"/>
    </row>
    <row r="155" spans="1:12" ht="90" customHeight="1" x14ac:dyDescent="0.2">
      <c r="A155" s="34"/>
      <c r="B155" s="34" t="s">
        <v>218</v>
      </c>
      <c r="C155" s="345" t="s">
        <v>219</v>
      </c>
      <c r="D155" s="325"/>
      <c r="E155" s="325"/>
      <c r="F155" s="325"/>
      <c r="G155" s="325"/>
      <c r="H155" s="325"/>
      <c r="I155" s="325"/>
      <c r="J155" s="325"/>
      <c r="K155" s="326"/>
      <c r="L155" s="33">
        <v>533</v>
      </c>
    </row>
    <row r="156" spans="1:12" ht="90" customHeight="1" x14ac:dyDescent="0.2">
      <c r="A156" s="34"/>
      <c r="B156" s="34" t="s">
        <v>220</v>
      </c>
      <c r="C156" s="399" t="s">
        <v>219</v>
      </c>
      <c r="D156" s="325"/>
      <c r="E156" s="325"/>
      <c r="F156" s="325"/>
      <c r="G156" s="325"/>
      <c r="H156" s="325"/>
      <c r="I156" s="325"/>
      <c r="J156" s="325"/>
      <c r="K156" s="326"/>
      <c r="L156" s="33">
        <v>680</v>
      </c>
    </row>
    <row r="157" spans="1:12" ht="90" customHeight="1" x14ac:dyDescent="0.2">
      <c r="A157" s="80"/>
      <c r="B157" s="80" t="s">
        <v>221</v>
      </c>
      <c r="C157" s="399" t="s">
        <v>222</v>
      </c>
      <c r="D157" s="325"/>
      <c r="E157" s="325"/>
      <c r="F157" s="325"/>
      <c r="G157" s="325"/>
      <c r="H157" s="325"/>
      <c r="I157" s="400"/>
      <c r="J157" s="82"/>
      <c r="K157" s="83"/>
      <c r="L157" s="33">
        <v>869</v>
      </c>
    </row>
    <row r="158" spans="1:12" ht="115.5" customHeight="1" x14ac:dyDescent="0.2">
      <c r="A158" s="34"/>
      <c r="B158" s="34">
        <v>4110</v>
      </c>
      <c r="C158" s="345" t="s">
        <v>223</v>
      </c>
      <c r="D158" s="325"/>
      <c r="E158" s="325"/>
      <c r="F158" s="325"/>
      <c r="G158" s="325"/>
      <c r="H158" s="325"/>
      <c r="I158" s="325"/>
      <c r="J158" s="325"/>
      <c r="K158" s="326"/>
      <c r="L158" s="33">
        <v>90</v>
      </c>
    </row>
    <row r="159" spans="1:12" ht="142.5" customHeight="1" x14ac:dyDescent="0.2">
      <c r="A159" s="34"/>
      <c r="B159" s="39" t="s">
        <v>224</v>
      </c>
      <c r="C159" s="345" t="s">
        <v>225</v>
      </c>
      <c r="D159" s="325"/>
      <c r="E159" s="325"/>
      <c r="F159" s="325"/>
      <c r="G159" s="325"/>
      <c r="H159" s="325"/>
      <c r="I159" s="325"/>
      <c r="J159" s="325"/>
      <c r="K159" s="326"/>
      <c r="L159" s="33">
        <v>109</v>
      </c>
    </row>
    <row r="160" spans="1:12" ht="120" customHeight="1" x14ac:dyDescent="0.2">
      <c r="A160" s="34"/>
      <c r="B160" s="39" t="s">
        <v>226</v>
      </c>
      <c r="C160" s="345" t="s">
        <v>227</v>
      </c>
      <c r="D160" s="325"/>
      <c r="E160" s="325"/>
      <c r="F160" s="325"/>
      <c r="G160" s="325"/>
      <c r="H160" s="325"/>
      <c r="I160" s="325"/>
      <c r="J160" s="325"/>
      <c r="K160" s="326"/>
      <c r="L160" s="33">
        <v>272</v>
      </c>
    </row>
    <row r="161" spans="1:26" ht="120" customHeight="1" x14ac:dyDescent="0.2">
      <c r="A161" s="34"/>
      <c r="B161" s="39">
        <v>4822</v>
      </c>
      <c r="C161" s="345" t="s">
        <v>228</v>
      </c>
      <c r="D161" s="325"/>
      <c r="E161" s="325"/>
      <c r="F161" s="325"/>
      <c r="G161" s="325"/>
      <c r="H161" s="325"/>
      <c r="I161" s="325"/>
      <c r="J161" s="325"/>
      <c r="K161" s="326"/>
      <c r="L161" s="33">
        <v>91</v>
      </c>
    </row>
    <row r="162" spans="1:26" ht="99.75" customHeight="1" x14ac:dyDescent="0.2">
      <c r="A162" s="342"/>
      <c r="B162" s="39">
        <v>4825</v>
      </c>
      <c r="C162" s="345" t="s">
        <v>229</v>
      </c>
      <c r="D162" s="325"/>
      <c r="E162" s="325"/>
      <c r="F162" s="325"/>
      <c r="G162" s="325"/>
      <c r="H162" s="325"/>
      <c r="I162" s="325"/>
      <c r="J162" s="325"/>
      <c r="K162" s="326"/>
      <c r="L162" s="33">
        <v>247</v>
      </c>
    </row>
    <row r="163" spans="1:26" ht="18.75" customHeight="1" x14ac:dyDescent="0.2">
      <c r="A163" s="343"/>
      <c r="B163" s="399" t="s">
        <v>230</v>
      </c>
      <c r="C163" s="325"/>
      <c r="D163" s="325"/>
      <c r="E163" s="325"/>
      <c r="F163" s="325"/>
      <c r="G163" s="325"/>
      <c r="H163" s="325"/>
      <c r="I163" s="325"/>
      <c r="J163" s="325"/>
      <c r="K163" s="325"/>
      <c r="L163" s="326"/>
      <c r="M163" s="10"/>
      <c r="N163" s="10"/>
      <c r="O163" s="10"/>
      <c r="P163" s="10"/>
      <c r="Q163" s="10"/>
      <c r="R163" s="10"/>
      <c r="S163" s="10"/>
      <c r="T163" s="10"/>
      <c r="U163" s="10"/>
      <c r="V163" s="10"/>
      <c r="W163" s="10"/>
      <c r="X163" s="10"/>
      <c r="Y163" s="10"/>
      <c r="Z163" s="10"/>
    </row>
    <row r="164" spans="1:26" ht="54.75" customHeight="1" x14ac:dyDescent="0.2">
      <c r="A164" s="344"/>
      <c r="B164" s="399" t="s">
        <v>231</v>
      </c>
      <c r="C164" s="325"/>
      <c r="D164" s="325"/>
      <c r="E164" s="325"/>
      <c r="F164" s="325"/>
      <c r="G164" s="325"/>
      <c r="H164" s="325"/>
      <c r="I164" s="325"/>
      <c r="J164" s="325"/>
      <c r="K164" s="325"/>
      <c r="L164" s="326"/>
      <c r="M164" s="10"/>
      <c r="N164" s="10"/>
      <c r="O164" s="10"/>
      <c r="P164" s="10"/>
      <c r="Q164" s="10"/>
      <c r="R164" s="10"/>
      <c r="S164" s="10"/>
      <c r="T164" s="10"/>
      <c r="U164" s="10"/>
      <c r="V164" s="10"/>
      <c r="W164" s="10"/>
      <c r="X164" s="10"/>
      <c r="Y164" s="10"/>
      <c r="Z164" s="10"/>
    </row>
    <row r="165" spans="1:26" ht="102.75" customHeight="1" x14ac:dyDescent="0.2">
      <c r="A165" s="34"/>
      <c r="B165" s="39">
        <v>4001</v>
      </c>
      <c r="C165" s="345" t="s">
        <v>2605</v>
      </c>
      <c r="D165" s="325"/>
      <c r="E165" s="325"/>
      <c r="F165" s="325"/>
      <c r="G165" s="325"/>
      <c r="H165" s="325"/>
      <c r="I165" s="325"/>
      <c r="J165" s="325"/>
      <c r="K165" s="326"/>
      <c r="L165" s="33">
        <v>107</v>
      </c>
    </row>
    <row r="166" spans="1:26" ht="70.5" customHeight="1" x14ac:dyDescent="0.2">
      <c r="A166" s="342"/>
      <c r="B166" s="342" t="s">
        <v>232</v>
      </c>
      <c r="C166" s="345" t="s">
        <v>233</v>
      </c>
      <c r="D166" s="325"/>
      <c r="E166" s="325"/>
      <c r="F166" s="325"/>
      <c r="G166" s="325"/>
      <c r="H166" s="325"/>
      <c r="I166" s="325"/>
      <c r="J166" s="325"/>
      <c r="K166" s="326"/>
      <c r="L166" s="33">
        <v>2485</v>
      </c>
    </row>
    <row r="167" spans="1:26" ht="18.75" customHeight="1" x14ac:dyDescent="0.2">
      <c r="A167" s="343"/>
      <c r="B167" s="343"/>
      <c r="C167" s="345" t="s">
        <v>130</v>
      </c>
      <c r="D167" s="325"/>
      <c r="E167" s="325"/>
      <c r="F167" s="325"/>
      <c r="G167" s="325"/>
      <c r="H167" s="325"/>
      <c r="I167" s="325"/>
      <c r="J167" s="325"/>
      <c r="K167" s="325"/>
      <c r="L167" s="326"/>
    </row>
    <row r="168" spans="1:26" ht="18.75" customHeight="1" x14ac:dyDescent="0.2">
      <c r="A168" s="343"/>
      <c r="B168" s="343"/>
      <c r="C168" s="324" t="s">
        <v>234</v>
      </c>
      <c r="D168" s="325"/>
      <c r="E168" s="325"/>
      <c r="F168" s="325"/>
      <c r="G168" s="325"/>
      <c r="H168" s="325"/>
      <c r="I168" s="325"/>
      <c r="J168" s="325"/>
      <c r="K168" s="325"/>
      <c r="L168" s="326"/>
    </row>
    <row r="169" spans="1:26" ht="30.75" customHeight="1" x14ac:dyDescent="0.2">
      <c r="A169" s="343"/>
      <c r="B169" s="343"/>
      <c r="C169" s="324" t="s">
        <v>235</v>
      </c>
      <c r="D169" s="325"/>
      <c r="E169" s="325"/>
      <c r="F169" s="325"/>
      <c r="G169" s="325"/>
      <c r="H169" s="325"/>
      <c r="I169" s="325"/>
      <c r="J169" s="325"/>
      <c r="K169" s="325"/>
      <c r="L169" s="326"/>
    </row>
    <row r="170" spans="1:26" ht="27" customHeight="1" x14ac:dyDescent="0.2">
      <c r="A170" s="344"/>
      <c r="B170" s="344"/>
      <c r="C170" s="324" t="s">
        <v>236</v>
      </c>
      <c r="D170" s="325"/>
      <c r="E170" s="325"/>
      <c r="F170" s="325"/>
      <c r="G170" s="325"/>
      <c r="H170" s="325"/>
      <c r="I170" s="325"/>
      <c r="J170" s="325"/>
      <c r="K170" s="325"/>
      <c r="L170" s="326"/>
    </row>
    <row r="171" spans="1:26" ht="70.5" customHeight="1" x14ac:dyDescent="0.2">
      <c r="A171" s="401"/>
      <c r="B171" s="80" t="s">
        <v>237</v>
      </c>
      <c r="C171" s="399" t="s">
        <v>238</v>
      </c>
      <c r="D171" s="325"/>
      <c r="E171" s="325"/>
      <c r="F171" s="325"/>
      <c r="G171" s="325"/>
      <c r="H171" s="325"/>
      <c r="I171" s="325"/>
      <c r="J171" s="325"/>
      <c r="K171" s="326"/>
      <c r="L171" s="33">
        <v>1420</v>
      </c>
      <c r="M171" s="10"/>
      <c r="N171" s="10"/>
      <c r="O171" s="10"/>
      <c r="P171" s="10"/>
      <c r="Q171" s="10"/>
      <c r="R171" s="10"/>
      <c r="S171" s="10"/>
      <c r="T171" s="10"/>
      <c r="U171" s="10"/>
      <c r="V171" s="10"/>
      <c r="W171" s="10"/>
      <c r="X171" s="10"/>
      <c r="Y171" s="10"/>
      <c r="Z171" s="10"/>
    </row>
    <row r="172" spans="1:26" ht="18.75" customHeight="1" x14ac:dyDescent="0.2">
      <c r="A172" s="343"/>
      <c r="B172" s="399" t="s">
        <v>130</v>
      </c>
      <c r="C172" s="325"/>
      <c r="D172" s="325"/>
      <c r="E172" s="325"/>
      <c r="F172" s="325"/>
      <c r="G172" s="325"/>
      <c r="H172" s="325"/>
      <c r="I172" s="325"/>
      <c r="J172" s="325"/>
      <c r="K172" s="325"/>
      <c r="L172" s="326"/>
      <c r="M172" s="10"/>
      <c r="N172" s="10"/>
      <c r="O172" s="10"/>
      <c r="P172" s="10"/>
      <c r="Q172" s="10"/>
      <c r="R172" s="10"/>
      <c r="S172" s="10"/>
      <c r="T172" s="10"/>
      <c r="U172" s="10"/>
      <c r="V172" s="10"/>
      <c r="W172" s="10"/>
      <c r="X172" s="10"/>
      <c r="Y172" s="10"/>
      <c r="Z172" s="10"/>
    </row>
    <row r="173" spans="1:26" ht="31.5" customHeight="1" x14ac:dyDescent="0.2">
      <c r="A173" s="343"/>
      <c r="B173" s="403" t="s">
        <v>239</v>
      </c>
      <c r="C173" s="325"/>
      <c r="D173" s="325"/>
      <c r="E173" s="325"/>
      <c r="F173" s="325"/>
      <c r="G173" s="325"/>
      <c r="H173" s="325"/>
      <c r="I173" s="325"/>
      <c r="J173" s="325"/>
      <c r="K173" s="325"/>
      <c r="L173" s="326"/>
      <c r="M173" s="10"/>
      <c r="N173" s="10"/>
      <c r="O173" s="10"/>
      <c r="P173" s="10"/>
      <c r="Q173" s="10"/>
      <c r="R173" s="10"/>
      <c r="S173" s="10"/>
      <c r="T173" s="10"/>
      <c r="U173" s="10"/>
      <c r="V173" s="10"/>
      <c r="W173" s="10"/>
      <c r="X173" s="10"/>
      <c r="Y173" s="10"/>
      <c r="Z173" s="10"/>
    </row>
    <row r="174" spans="1:26" ht="33.75" customHeight="1" x14ac:dyDescent="0.2">
      <c r="A174" s="343"/>
      <c r="B174" s="403" t="s">
        <v>240</v>
      </c>
      <c r="C174" s="325"/>
      <c r="D174" s="325"/>
      <c r="E174" s="325"/>
      <c r="F174" s="325"/>
      <c r="G174" s="325"/>
      <c r="H174" s="325"/>
      <c r="I174" s="325"/>
      <c r="J174" s="325"/>
      <c r="K174" s="325"/>
      <c r="L174" s="326"/>
      <c r="M174" s="10"/>
      <c r="N174" s="10"/>
      <c r="O174" s="10"/>
      <c r="P174" s="10"/>
      <c r="Q174" s="10"/>
      <c r="R174" s="10"/>
      <c r="S174" s="10"/>
      <c r="T174" s="10"/>
      <c r="U174" s="10"/>
      <c r="V174" s="10"/>
      <c r="W174" s="10"/>
      <c r="X174" s="10"/>
      <c r="Y174" s="10"/>
      <c r="Z174" s="10"/>
    </row>
    <row r="175" spans="1:26" ht="27" customHeight="1" x14ac:dyDescent="0.2">
      <c r="A175" s="343"/>
      <c r="B175" s="403" t="s">
        <v>241</v>
      </c>
      <c r="C175" s="325"/>
      <c r="D175" s="325"/>
      <c r="E175" s="325"/>
      <c r="F175" s="325"/>
      <c r="G175" s="325"/>
      <c r="H175" s="325"/>
      <c r="I175" s="325"/>
      <c r="J175" s="325"/>
      <c r="K175" s="325"/>
      <c r="L175" s="326"/>
      <c r="M175" s="10"/>
      <c r="N175" s="10"/>
      <c r="O175" s="10"/>
      <c r="P175" s="10"/>
      <c r="Q175" s="10"/>
      <c r="R175" s="10"/>
      <c r="S175" s="10"/>
      <c r="T175" s="10"/>
      <c r="U175" s="10"/>
      <c r="V175" s="10"/>
      <c r="W175" s="10"/>
      <c r="X175" s="10"/>
      <c r="Y175" s="10"/>
      <c r="Z175" s="10"/>
    </row>
    <row r="176" spans="1:26" ht="29.25" customHeight="1" x14ac:dyDescent="0.2">
      <c r="A176" s="343"/>
      <c r="B176" s="403" t="s">
        <v>242</v>
      </c>
      <c r="C176" s="325"/>
      <c r="D176" s="325"/>
      <c r="E176" s="325"/>
      <c r="F176" s="325"/>
      <c r="G176" s="325"/>
      <c r="H176" s="325"/>
      <c r="I176" s="325"/>
      <c r="J176" s="325"/>
      <c r="K176" s="325"/>
      <c r="L176" s="326"/>
      <c r="M176" s="10"/>
      <c r="N176" s="10"/>
      <c r="O176" s="10"/>
      <c r="P176" s="10"/>
      <c r="Q176" s="10"/>
      <c r="R176" s="10"/>
      <c r="S176" s="10"/>
      <c r="T176" s="10"/>
      <c r="U176" s="10"/>
      <c r="V176" s="10"/>
      <c r="W176" s="10"/>
      <c r="X176" s="10"/>
      <c r="Y176" s="10"/>
      <c r="Z176" s="10"/>
    </row>
    <row r="177" spans="1:26" ht="21.75" customHeight="1" x14ac:dyDescent="0.2">
      <c r="A177" s="343"/>
      <c r="B177" s="404" t="s">
        <v>243</v>
      </c>
      <c r="C177" s="325"/>
      <c r="D177" s="325"/>
      <c r="E177" s="325"/>
      <c r="F177" s="325"/>
      <c r="G177" s="325"/>
      <c r="H177" s="325"/>
      <c r="I177" s="325"/>
      <c r="J177" s="325"/>
      <c r="K177" s="325"/>
      <c r="L177" s="326"/>
      <c r="M177" s="10"/>
      <c r="N177" s="10"/>
      <c r="O177" s="10"/>
      <c r="P177" s="10"/>
      <c r="Q177" s="10"/>
      <c r="R177" s="10"/>
      <c r="S177" s="10"/>
      <c r="T177" s="10"/>
      <c r="U177" s="10"/>
      <c r="V177" s="10"/>
      <c r="W177" s="10"/>
      <c r="X177" s="10"/>
      <c r="Y177" s="10"/>
      <c r="Z177" s="10"/>
    </row>
    <row r="178" spans="1:26" ht="21.75" customHeight="1" x14ac:dyDescent="0.2">
      <c r="A178" s="343"/>
      <c r="B178" s="404" t="s">
        <v>244</v>
      </c>
      <c r="C178" s="325"/>
      <c r="D178" s="325"/>
      <c r="E178" s="325"/>
      <c r="F178" s="325"/>
      <c r="G178" s="325"/>
      <c r="H178" s="325"/>
      <c r="I178" s="325"/>
      <c r="J178" s="325"/>
      <c r="K178" s="325"/>
      <c r="L178" s="326"/>
      <c r="M178" s="10"/>
      <c r="N178" s="10"/>
      <c r="O178" s="10"/>
      <c r="P178" s="10"/>
      <c r="Q178" s="10"/>
      <c r="R178" s="10"/>
      <c r="S178" s="10"/>
      <c r="T178" s="10"/>
      <c r="U178" s="10"/>
      <c r="V178" s="10"/>
      <c r="W178" s="10"/>
      <c r="X178" s="10"/>
      <c r="Y178" s="10"/>
      <c r="Z178" s="10"/>
    </row>
    <row r="179" spans="1:26" ht="21.75" customHeight="1" x14ac:dyDescent="0.2">
      <c r="A179" s="343"/>
      <c r="B179" s="404" t="s">
        <v>245</v>
      </c>
      <c r="C179" s="325"/>
      <c r="D179" s="325"/>
      <c r="E179" s="325"/>
      <c r="F179" s="325"/>
      <c r="G179" s="325"/>
      <c r="H179" s="325"/>
      <c r="I179" s="325"/>
      <c r="J179" s="325"/>
      <c r="K179" s="325"/>
      <c r="L179" s="326"/>
      <c r="M179" s="10"/>
      <c r="N179" s="10"/>
      <c r="O179" s="10"/>
      <c r="P179" s="10"/>
      <c r="Q179" s="10"/>
      <c r="R179" s="10"/>
      <c r="S179" s="10"/>
      <c r="T179" s="10"/>
      <c r="U179" s="10"/>
      <c r="V179" s="10"/>
      <c r="W179" s="10"/>
      <c r="X179" s="10"/>
      <c r="Y179" s="10"/>
      <c r="Z179" s="10"/>
    </row>
    <row r="180" spans="1:26" ht="21.75" customHeight="1" x14ac:dyDescent="0.2">
      <c r="A180" s="343"/>
      <c r="B180" s="404" t="s">
        <v>158</v>
      </c>
      <c r="C180" s="325"/>
      <c r="D180" s="325"/>
      <c r="E180" s="325"/>
      <c r="F180" s="325"/>
      <c r="G180" s="325"/>
      <c r="H180" s="325"/>
      <c r="I180" s="325"/>
      <c r="J180" s="325"/>
      <c r="K180" s="325"/>
      <c r="L180" s="326"/>
      <c r="M180" s="10"/>
      <c r="N180" s="10"/>
      <c r="O180" s="10"/>
      <c r="P180" s="10"/>
      <c r="Q180" s="10"/>
      <c r="R180" s="10"/>
      <c r="S180" s="10"/>
      <c r="T180" s="10"/>
      <c r="U180" s="10"/>
      <c r="V180" s="10"/>
      <c r="W180" s="10"/>
      <c r="X180" s="10"/>
      <c r="Y180" s="10"/>
      <c r="Z180" s="10"/>
    </row>
    <row r="181" spans="1:26" ht="21.75" customHeight="1" x14ac:dyDescent="0.2">
      <c r="A181" s="343"/>
      <c r="B181" s="404" t="s">
        <v>159</v>
      </c>
      <c r="C181" s="325"/>
      <c r="D181" s="325"/>
      <c r="E181" s="325"/>
      <c r="F181" s="325"/>
      <c r="G181" s="325"/>
      <c r="H181" s="325"/>
      <c r="I181" s="325"/>
      <c r="J181" s="325"/>
      <c r="K181" s="325"/>
      <c r="L181" s="326"/>
      <c r="M181" s="10"/>
      <c r="N181" s="10"/>
      <c r="O181" s="10"/>
      <c r="P181" s="10"/>
      <c r="Q181" s="10"/>
      <c r="R181" s="10"/>
      <c r="S181" s="10"/>
      <c r="T181" s="10"/>
      <c r="U181" s="10"/>
      <c r="V181" s="10"/>
      <c r="W181" s="10"/>
      <c r="X181" s="10"/>
      <c r="Y181" s="10"/>
      <c r="Z181" s="10"/>
    </row>
    <row r="182" spans="1:26" ht="17.25" customHeight="1" x14ac:dyDescent="0.2">
      <c r="A182" s="343"/>
      <c r="B182" s="406" t="s">
        <v>160</v>
      </c>
      <c r="C182" s="372"/>
      <c r="D182" s="372"/>
      <c r="E182" s="372"/>
      <c r="F182" s="372"/>
      <c r="G182" s="372"/>
      <c r="H182" s="372"/>
      <c r="I182" s="372"/>
      <c r="J182" s="372"/>
      <c r="K182" s="372"/>
      <c r="L182" s="373"/>
      <c r="M182" s="10"/>
      <c r="N182" s="10"/>
      <c r="O182" s="10"/>
      <c r="P182" s="10"/>
      <c r="Q182" s="10"/>
      <c r="R182" s="10"/>
      <c r="S182" s="10"/>
      <c r="T182" s="10"/>
      <c r="U182" s="10"/>
      <c r="V182" s="10"/>
      <c r="W182" s="10"/>
      <c r="X182" s="10"/>
      <c r="Y182" s="10"/>
      <c r="Z182" s="10"/>
    </row>
    <row r="183" spans="1:26" ht="17.25" customHeight="1" x14ac:dyDescent="0.2">
      <c r="A183" s="343"/>
      <c r="B183" s="374"/>
      <c r="C183" s="330"/>
      <c r="D183" s="330"/>
      <c r="E183" s="330"/>
      <c r="F183" s="330"/>
      <c r="G183" s="330"/>
      <c r="H183" s="330"/>
      <c r="I183" s="330"/>
      <c r="J183" s="330"/>
      <c r="K183" s="330"/>
      <c r="L183" s="331"/>
      <c r="M183" s="10"/>
      <c r="N183" s="10"/>
      <c r="O183" s="10"/>
      <c r="P183" s="10"/>
      <c r="Q183" s="10"/>
      <c r="R183" s="10"/>
      <c r="S183" s="10"/>
      <c r="T183" s="10"/>
      <c r="U183" s="10"/>
      <c r="V183" s="10"/>
      <c r="W183" s="10"/>
      <c r="X183" s="10"/>
      <c r="Y183" s="10"/>
      <c r="Z183" s="10"/>
    </row>
    <row r="184" spans="1:26" ht="21.75" customHeight="1" x14ac:dyDescent="0.2">
      <c r="A184" s="343"/>
      <c r="B184" s="404" t="s">
        <v>161</v>
      </c>
      <c r="C184" s="325"/>
      <c r="D184" s="325"/>
      <c r="E184" s="325"/>
      <c r="F184" s="325"/>
      <c r="G184" s="325"/>
      <c r="H184" s="325"/>
      <c r="I184" s="325"/>
      <c r="J184" s="325"/>
      <c r="K184" s="325"/>
      <c r="L184" s="326"/>
      <c r="M184" s="10"/>
      <c r="N184" s="10"/>
      <c r="O184" s="10"/>
      <c r="P184" s="10"/>
      <c r="Q184" s="10"/>
      <c r="R184" s="10"/>
      <c r="S184" s="10"/>
      <c r="T184" s="10"/>
      <c r="U184" s="10"/>
      <c r="V184" s="10"/>
      <c r="W184" s="10"/>
      <c r="X184" s="10"/>
      <c r="Y184" s="10"/>
      <c r="Z184" s="10"/>
    </row>
    <row r="185" spans="1:26" ht="21.75" customHeight="1" x14ac:dyDescent="0.2">
      <c r="A185" s="343"/>
      <c r="B185" s="404" t="s">
        <v>162</v>
      </c>
      <c r="C185" s="325"/>
      <c r="D185" s="325"/>
      <c r="E185" s="325"/>
      <c r="F185" s="325"/>
      <c r="G185" s="325"/>
      <c r="H185" s="325"/>
      <c r="I185" s="325"/>
      <c r="J185" s="325"/>
      <c r="K185" s="325"/>
      <c r="L185" s="326"/>
      <c r="M185" s="10"/>
      <c r="N185" s="10"/>
      <c r="O185" s="10"/>
      <c r="P185" s="10"/>
      <c r="Q185" s="10"/>
      <c r="R185" s="10"/>
      <c r="S185" s="10"/>
      <c r="T185" s="10"/>
      <c r="U185" s="10"/>
      <c r="V185" s="10"/>
      <c r="W185" s="10"/>
      <c r="X185" s="10"/>
      <c r="Y185" s="10"/>
      <c r="Z185" s="10"/>
    </row>
    <row r="186" spans="1:26" ht="24.75" customHeight="1" x14ac:dyDescent="0.2">
      <c r="A186" s="343"/>
      <c r="B186" s="327" t="s">
        <v>187</v>
      </c>
      <c r="C186" s="325"/>
      <c r="D186" s="325"/>
      <c r="E186" s="325"/>
      <c r="F186" s="325"/>
      <c r="G186" s="325"/>
      <c r="H186" s="325"/>
      <c r="I186" s="325"/>
      <c r="J186" s="325"/>
      <c r="K186" s="325"/>
      <c r="L186" s="326"/>
    </row>
    <row r="187" spans="1:26" ht="21.75" customHeight="1" x14ac:dyDescent="0.2">
      <c r="A187" s="344"/>
      <c r="B187" s="415" t="s">
        <v>246</v>
      </c>
      <c r="C187" s="325"/>
      <c r="D187" s="325"/>
      <c r="E187" s="325"/>
      <c r="F187" s="325"/>
      <c r="G187" s="325"/>
      <c r="H187" s="325"/>
      <c r="I187" s="325"/>
      <c r="J187" s="325"/>
      <c r="K187" s="325"/>
      <c r="L187" s="326"/>
      <c r="M187" s="10"/>
      <c r="N187" s="10"/>
      <c r="O187" s="10"/>
      <c r="P187" s="10"/>
      <c r="Q187" s="10"/>
      <c r="R187" s="10"/>
      <c r="S187" s="10"/>
      <c r="T187" s="10"/>
      <c r="U187" s="10"/>
      <c r="V187" s="10"/>
      <c r="W187" s="10"/>
      <c r="X187" s="10"/>
      <c r="Y187" s="10"/>
      <c r="Z187" s="10"/>
    </row>
    <row r="188" spans="1:26" ht="28.5" customHeight="1" x14ac:dyDescent="0.2">
      <c r="A188" s="416" t="s">
        <v>26</v>
      </c>
      <c r="B188" s="417"/>
      <c r="C188" s="417"/>
      <c r="D188" s="417"/>
      <c r="E188" s="417"/>
      <c r="F188" s="417"/>
      <c r="G188" s="417"/>
      <c r="H188" s="417"/>
      <c r="I188" s="417"/>
      <c r="J188" s="417"/>
      <c r="K188" s="417"/>
      <c r="L188" s="418"/>
    </row>
    <row r="189" spans="1:26" ht="112.5" customHeight="1" x14ac:dyDescent="0.2">
      <c r="A189" s="84"/>
      <c r="B189" s="85" t="s">
        <v>247</v>
      </c>
      <c r="C189" s="410" t="s">
        <v>248</v>
      </c>
      <c r="D189" s="325"/>
      <c r="E189" s="325"/>
      <c r="F189" s="325"/>
      <c r="G189" s="325"/>
      <c r="H189" s="325"/>
      <c r="I189" s="326"/>
      <c r="J189" s="86"/>
      <c r="K189" s="86"/>
      <c r="L189" s="33">
        <v>417</v>
      </c>
      <c r="M189" s="10"/>
      <c r="N189" s="10"/>
      <c r="O189" s="10"/>
      <c r="P189" s="10"/>
      <c r="Q189" s="10"/>
      <c r="R189" s="10"/>
      <c r="S189" s="10"/>
      <c r="T189" s="10"/>
      <c r="U189" s="10"/>
      <c r="V189" s="10"/>
      <c r="W189" s="10"/>
      <c r="X189" s="10"/>
      <c r="Y189" s="10"/>
      <c r="Z189" s="10"/>
    </row>
    <row r="190" spans="1:26" ht="75.75" customHeight="1" x14ac:dyDescent="0.2">
      <c r="A190" s="402"/>
      <c r="B190" s="87" t="s">
        <v>249</v>
      </c>
      <c r="C190" s="412" t="s">
        <v>250</v>
      </c>
      <c r="D190" s="335"/>
      <c r="E190" s="335"/>
      <c r="F190" s="335"/>
      <c r="G190" s="335"/>
      <c r="H190" s="335"/>
      <c r="I190" s="336"/>
      <c r="J190" s="86"/>
      <c r="K190" s="86"/>
      <c r="L190" s="419">
        <v>367</v>
      </c>
      <c r="M190" s="10"/>
      <c r="N190" s="10"/>
      <c r="O190" s="10"/>
      <c r="P190" s="10"/>
      <c r="Q190" s="10"/>
      <c r="R190" s="10"/>
      <c r="S190" s="10"/>
      <c r="T190" s="10"/>
      <c r="U190" s="10"/>
      <c r="V190" s="10"/>
      <c r="W190" s="10"/>
      <c r="X190" s="10"/>
      <c r="Y190" s="10"/>
      <c r="Z190" s="10"/>
    </row>
    <row r="191" spans="1:26" ht="78.75" customHeight="1" x14ac:dyDescent="0.2">
      <c r="A191" s="343"/>
      <c r="B191" s="413" t="s">
        <v>251</v>
      </c>
      <c r="C191" s="325"/>
      <c r="D191" s="325"/>
      <c r="E191" s="325"/>
      <c r="F191" s="325"/>
      <c r="G191" s="325"/>
      <c r="H191" s="325"/>
      <c r="I191" s="326"/>
      <c r="J191" s="86"/>
      <c r="K191" s="86"/>
      <c r="L191" s="343"/>
      <c r="M191" s="10"/>
      <c r="N191" s="10"/>
      <c r="O191" s="10"/>
      <c r="P191" s="10"/>
      <c r="Q191" s="10"/>
      <c r="R191" s="10"/>
      <c r="S191" s="10"/>
      <c r="T191" s="10"/>
      <c r="U191" s="10"/>
      <c r="V191" s="10"/>
      <c r="W191" s="10"/>
      <c r="X191" s="10"/>
      <c r="Y191" s="10"/>
      <c r="Z191" s="10"/>
    </row>
    <row r="192" spans="1:26" ht="36.75" customHeight="1" x14ac:dyDescent="0.2">
      <c r="A192" s="343"/>
      <c r="B192" s="414" t="s">
        <v>252</v>
      </c>
      <c r="C192" s="325"/>
      <c r="D192" s="325"/>
      <c r="E192" s="325"/>
      <c r="F192" s="325"/>
      <c r="G192" s="325"/>
      <c r="H192" s="325"/>
      <c r="I192" s="326"/>
      <c r="J192" s="86"/>
      <c r="K192" s="86"/>
      <c r="L192" s="343"/>
      <c r="M192" s="10"/>
      <c r="N192" s="10"/>
      <c r="O192" s="10"/>
      <c r="P192" s="10"/>
      <c r="Q192" s="10"/>
      <c r="R192" s="10"/>
      <c r="S192" s="10"/>
      <c r="T192" s="10"/>
      <c r="U192" s="10"/>
      <c r="V192" s="10"/>
      <c r="W192" s="10"/>
      <c r="X192" s="10"/>
      <c r="Y192" s="10"/>
      <c r="Z192" s="10"/>
    </row>
    <row r="193" spans="1:26" ht="36.75" customHeight="1" x14ac:dyDescent="0.2">
      <c r="A193" s="344"/>
      <c r="B193" s="414" t="s">
        <v>253</v>
      </c>
      <c r="C193" s="325"/>
      <c r="D193" s="325"/>
      <c r="E193" s="325"/>
      <c r="F193" s="325"/>
      <c r="G193" s="325"/>
      <c r="H193" s="325"/>
      <c r="I193" s="326"/>
      <c r="J193" s="86"/>
      <c r="K193" s="86"/>
      <c r="L193" s="344"/>
      <c r="M193" s="10"/>
      <c r="N193" s="10"/>
      <c r="O193" s="10"/>
      <c r="P193" s="10"/>
      <c r="Q193" s="10"/>
      <c r="R193" s="10"/>
      <c r="S193" s="10"/>
      <c r="T193" s="10"/>
      <c r="U193" s="10"/>
      <c r="V193" s="10"/>
      <c r="W193" s="10"/>
      <c r="X193" s="10"/>
      <c r="Y193" s="10"/>
      <c r="Z193" s="10"/>
    </row>
    <row r="194" spans="1:26" ht="90" customHeight="1" x14ac:dyDescent="0.25">
      <c r="A194" s="42"/>
      <c r="B194" s="88" t="s">
        <v>254</v>
      </c>
      <c r="C194" s="409" t="s">
        <v>255</v>
      </c>
      <c r="D194" s="372"/>
      <c r="E194" s="372"/>
      <c r="F194" s="372"/>
      <c r="G194" s="372"/>
      <c r="H194" s="372"/>
      <c r="I194" s="373"/>
      <c r="J194" s="89"/>
      <c r="K194" s="89"/>
      <c r="L194" s="33">
        <v>150</v>
      </c>
    </row>
    <row r="195" spans="1:26" ht="112.5" customHeight="1" x14ac:dyDescent="0.2">
      <c r="A195" s="30"/>
      <c r="B195" s="56" t="s">
        <v>256</v>
      </c>
      <c r="C195" s="410" t="s">
        <v>257</v>
      </c>
      <c r="D195" s="325"/>
      <c r="E195" s="325"/>
      <c r="F195" s="325"/>
      <c r="G195" s="325"/>
      <c r="H195" s="325"/>
      <c r="I195" s="326"/>
      <c r="J195" s="90"/>
      <c r="K195" s="90"/>
      <c r="L195" s="33">
        <v>736</v>
      </c>
    </row>
    <row r="196" spans="1:26" ht="19.5" customHeight="1" x14ac:dyDescent="0.2">
      <c r="A196" s="411" t="s">
        <v>28</v>
      </c>
      <c r="B196" s="348"/>
      <c r="C196" s="348"/>
      <c r="D196" s="348"/>
      <c r="E196" s="348"/>
      <c r="F196" s="348"/>
      <c r="G196" s="348"/>
      <c r="H196" s="348"/>
      <c r="I196" s="348"/>
      <c r="J196" s="348"/>
      <c r="K196" s="348"/>
      <c r="L196" s="349"/>
    </row>
    <row r="197" spans="1:26" ht="90" customHeight="1" x14ac:dyDescent="0.2">
      <c r="A197" s="402"/>
      <c r="B197" s="52" t="s">
        <v>134</v>
      </c>
      <c r="C197" s="399" t="s">
        <v>135</v>
      </c>
      <c r="D197" s="325"/>
      <c r="E197" s="325"/>
      <c r="F197" s="325"/>
      <c r="G197" s="325"/>
      <c r="H197" s="325"/>
      <c r="I197" s="400"/>
      <c r="J197" s="53"/>
      <c r="K197" s="54"/>
      <c r="L197" s="33" t="s">
        <v>258</v>
      </c>
      <c r="M197" s="10"/>
      <c r="N197" s="10"/>
      <c r="O197" s="10"/>
      <c r="P197" s="10"/>
      <c r="Q197" s="10"/>
      <c r="R197" s="10"/>
      <c r="S197" s="10"/>
      <c r="T197" s="10"/>
      <c r="U197" s="10"/>
      <c r="V197" s="10"/>
      <c r="W197" s="10"/>
      <c r="X197" s="10"/>
      <c r="Y197" s="10"/>
      <c r="Z197" s="10"/>
    </row>
    <row r="198" spans="1:26" ht="33.75" customHeight="1" x14ac:dyDescent="0.2">
      <c r="A198" s="343"/>
      <c r="B198" s="345" t="s">
        <v>137</v>
      </c>
      <c r="C198" s="325"/>
      <c r="D198" s="325"/>
      <c r="E198" s="325"/>
      <c r="F198" s="325"/>
      <c r="G198" s="325"/>
      <c r="H198" s="325"/>
      <c r="I198" s="325"/>
      <c r="J198" s="325"/>
      <c r="K198" s="325"/>
      <c r="L198" s="326"/>
    </row>
    <row r="199" spans="1:26" ht="24.75" customHeight="1" x14ac:dyDescent="0.2">
      <c r="A199" s="343"/>
      <c r="B199" s="399" t="s">
        <v>83</v>
      </c>
      <c r="C199" s="325"/>
      <c r="D199" s="325"/>
      <c r="E199" s="325"/>
      <c r="F199" s="325"/>
      <c r="G199" s="325"/>
      <c r="H199" s="325"/>
      <c r="I199" s="325"/>
      <c r="J199" s="325"/>
      <c r="K199" s="325"/>
      <c r="L199" s="326"/>
      <c r="M199" s="10"/>
      <c r="N199" s="10"/>
      <c r="O199" s="10"/>
      <c r="P199" s="10"/>
      <c r="Q199" s="10"/>
      <c r="R199" s="10"/>
      <c r="S199" s="10"/>
      <c r="T199" s="10"/>
      <c r="U199" s="10"/>
      <c r="V199" s="10"/>
      <c r="W199" s="10"/>
      <c r="X199" s="10"/>
      <c r="Y199" s="10"/>
      <c r="Z199" s="10"/>
    </row>
    <row r="200" spans="1:26" ht="24.75" customHeight="1" x14ac:dyDescent="0.2">
      <c r="A200" s="343"/>
      <c r="B200" s="399" t="s">
        <v>138</v>
      </c>
      <c r="C200" s="325"/>
      <c r="D200" s="325"/>
      <c r="E200" s="325"/>
      <c r="F200" s="325"/>
      <c r="G200" s="325"/>
      <c r="H200" s="325"/>
      <c r="I200" s="325"/>
      <c r="J200" s="325"/>
      <c r="K200" s="325"/>
      <c r="L200" s="326"/>
      <c r="M200" s="10"/>
      <c r="N200" s="10"/>
      <c r="O200" s="10"/>
      <c r="P200" s="10"/>
      <c r="Q200" s="10"/>
      <c r="R200" s="10"/>
      <c r="S200" s="10"/>
      <c r="T200" s="10"/>
      <c r="U200" s="10"/>
      <c r="V200" s="10"/>
      <c r="W200" s="10"/>
      <c r="X200" s="10"/>
      <c r="Y200" s="10"/>
      <c r="Z200" s="10"/>
    </row>
    <row r="201" spans="1:26" ht="24.75" customHeight="1" x14ac:dyDescent="0.2">
      <c r="A201" s="343"/>
      <c r="B201" s="399" t="s">
        <v>139</v>
      </c>
      <c r="C201" s="325"/>
      <c r="D201" s="325"/>
      <c r="E201" s="325"/>
      <c r="F201" s="325"/>
      <c r="G201" s="325"/>
      <c r="H201" s="325"/>
      <c r="I201" s="325"/>
      <c r="J201" s="325"/>
      <c r="K201" s="325"/>
      <c r="L201" s="326"/>
      <c r="M201" s="10"/>
      <c r="N201" s="10"/>
      <c r="O201" s="10"/>
      <c r="P201" s="10"/>
      <c r="Q201" s="10"/>
      <c r="R201" s="10"/>
      <c r="S201" s="10"/>
      <c r="T201" s="10"/>
      <c r="U201" s="10"/>
      <c r="V201" s="10"/>
      <c r="W201" s="10"/>
      <c r="X201" s="10"/>
      <c r="Y201" s="10"/>
      <c r="Z201" s="10"/>
    </row>
    <row r="202" spans="1:26" ht="24.75" customHeight="1" x14ac:dyDescent="0.25">
      <c r="A202" s="344"/>
      <c r="B202" s="405" t="s">
        <v>140</v>
      </c>
      <c r="C202" s="325"/>
      <c r="D202" s="325"/>
      <c r="E202" s="325"/>
      <c r="F202" s="325"/>
      <c r="G202" s="325"/>
      <c r="H202" s="325"/>
      <c r="I202" s="325"/>
      <c r="J202" s="325"/>
      <c r="K202" s="325"/>
      <c r="L202" s="326"/>
      <c r="M202" s="10"/>
      <c r="N202" s="10"/>
      <c r="O202" s="10"/>
      <c r="P202" s="10"/>
      <c r="Q202" s="10"/>
      <c r="R202" s="10"/>
      <c r="S202" s="10"/>
      <c r="T202" s="10"/>
      <c r="U202" s="10"/>
      <c r="V202" s="10"/>
      <c r="W202" s="10"/>
      <c r="X202" s="10"/>
      <c r="Y202" s="10"/>
      <c r="Z202" s="10"/>
    </row>
    <row r="203" spans="1:26" ht="90" customHeight="1" x14ac:dyDescent="0.2">
      <c r="A203" s="402"/>
      <c r="B203" s="52" t="s">
        <v>259</v>
      </c>
      <c r="C203" s="399" t="s">
        <v>260</v>
      </c>
      <c r="D203" s="325"/>
      <c r="E203" s="325"/>
      <c r="F203" s="325"/>
      <c r="G203" s="325"/>
      <c r="H203" s="325"/>
      <c r="I203" s="400"/>
      <c r="J203" s="53"/>
      <c r="K203" s="54"/>
      <c r="L203" s="33">
        <v>481</v>
      </c>
      <c r="M203" s="10"/>
      <c r="N203" s="10"/>
      <c r="O203" s="10"/>
      <c r="P203" s="10"/>
      <c r="Q203" s="10"/>
      <c r="R203" s="10"/>
      <c r="S203" s="10"/>
      <c r="T203" s="10"/>
      <c r="U203" s="10"/>
      <c r="V203" s="10"/>
      <c r="W203" s="10"/>
      <c r="X203" s="10"/>
      <c r="Y203" s="10"/>
      <c r="Z203" s="10"/>
    </row>
    <row r="204" spans="1:26" ht="33.75" customHeight="1" x14ac:dyDescent="0.2">
      <c r="A204" s="343"/>
      <c r="B204" s="345" t="s">
        <v>137</v>
      </c>
      <c r="C204" s="325"/>
      <c r="D204" s="325"/>
      <c r="E204" s="325"/>
      <c r="F204" s="325"/>
      <c r="G204" s="325"/>
      <c r="H204" s="325"/>
      <c r="I204" s="325"/>
      <c r="J204" s="325"/>
      <c r="K204" s="325"/>
      <c r="L204" s="326"/>
    </row>
    <row r="205" spans="1:26" ht="24.75" customHeight="1" x14ac:dyDescent="0.2">
      <c r="A205" s="343"/>
      <c r="B205" s="399" t="s">
        <v>83</v>
      </c>
      <c r="C205" s="325"/>
      <c r="D205" s="325"/>
      <c r="E205" s="325"/>
      <c r="F205" s="325"/>
      <c r="G205" s="325"/>
      <c r="H205" s="325"/>
      <c r="I205" s="325"/>
      <c r="J205" s="325"/>
      <c r="K205" s="325"/>
      <c r="L205" s="326"/>
      <c r="M205" s="10"/>
      <c r="N205" s="10"/>
      <c r="O205" s="10"/>
      <c r="P205" s="10"/>
      <c r="Q205" s="10"/>
      <c r="R205" s="10"/>
      <c r="S205" s="10"/>
      <c r="T205" s="10"/>
      <c r="U205" s="10"/>
      <c r="V205" s="10"/>
      <c r="W205" s="10"/>
      <c r="X205" s="10"/>
      <c r="Y205" s="10"/>
      <c r="Z205" s="10"/>
    </row>
    <row r="206" spans="1:26" ht="24.75" customHeight="1" x14ac:dyDescent="0.2">
      <c r="A206" s="343"/>
      <c r="B206" s="399" t="s">
        <v>138</v>
      </c>
      <c r="C206" s="325"/>
      <c r="D206" s="325"/>
      <c r="E206" s="325"/>
      <c r="F206" s="325"/>
      <c r="G206" s="325"/>
      <c r="H206" s="325"/>
      <c r="I206" s="325"/>
      <c r="J206" s="325"/>
      <c r="K206" s="325"/>
      <c r="L206" s="326"/>
      <c r="M206" s="10"/>
      <c r="N206" s="10"/>
      <c r="O206" s="10"/>
      <c r="P206" s="10"/>
      <c r="Q206" s="10"/>
      <c r="R206" s="10"/>
      <c r="S206" s="10"/>
      <c r="T206" s="10"/>
      <c r="U206" s="10"/>
      <c r="V206" s="10"/>
      <c r="W206" s="10"/>
      <c r="X206" s="10"/>
      <c r="Y206" s="10"/>
      <c r="Z206" s="10"/>
    </row>
    <row r="207" spans="1:26" ht="24.75" customHeight="1" x14ac:dyDescent="0.2">
      <c r="A207" s="343"/>
      <c r="B207" s="399" t="s">
        <v>139</v>
      </c>
      <c r="C207" s="325"/>
      <c r="D207" s="325"/>
      <c r="E207" s="325"/>
      <c r="F207" s="325"/>
      <c r="G207" s="325"/>
      <c r="H207" s="325"/>
      <c r="I207" s="325"/>
      <c r="J207" s="325"/>
      <c r="K207" s="325"/>
      <c r="L207" s="326"/>
      <c r="M207" s="10"/>
      <c r="N207" s="10"/>
      <c r="O207" s="10"/>
      <c r="P207" s="10"/>
      <c r="Q207" s="10"/>
      <c r="R207" s="10"/>
      <c r="S207" s="10"/>
      <c r="T207" s="10"/>
      <c r="U207" s="10"/>
      <c r="V207" s="10"/>
      <c r="W207" s="10"/>
      <c r="X207" s="10"/>
      <c r="Y207" s="10"/>
      <c r="Z207" s="10"/>
    </row>
    <row r="208" spans="1:26" ht="24.75" customHeight="1" x14ac:dyDescent="0.25">
      <c r="A208" s="344"/>
      <c r="B208" s="408" t="s">
        <v>141</v>
      </c>
      <c r="C208" s="325"/>
      <c r="D208" s="325"/>
      <c r="E208" s="325"/>
      <c r="F208" s="325"/>
      <c r="G208" s="325"/>
      <c r="H208" s="325"/>
      <c r="I208" s="325"/>
      <c r="J208" s="325"/>
      <c r="K208" s="325"/>
      <c r="L208" s="326"/>
      <c r="M208" s="10"/>
      <c r="N208" s="10"/>
      <c r="O208" s="10"/>
      <c r="P208" s="10"/>
      <c r="Q208" s="10"/>
      <c r="R208" s="10"/>
      <c r="S208" s="10"/>
      <c r="T208" s="10"/>
      <c r="U208" s="10"/>
      <c r="V208" s="10"/>
      <c r="W208" s="10"/>
      <c r="X208" s="10"/>
      <c r="Y208" s="10"/>
      <c r="Z208" s="10"/>
    </row>
    <row r="209" spans="1:26" ht="90" customHeight="1" x14ac:dyDescent="0.2">
      <c r="A209" s="402"/>
      <c r="B209" s="52" t="s">
        <v>261</v>
      </c>
      <c r="C209" s="399" t="s">
        <v>262</v>
      </c>
      <c r="D209" s="325"/>
      <c r="E209" s="325"/>
      <c r="F209" s="325"/>
      <c r="G209" s="325"/>
      <c r="H209" s="325"/>
      <c r="I209" s="400"/>
      <c r="J209" s="53"/>
      <c r="K209" s="54"/>
      <c r="L209" s="33">
        <v>492</v>
      </c>
      <c r="M209" s="10"/>
      <c r="N209" s="10"/>
      <c r="O209" s="10"/>
      <c r="P209" s="10"/>
      <c r="Q209" s="10"/>
      <c r="R209" s="10"/>
      <c r="S209" s="10"/>
      <c r="T209" s="10"/>
      <c r="U209" s="10"/>
      <c r="V209" s="10"/>
      <c r="W209" s="10"/>
      <c r="X209" s="10"/>
      <c r="Y209" s="10"/>
      <c r="Z209" s="10"/>
    </row>
    <row r="210" spans="1:26" ht="33.75" customHeight="1" x14ac:dyDescent="0.2">
      <c r="A210" s="343"/>
      <c r="B210" s="345" t="s">
        <v>137</v>
      </c>
      <c r="C210" s="325"/>
      <c r="D210" s="325"/>
      <c r="E210" s="325"/>
      <c r="F210" s="325"/>
      <c r="G210" s="325"/>
      <c r="H210" s="325"/>
      <c r="I210" s="325"/>
      <c r="J210" s="325"/>
      <c r="K210" s="325"/>
      <c r="L210" s="326"/>
    </row>
    <row r="211" spans="1:26" ht="24.75" customHeight="1" x14ac:dyDescent="0.2">
      <c r="A211" s="343"/>
      <c r="B211" s="399" t="s">
        <v>83</v>
      </c>
      <c r="C211" s="325"/>
      <c r="D211" s="325"/>
      <c r="E211" s="325"/>
      <c r="F211" s="325"/>
      <c r="G211" s="325"/>
      <c r="H211" s="325"/>
      <c r="I211" s="325"/>
      <c r="J211" s="325"/>
      <c r="K211" s="325"/>
      <c r="L211" s="326"/>
      <c r="M211" s="10"/>
      <c r="N211" s="10"/>
      <c r="O211" s="10"/>
      <c r="P211" s="10"/>
      <c r="Q211" s="10"/>
      <c r="R211" s="10"/>
      <c r="S211" s="10"/>
      <c r="T211" s="10"/>
      <c r="U211" s="10"/>
      <c r="V211" s="10"/>
      <c r="W211" s="10"/>
      <c r="X211" s="10"/>
      <c r="Y211" s="10"/>
      <c r="Z211" s="10"/>
    </row>
    <row r="212" spans="1:26" ht="24.75" customHeight="1" x14ac:dyDescent="0.2">
      <c r="A212" s="343"/>
      <c r="B212" s="399" t="s">
        <v>138</v>
      </c>
      <c r="C212" s="325"/>
      <c r="D212" s="325"/>
      <c r="E212" s="325"/>
      <c r="F212" s="325"/>
      <c r="G212" s="325"/>
      <c r="H212" s="325"/>
      <c r="I212" s="325"/>
      <c r="J212" s="325"/>
      <c r="K212" s="325"/>
      <c r="L212" s="326"/>
      <c r="M212" s="10"/>
      <c r="N212" s="10"/>
      <c r="O212" s="10"/>
      <c r="P212" s="10"/>
      <c r="Q212" s="10"/>
      <c r="R212" s="10"/>
      <c r="S212" s="10"/>
      <c r="T212" s="10"/>
      <c r="U212" s="10"/>
      <c r="V212" s="10"/>
      <c r="W212" s="10"/>
      <c r="X212" s="10"/>
      <c r="Y212" s="10"/>
      <c r="Z212" s="10"/>
    </row>
    <row r="213" spans="1:26" ht="24.75" customHeight="1" x14ac:dyDescent="0.2">
      <c r="A213" s="343"/>
      <c r="B213" s="399" t="s">
        <v>139</v>
      </c>
      <c r="C213" s="325"/>
      <c r="D213" s="325"/>
      <c r="E213" s="325"/>
      <c r="F213" s="325"/>
      <c r="G213" s="325"/>
      <c r="H213" s="325"/>
      <c r="I213" s="325"/>
      <c r="J213" s="325"/>
      <c r="K213" s="325"/>
      <c r="L213" s="326"/>
      <c r="M213" s="10"/>
      <c r="N213" s="10"/>
      <c r="O213" s="10"/>
      <c r="P213" s="10"/>
      <c r="Q213" s="10"/>
      <c r="R213" s="10"/>
      <c r="S213" s="10"/>
      <c r="T213" s="10"/>
      <c r="U213" s="10"/>
      <c r="V213" s="10"/>
      <c r="W213" s="10"/>
      <c r="X213" s="10"/>
      <c r="Y213" s="10"/>
      <c r="Z213" s="10"/>
    </row>
    <row r="214" spans="1:26" ht="24.75" customHeight="1" x14ac:dyDescent="0.25">
      <c r="A214" s="344"/>
      <c r="B214" s="408" t="s">
        <v>141</v>
      </c>
      <c r="C214" s="325"/>
      <c r="D214" s="325"/>
      <c r="E214" s="325"/>
      <c r="F214" s="325"/>
      <c r="G214" s="325"/>
      <c r="H214" s="325"/>
      <c r="I214" s="325"/>
      <c r="J214" s="325"/>
      <c r="K214" s="325"/>
      <c r="L214" s="326"/>
      <c r="M214" s="10"/>
      <c r="N214" s="10"/>
      <c r="O214" s="10"/>
      <c r="P214" s="10"/>
      <c r="Q214" s="10"/>
      <c r="R214" s="10"/>
      <c r="S214" s="10"/>
      <c r="T214" s="10"/>
      <c r="U214" s="10"/>
      <c r="V214" s="10"/>
      <c r="W214" s="10"/>
      <c r="X214" s="10"/>
      <c r="Y214" s="10"/>
      <c r="Z214" s="10"/>
    </row>
    <row r="215" spans="1:26" ht="90" customHeight="1" x14ac:dyDescent="0.2">
      <c r="A215" s="34"/>
      <c r="B215" s="39" t="s">
        <v>98</v>
      </c>
      <c r="C215" s="345" t="s">
        <v>263</v>
      </c>
      <c r="D215" s="325"/>
      <c r="E215" s="325"/>
      <c r="F215" s="325"/>
      <c r="G215" s="325"/>
      <c r="H215" s="325"/>
      <c r="I215" s="325"/>
      <c r="J215" s="325"/>
      <c r="K215" s="326"/>
      <c r="L215" s="38">
        <f>'Interfoane audio'!L38</f>
        <v>22</v>
      </c>
    </row>
    <row r="216" spans="1:26" ht="12.75" customHeight="1" x14ac:dyDescent="0.2">
      <c r="L216" s="26"/>
    </row>
    <row r="217" spans="1:26" ht="12.75" customHeight="1" x14ac:dyDescent="0.2">
      <c r="L217" s="26"/>
    </row>
    <row r="218" spans="1:26" ht="12.75" customHeight="1" x14ac:dyDescent="0.2">
      <c r="L218" s="26"/>
    </row>
    <row r="219" spans="1:26" ht="12.75" customHeight="1" x14ac:dyDescent="0.2">
      <c r="L219" s="26"/>
    </row>
    <row r="220" spans="1:26" ht="12.75" customHeight="1" x14ac:dyDescent="0.2">
      <c r="L220" s="26"/>
    </row>
    <row r="221" spans="1:26" ht="12.75" customHeight="1" x14ac:dyDescent="0.2">
      <c r="L221" s="26"/>
    </row>
    <row r="222" spans="1:26" ht="12.75" customHeight="1" x14ac:dyDescent="0.2">
      <c r="L222" s="26"/>
    </row>
    <row r="223" spans="1:26" ht="12.75" customHeight="1" x14ac:dyDescent="0.2">
      <c r="L223" s="26"/>
    </row>
    <row r="224" spans="1:26" ht="12.75" customHeight="1" x14ac:dyDescent="0.2">
      <c r="L224" s="26"/>
    </row>
    <row r="225" spans="12:12" ht="12.75" customHeight="1" x14ac:dyDescent="0.2">
      <c r="L225" s="26"/>
    </row>
    <row r="226" spans="12:12" ht="12.75" customHeight="1" x14ac:dyDescent="0.2">
      <c r="L226" s="26"/>
    </row>
    <row r="227" spans="12:12" ht="12.75" customHeight="1" x14ac:dyDescent="0.2">
      <c r="L227" s="26"/>
    </row>
    <row r="228" spans="12:12" ht="12.75" customHeight="1" x14ac:dyDescent="0.2">
      <c r="L228" s="26"/>
    </row>
    <row r="229" spans="12:12" ht="12.75" customHeight="1" x14ac:dyDescent="0.2">
      <c r="L229" s="26"/>
    </row>
    <row r="230" spans="12:12" ht="12.75" customHeight="1" x14ac:dyDescent="0.2">
      <c r="L230" s="26"/>
    </row>
    <row r="231" spans="12:12" ht="12.75" customHeight="1" x14ac:dyDescent="0.2">
      <c r="L231" s="26"/>
    </row>
    <row r="232" spans="12:12" ht="12.75" customHeight="1" x14ac:dyDescent="0.2">
      <c r="L232" s="26"/>
    </row>
    <row r="233" spans="12:12" ht="12.75" customHeight="1" x14ac:dyDescent="0.2">
      <c r="L233" s="26"/>
    </row>
    <row r="234" spans="12:12" ht="12.75" customHeight="1" x14ac:dyDescent="0.2">
      <c r="L234" s="26"/>
    </row>
    <row r="235" spans="12:12" ht="12.75" customHeight="1" x14ac:dyDescent="0.2">
      <c r="L235" s="26"/>
    </row>
    <row r="236" spans="12:12" ht="12.75" customHeight="1" x14ac:dyDescent="0.2">
      <c r="L236" s="26"/>
    </row>
    <row r="237" spans="12:12" ht="12.75" customHeight="1" x14ac:dyDescent="0.2">
      <c r="L237" s="26"/>
    </row>
    <row r="238" spans="12:12" ht="12.75" customHeight="1" x14ac:dyDescent="0.2">
      <c r="L238" s="26"/>
    </row>
    <row r="239" spans="12:12" ht="12.75" customHeight="1" x14ac:dyDescent="0.2">
      <c r="L239" s="26"/>
    </row>
    <row r="240" spans="12:12" ht="12.75" customHeight="1" x14ac:dyDescent="0.2">
      <c r="L240" s="26"/>
    </row>
    <row r="241" spans="12:12" ht="12.75" customHeight="1" x14ac:dyDescent="0.2">
      <c r="L241" s="26"/>
    </row>
    <row r="242" spans="12:12" ht="12.75" customHeight="1" x14ac:dyDescent="0.2">
      <c r="L242" s="26"/>
    </row>
    <row r="243" spans="12:12" ht="12.75" customHeight="1" x14ac:dyDescent="0.2">
      <c r="L243" s="26"/>
    </row>
    <row r="244" spans="12:12" ht="12.75" customHeight="1" x14ac:dyDescent="0.2">
      <c r="L244" s="26"/>
    </row>
    <row r="245" spans="12:12" ht="12.75" customHeight="1" x14ac:dyDescent="0.2">
      <c r="L245" s="26"/>
    </row>
    <row r="246" spans="12:12" ht="12.75" customHeight="1" x14ac:dyDescent="0.2">
      <c r="L246" s="26"/>
    </row>
    <row r="247" spans="12:12" ht="12.75" customHeight="1" x14ac:dyDescent="0.2">
      <c r="L247" s="26"/>
    </row>
    <row r="248" spans="12:12" ht="12.75" customHeight="1" x14ac:dyDescent="0.2">
      <c r="L248" s="26"/>
    </row>
    <row r="249" spans="12:12" ht="12.75" customHeight="1" x14ac:dyDescent="0.2">
      <c r="L249" s="26"/>
    </row>
    <row r="250" spans="12:12" ht="12.75" customHeight="1" x14ac:dyDescent="0.2">
      <c r="L250" s="26"/>
    </row>
    <row r="251" spans="12:12" ht="12.75" customHeight="1" x14ac:dyDescent="0.2">
      <c r="L251" s="26"/>
    </row>
    <row r="252" spans="12:12" ht="12.75" customHeight="1" x14ac:dyDescent="0.2">
      <c r="L252" s="26"/>
    </row>
    <row r="253" spans="12:12" ht="12.75" customHeight="1" x14ac:dyDescent="0.2">
      <c r="L253" s="26"/>
    </row>
    <row r="254" spans="12:12" ht="12.75" customHeight="1" x14ac:dyDescent="0.2">
      <c r="L254" s="26"/>
    </row>
    <row r="255" spans="12:12" ht="12.75" customHeight="1" x14ac:dyDescent="0.2">
      <c r="L255" s="26"/>
    </row>
    <row r="256" spans="12:12" ht="12.75" customHeight="1" x14ac:dyDescent="0.2">
      <c r="L256" s="26"/>
    </row>
    <row r="257" spans="12:12" ht="12.75" customHeight="1" x14ac:dyDescent="0.2">
      <c r="L257" s="26"/>
    </row>
    <row r="258" spans="12:12" ht="12.75" customHeight="1" x14ac:dyDescent="0.2">
      <c r="L258" s="26"/>
    </row>
    <row r="259" spans="12:12" ht="12.75" customHeight="1" x14ac:dyDescent="0.2">
      <c r="L259" s="26"/>
    </row>
    <row r="260" spans="12:12" ht="12.75" customHeight="1" x14ac:dyDescent="0.2">
      <c r="L260" s="26"/>
    </row>
    <row r="261" spans="12:12" ht="12.75" customHeight="1" x14ac:dyDescent="0.2">
      <c r="L261" s="26"/>
    </row>
    <row r="262" spans="12:12" ht="12.75" customHeight="1" x14ac:dyDescent="0.2">
      <c r="L262" s="26"/>
    </row>
    <row r="263" spans="12:12" ht="12.75" customHeight="1" x14ac:dyDescent="0.2">
      <c r="L263" s="26"/>
    </row>
    <row r="264" spans="12:12" ht="12.75" customHeight="1" x14ac:dyDescent="0.2">
      <c r="L264" s="26"/>
    </row>
    <row r="265" spans="12:12" ht="12.75" customHeight="1" x14ac:dyDescent="0.2">
      <c r="L265" s="26"/>
    </row>
    <row r="266" spans="12:12" ht="12.75" customHeight="1" x14ac:dyDescent="0.2">
      <c r="L266" s="26"/>
    </row>
    <row r="267" spans="12:12" ht="12.75" customHeight="1" x14ac:dyDescent="0.2">
      <c r="L267" s="26"/>
    </row>
    <row r="268" spans="12:12" ht="12.75" customHeight="1" x14ac:dyDescent="0.2">
      <c r="L268" s="26"/>
    </row>
    <row r="269" spans="12:12" ht="12.75" customHeight="1" x14ac:dyDescent="0.2">
      <c r="L269" s="26"/>
    </row>
    <row r="270" spans="12:12" ht="12.75" customHeight="1" x14ac:dyDescent="0.2">
      <c r="L270" s="26"/>
    </row>
    <row r="271" spans="12:12" ht="12.75" customHeight="1" x14ac:dyDescent="0.2">
      <c r="L271" s="26"/>
    </row>
    <row r="272" spans="12:12" ht="12.75" customHeight="1" x14ac:dyDescent="0.2">
      <c r="L272" s="26"/>
    </row>
    <row r="273" spans="12:12" ht="12.75" customHeight="1" x14ac:dyDescent="0.2">
      <c r="L273" s="26"/>
    </row>
    <row r="274" spans="12:12" ht="12.75" customHeight="1" x14ac:dyDescent="0.2">
      <c r="L274" s="26"/>
    </row>
    <row r="275" spans="12:12" ht="12.75" customHeight="1" x14ac:dyDescent="0.2">
      <c r="L275" s="26"/>
    </row>
    <row r="276" spans="12:12" ht="12.75" customHeight="1" x14ac:dyDescent="0.2">
      <c r="L276" s="26"/>
    </row>
    <row r="277" spans="12:12" ht="12.75" customHeight="1" x14ac:dyDescent="0.2">
      <c r="L277" s="26"/>
    </row>
    <row r="278" spans="12:12" ht="12.75" customHeight="1" x14ac:dyDescent="0.2">
      <c r="L278" s="26"/>
    </row>
    <row r="279" spans="12:12" ht="12.75" customHeight="1" x14ac:dyDescent="0.2">
      <c r="L279" s="26"/>
    </row>
    <row r="280" spans="12:12" ht="12.75" customHeight="1" x14ac:dyDescent="0.2">
      <c r="L280" s="26"/>
    </row>
    <row r="281" spans="12:12" ht="12.75" customHeight="1" x14ac:dyDescent="0.2">
      <c r="L281" s="26"/>
    </row>
    <row r="282" spans="12:12" ht="12.75" customHeight="1" x14ac:dyDescent="0.2">
      <c r="L282" s="26"/>
    </row>
    <row r="283" spans="12:12" ht="12.75" customHeight="1" x14ac:dyDescent="0.2">
      <c r="L283" s="26"/>
    </row>
    <row r="284" spans="12:12" ht="12.75" customHeight="1" x14ac:dyDescent="0.2">
      <c r="L284" s="26"/>
    </row>
    <row r="285" spans="12:12" ht="12.75" customHeight="1" x14ac:dyDescent="0.2">
      <c r="L285" s="26"/>
    </row>
    <row r="286" spans="12:12" ht="12.75" customHeight="1" x14ac:dyDescent="0.2">
      <c r="L286" s="26"/>
    </row>
    <row r="287" spans="12:12" ht="12.75" customHeight="1" x14ac:dyDescent="0.2">
      <c r="L287" s="26"/>
    </row>
    <row r="288" spans="12:12" ht="12.75" customHeight="1" x14ac:dyDescent="0.2">
      <c r="L288" s="26"/>
    </row>
    <row r="289" spans="12:12" ht="12.75" customHeight="1" x14ac:dyDescent="0.2">
      <c r="L289" s="26"/>
    </row>
    <row r="290" spans="12:12" ht="12.75" customHeight="1" x14ac:dyDescent="0.2">
      <c r="L290" s="26"/>
    </row>
    <row r="291" spans="12:12" ht="12.75" customHeight="1" x14ac:dyDescent="0.2">
      <c r="L291" s="26"/>
    </row>
    <row r="292" spans="12:12" ht="12.75" customHeight="1" x14ac:dyDescent="0.2">
      <c r="L292" s="26"/>
    </row>
    <row r="293" spans="12:12" ht="12.75" customHeight="1" x14ac:dyDescent="0.2">
      <c r="L293" s="26"/>
    </row>
    <row r="294" spans="12:12" ht="12.75" customHeight="1" x14ac:dyDescent="0.2">
      <c r="L294" s="26"/>
    </row>
    <row r="295" spans="12:12" ht="12.75" customHeight="1" x14ac:dyDescent="0.2">
      <c r="L295" s="26"/>
    </row>
    <row r="296" spans="12:12" ht="12.75" customHeight="1" x14ac:dyDescent="0.2">
      <c r="L296" s="26"/>
    </row>
    <row r="297" spans="12:12" ht="12.75" customHeight="1" x14ac:dyDescent="0.2">
      <c r="L297" s="26"/>
    </row>
    <row r="298" spans="12:12" ht="12.75" customHeight="1" x14ac:dyDescent="0.2">
      <c r="L298" s="26"/>
    </row>
    <row r="299" spans="12:12" ht="12.75" customHeight="1" x14ac:dyDescent="0.2">
      <c r="L299" s="26"/>
    </row>
    <row r="300" spans="12:12" ht="12.75" customHeight="1" x14ac:dyDescent="0.2">
      <c r="L300" s="26"/>
    </row>
    <row r="301" spans="12:12" ht="12.75" customHeight="1" x14ac:dyDescent="0.2">
      <c r="L301" s="26"/>
    </row>
    <row r="302" spans="12:12" ht="12.75" customHeight="1" x14ac:dyDescent="0.2">
      <c r="L302" s="26"/>
    </row>
    <row r="303" spans="12:12" ht="12.75" customHeight="1" x14ac:dyDescent="0.2">
      <c r="L303" s="26"/>
    </row>
    <row r="304" spans="12:12" ht="12.75" customHeight="1" x14ac:dyDescent="0.2">
      <c r="L304" s="26"/>
    </row>
    <row r="305" spans="12:12" ht="12.75" customHeight="1" x14ac:dyDescent="0.2">
      <c r="L305" s="26"/>
    </row>
    <row r="306" spans="12:12" ht="12.75" customHeight="1" x14ac:dyDescent="0.2">
      <c r="L306" s="26"/>
    </row>
    <row r="307" spans="12:12" ht="12.75" customHeight="1" x14ac:dyDescent="0.2">
      <c r="L307" s="26"/>
    </row>
    <row r="308" spans="12:12" ht="12.75" customHeight="1" x14ac:dyDescent="0.2">
      <c r="L308" s="26"/>
    </row>
    <row r="309" spans="12:12" ht="12.75" customHeight="1" x14ac:dyDescent="0.2">
      <c r="L309" s="26"/>
    </row>
    <row r="310" spans="12:12" ht="12.75" customHeight="1" x14ac:dyDescent="0.2">
      <c r="L310" s="26"/>
    </row>
    <row r="311" spans="12:12" ht="12.75" customHeight="1" x14ac:dyDescent="0.2">
      <c r="L311" s="26"/>
    </row>
    <row r="312" spans="12:12" ht="12.75" customHeight="1" x14ac:dyDescent="0.2">
      <c r="L312" s="26"/>
    </row>
    <row r="313" spans="12:12" ht="12.75" customHeight="1" x14ac:dyDescent="0.2">
      <c r="L313" s="26"/>
    </row>
    <row r="314" spans="12:12" ht="12.75" customHeight="1" x14ac:dyDescent="0.2">
      <c r="L314" s="26"/>
    </row>
    <row r="315" spans="12:12" ht="12.75" customHeight="1" x14ac:dyDescent="0.2">
      <c r="L315" s="26"/>
    </row>
    <row r="316" spans="12:12" ht="12.75" customHeight="1" x14ac:dyDescent="0.2">
      <c r="L316" s="26"/>
    </row>
    <row r="317" spans="12:12" ht="12.75" customHeight="1" x14ac:dyDescent="0.2">
      <c r="L317" s="26"/>
    </row>
    <row r="318" spans="12:12" ht="12.75" customHeight="1" x14ac:dyDescent="0.2">
      <c r="L318" s="26"/>
    </row>
    <row r="319" spans="12:12" ht="12.75" customHeight="1" x14ac:dyDescent="0.2">
      <c r="L319" s="26"/>
    </row>
    <row r="320" spans="12:12" ht="12.75" customHeight="1" x14ac:dyDescent="0.2">
      <c r="L320" s="26"/>
    </row>
    <row r="321" spans="12:12" ht="12.75" customHeight="1" x14ac:dyDescent="0.2">
      <c r="L321" s="26"/>
    </row>
    <row r="322" spans="12:12" ht="12.75" customHeight="1" x14ac:dyDescent="0.2">
      <c r="L322" s="26"/>
    </row>
    <row r="323" spans="12:12" ht="12.75" customHeight="1" x14ac:dyDescent="0.2">
      <c r="L323" s="26"/>
    </row>
    <row r="324" spans="12:12" ht="12.75" customHeight="1" x14ac:dyDescent="0.2">
      <c r="L324" s="26"/>
    </row>
    <row r="325" spans="12:12" ht="12.75" customHeight="1" x14ac:dyDescent="0.2">
      <c r="L325" s="26"/>
    </row>
    <row r="326" spans="12:12" ht="12.75" customHeight="1" x14ac:dyDescent="0.2">
      <c r="L326" s="26"/>
    </row>
    <row r="327" spans="12:12" ht="12.75" customHeight="1" x14ac:dyDescent="0.2">
      <c r="L327" s="26"/>
    </row>
    <row r="328" spans="12:12" ht="12.75" customHeight="1" x14ac:dyDescent="0.2">
      <c r="L328" s="26"/>
    </row>
    <row r="329" spans="12:12" ht="12.75" customHeight="1" x14ac:dyDescent="0.2">
      <c r="L329" s="26"/>
    </row>
    <row r="330" spans="12:12" ht="12.75" customHeight="1" x14ac:dyDescent="0.2">
      <c r="L330" s="26"/>
    </row>
    <row r="331" spans="12:12" ht="12.75" customHeight="1" x14ac:dyDescent="0.2">
      <c r="L331" s="26"/>
    </row>
    <row r="332" spans="12:12" ht="12.75" customHeight="1" x14ac:dyDescent="0.2">
      <c r="L332" s="26"/>
    </row>
    <row r="333" spans="12:12" ht="12.75" customHeight="1" x14ac:dyDescent="0.2">
      <c r="L333" s="26"/>
    </row>
    <row r="334" spans="12:12" ht="12.75" customHeight="1" x14ac:dyDescent="0.2">
      <c r="L334" s="26"/>
    </row>
    <row r="335" spans="12:12" ht="12.75" customHeight="1" x14ac:dyDescent="0.2">
      <c r="L335" s="26"/>
    </row>
    <row r="336" spans="12:12" ht="12.75" customHeight="1" x14ac:dyDescent="0.2">
      <c r="L336" s="26"/>
    </row>
    <row r="337" spans="12:12" ht="12.75" customHeight="1" x14ac:dyDescent="0.2">
      <c r="L337" s="26"/>
    </row>
    <row r="338" spans="12:12" ht="12.75" customHeight="1" x14ac:dyDescent="0.2">
      <c r="L338" s="26"/>
    </row>
    <row r="339" spans="12:12" ht="12.75" customHeight="1" x14ac:dyDescent="0.2">
      <c r="L339" s="26"/>
    </row>
    <row r="340" spans="12:12" ht="12.75" customHeight="1" x14ac:dyDescent="0.2">
      <c r="L340" s="26"/>
    </row>
    <row r="341" spans="12:12" ht="12.75" customHeight="1" x14ac:dyDescent="0.2">
      <c r="L341" s="26"/>
    </row>
    <row r="342" spans="12:12" ht="12.75" customHeight="1" x14ac:dyDescent="0.2">
      <c r="L342" s="26"/>
    </row>
    <row r="343" spans="12:12" ht="12.75" customHeight="1" x14ac:dyDescent="0.2">
      <c r="L343" s="26"/>
    </row>
    <row r="344" spans="12:12" ht="12.75" customHeight="1" x14ac:dyDescent="0.2">
      <c r="L344" s="26"/>
    </row>
    <row r="345" spans="12:12" ht="12.75" customHeight="1" x14ac:dyDescent="0.2">
      <c r="L345" s="26"/>
    </row>
    <row r="346" spans="12:12" ht="12.75" customHeight="1" x14ac:dyDescent="0.2">
      <c r="L346" s="26"/>
    </row>
    <row r="347" spans="12:12" ht="12.75" customHeight="1" x14ac:dyDescent="0.2">
      <c r="L347" s="26"/>
    </row>
    <row r="348" spans="12:12" ht="12.75" customHeight="1" x14ac:dyDescent="0.2">
      <c r="L348" s="26"/>
    </row>
    <row r="349" spans="12:12" ht="12.75" customHeight="1" x14ac:dyDescent="0.2">
      <c r="L349" s="26"/>
    </row>
    <row r="350" spans="12:12" ht="12.75" customHeight="1" x14ac:dyDescent="0.2">
      <c r="L350" s="26"/>
    </row>
    <row r="351" spans="12:12" ht="12.75" customHeight="1" x14ac:dyDescent="0.2">
      <c r="L351" s="26"/>
    </row>
    <row r="352" spans="12:12" ht="12.75" customHeight="1" x14ac:dyDescent="0.2">
      <c r="L352" s="26"/>
    </row>
    <row r="353" spans="12:12" ht="12.75" customHeight="1" x14ac:dyDescent="0.2">
      <c r="L353" s="26"/>
    </row>
    <row r="354" spans="12:12" ht="12.75" customHeight="1" x14ac:dyDescent="0.2">
      <c r="L354" s="26"/>
    </row>
    <row r="355" spans="12:12" ht="12.75" customHeight="1" x14ac:dyDescent="0.2">
      <c r="L355" s="26"/>
    </row>
    <row r="356" spans="12:12" ht="12.75" customHeight="1" x14ac:dyDescent="0.2">
      <c r="L356" s="26"/>
    </row>
    <row r="357" spans="12:12" ht="12.75" customHeight="1" x14ac:dyDescent="0.2">
      <c r="L357" s="26"/>
    </row>
    <row r="358" spans="12:12" ht="12.75" customHeight="1" x14ac:dyDescent="0.2">
      <c r="L358" s="26"/>
    </row>
    <row r="359" spans="12:12" ht="12.75" customHeight="1" x14ac:dyDescent="0.2">
      <c r="L359" s="26"/>
    </row>
    <row r="360" spans="12:12" ht="12.75" customHeight="1" x14ac:dyDescent="0.2">
      <c r="L360" s="26"/>
    </row>
    <row r="361" spans="12:12" ht="12.75" customHeight="1" x14ac:dyDescent="0.2">
      <c r="L361" s="26"/>
    </row>
    <row r="362" spans="12:12" ht="12.75" customHeight="1" x14ac:dyDescent="0.2">
      <c r="L362" s="26"/>
    </row>
    <row r="363" spans="12:12" ht="12.75" customHeight="1" x14ac:dyDescent="0.2">
      <c r="L363" s="26"/>
    </row>
    <row r="364" spans="12:12" ht="12.75" customHeight="1" x14ac:dyDescent="0.2">
      <c r="L364" s="26"/>
    </row>
    <row r="365" spans="12:12" ht="12.75" customHeight="1" x14ac:dyDescent="0.2">
      <c r="L365" s="26"/>
    </row>
    <row r="366" spans="12:12" ht="12.75" customHeight="1" x14ac:dyDescent="0.2">
      <c r="L366" s="26"/>
    </row>
    <row r="367" spans="12:12" ht="12.75" customHeight="1" x14ac:dyDescent="0.2">
      <c r="L367" s="26"/>
    </row>
    <row r="368" spans="12:12" ht="12.75" customHeight="1" x14ac:dyDescent="0.2">
      <c r="L368" s="26"/>
    </row>
    <row r="369" spans="12:12" ht="12.75" customHeight="1" x14ac:dyDescent="0.2">
      <c r="L369" s="26"/>
    </row>
    <row r="370" spans="12:12" ht="12.75" customHeight="1" x14ac:dyDescent="0.2">
      <c r="L370" s="26"/>
    </row>
    <row r="371" spans="12:12" ht="12.75" customHeight="1" x14ac:dyDescent="0.2">
      <c r="L371" s="26"/>
    </row>
    <row r="372" spans="12:12" ht="12.75" customHeight="1" x14ac:dyDescent="0.2">
      <c r="L372" s="26"/>
    </row>
    <row r="373" spans="12:12" ht="12.75" customHeight="1" x14ac:dyDescent="0.2">
      <c r="L373" s="26"/>
    </row>
    <row r="374" spans="12:12" ht="12.75" customHeight="1" x14ac:dyDescent="0.2">
      <c r="L374" s="26"/>
    </row>
    <row r="375" spans="12:12" ht="12.75" customHeight="1" x14ac:dyDescent="0.2">
      <c r="L375" s="26"/>
    </row>
    <row r="376" spans="12:12" ht="12.75" customHeight="1" x14ac:dyDescent="0.2">
      <c r="L376" s="26"/>
    </row>
    <row r="377" spans="12:12" ht="12.75" customHeight="1" x14ac:dyDescent="0.2">
      <c r="L377" s="26"/>
    </row>
    <row r="378" spans="12:12" ht="12.75" customHeight="1" x14ac:dyDescent="0.2">
      <c r="L378" s="26"/>
    </row>
    <row r="379" spans="12:12" ht="12.75" customHeight="1" x14ac:dyDescent="0.2">
      <c r="L379" s="26"/>
    </row>
    <row r="380" spans="12:12" ht="12.75" customHeight="1" x14ac:dyDescent="0.2">
      <c r="L380" s="26"/>
    </row>
    <row r="381" spans="12:12" ht="12.75" customHeight="1" x14ac:dyDescent="0.2">
      <c r="L381" s="26"/>
    </row>
    <row r="382" spans="12:12" ht="12.75" customHeight="1" x14ac:dyDescent="0.2">
      <c r="L382" s="26"/>
    </row>
    <row r="383" spans="12:12" ht="12.75" customHeight="1" x14ac:dyDescent="0.2">
      <c r="L383" s="26"/>
    </row>
    <row r="384" spans="12:12" ht="12.75" customHeight="1" x14ac:dyDescent="0.2">
      <c r="L384" s="26"/>
    </row>
    <row r="385" spans="12:12" ht="12.75" customHeight="1" x14ac:dyDescent="0.2">
      <c r="L385" s="26"/>
    </row>
    <row r="386" spans="12:12" ht="12.75" customHeight="1" x14ac:dyDescent="0.2">
      <c r="L386" s="26"/>
    </row>
    <row r="387" spans="12:12" ht="12.75" customHeight="1" x14ac:dyDescent="0.2">
      <c r="L387" s="26"/>
    </row>
    <row r="388" spans="12:12" ht="12.75" customHeight="1" x14ac:dyDescent="0.2">
      <c r="L388" s="26"/>
    </row>
    <row r="389" spans="12:12" ht="12.75" customHeight="1" x14ac:dyDescent="0.2">
      <c r="L389" s="26"/>
    </row>
    <row r="390" spans="12:12" ht="12.75" customHeight="1" x14ac:dyDescent="0.2">
      <c r="L390" s="26"/>
    </row>
    <row r="391" spans="12:12" ht="12.75" customHeight="1" x14ac:dyDescent="0.2">
      <c r="L391" s="26"/>
    </row>
    <row r="392" spans="12:12" ht="12.75" customHeight="1" x14ac:dyDescent="0.2">
      <c r="L392" s="26"/>
    </row>
    <row r="393" spans="12:12" ht="12.75" customHeight="1" x14ac:dyDescent="0.2">
      <c r="L393" s="26"/>
    </row>
    <row r="394" spans="12:12" ht="12.75" customHeight="1" x14ac:dyDescent="0.2">
      <c r="L394" s="26"/>
    </row>
    <row r="395" spans="12:12" ht="12.75" customHeight="1" x14ac:dyDescent="0.2">
      <c r="L395" s="26"/>
    </row>
    <row r="396" spans="12:12" ht="12.75" customHeight="1" x14ac:dyDescent="0.2">
      <c r="L396" s="26"/>
    </row>
    <row r="397" spans="12:12" ht="12.75" customHeight="1" x14ac:dyDescent="0.2">
      <c r="L397" s="26"/>
    </row>
    <row r="398" spans="12:12" ht="12.75" customHeight="1" x14ac:dyDescent="0.2">
      <c r="L398" s="26"/>
    </row>
    <row r="399" spans="12:12" ht="12.75" customHeight="1" x14ac:dyDescent="0.2">
      <c r="L399" s="26"/>
    </row>
    <row r="400" spans="12:12" ht="12.75" customHeight="1" x14ac:dyDescent="0.2">
      <c r="L400" s="26"/>
    </row>
    <row r="401" spans="12:12" ht="12.75" customHeight="1" x14ac:dyDescent="0.2">
      <c r="L401" s="26"/>
    </row>
    <row r="402" spans="12:12" ht="12.75" customHeight="1" x14ac:dyDescent="0.2">
      <c r="L402" s="26"/>
    </row>
    <row r="403" spans="12:12" ht="12.75" customHeight="1" x14ac:dyDescent="0.2">
      <c r="L403" s="26"/>
    </row>
    <row r="404" spans="12:12" ht="12.75" customHeight="1" x14ac:dyDescent="0.2">
      <c r="L404" s="26"/>
    </row>
    <row r="405" spans="12:12" ht="12.75" customHeight="1" x14ac:dyDescent="0.2">
      <c r="L405" s="26"/>
    </row>
    <row r="406" spans="12:12" ht="12.75" customHeight="1" x14ac:dyDescent="0.2">
      <c r="L406" s="26"/>
    </row>
    <row r="407" spans="12:12" ht="12.75" customHeight="1" x14ac:dyDescent="0.2">
      <c r="L407" s="26"/>
    </row>
    <row r="408" spans="12:12" ht="12.75" customHeight="1" x14ac:dyDescent="0.2">
      <c r="L408" s="26"/>
    </row>
    <row r="409" spans="12:12" ht="12.75" customHeight="1" x14ac:dyDescent="0.2">
      <c r="L409" s="26"/>
    </row>
    <row r="410" spans="12:12" ht="12.75" customHeight="1" x14ac:dyDescent="0.2">
      <c r="L410" s="26"/>
    </row>
    <row r="411" spans="12:12" ht="12.75" customHeight="1" x14ac:dyDescent="0.2">
      <c r="L411" s="26"/>
    </row>
    <row r="412" spans="12:12" ht="12.75" customHeight="1" x14ac:dyDescent="0.2">
      <c r="L412" s="26"/>
    </row>
    <row r="413" spans="12:12" ht="12.75" customHeight="1" x14ac:dyDescent="0.2">
      <c r="L413" s="26"/>
    </row>
    <row r="414" spans="12:12" ht="12.75" customHeight="1" x14ac:dyDescent="0.2">
      <c r="L414" s="26"/>
    </row>
    <row r="415" spans="12:12" ht="12.75" customHeight="1" x14ac:dyDescent="0.2">
      <c r="L415" s="26"/>
    </row>
    <row r="416" spans="12:12" ht="12.75" customHeight="1" x14ac:dyDescent="0.2">
      <c r="L416" s="26"/>
    </row>
    <row r="417" spans="12:12" ht="12.75" customHeight="1" x14ac:dyDescent="0.2">
      <c r="L417" s="26"/>
    </row>
    <row r="418" spans="12:12" ht="12.75" customHeight="1" x14ac:dyDescent="0.2">
      <c r="L418" s="26"/>
    </row>
    <row r="419" spans="12:12" ht="12.75" customHeight="1" x14ac:dyDescent="0.2">
      <c r="L419" s="26"/>
    </row>
    <row r="420" spans="12:12" ht="12.75" customHeight="1" x14ac:dyDescent="0.2">
      <c r="L420" s="26"/>
    </row>
    <row r="421" spans="12:12" ht="12.75" customHeight="1" x14ac:dyDescent="0.2">
      <c r="L421" s="26"/>
    </row>
    <row r="422" spans="12:12" ht="12.75" customHeight="1" x14ac:dyDescent="0.2">
      <c r="L422" s="26"/>
    </row>
    <row r="423" spans="12:12" ht="12.75" customHeight="1" x14ac:dyDescent="0.2">
      <c r="L423" s="26"/>
    </row>
    <row r="424" spans="12:12" ht="12.75" customHeight="1" x14ac:dyDescent="0.2">
      <c r="L424" s="26"/>
    </row>
    <row r="425" spans="12:12" ht="12.75" customHeight="1" x14ac:dyDescent="0.2">
      <c r="L425" s="26"/>
    </row>
    <row r="426" spans="12:12" ht="12.75" customHeight="1" x14ac:dyDescent="0.2">
      <c r="L426" s="26"/>
    </row>
    <row r="427" spans="12:12" ht="12.75" customHeight="1" x14ac:dyDescent="0.2">
      <c r="L427" s="26"/>
    </row>
    <row r="428" spans="12:12" ht="12.75" customHeight="1" x14ac:dyDescent="0.2">
      <c r="L428" s="26"/>
    </row>
    <row r="429" spans="12:12" ht="12.75" customHeight="1" x14ac:dyDescent="0.2">
      <c r="L429" s="26"/>
    </row>
    <row r="430" spans="12:12" ht="12.75" customHeight="1" x14ac:dyDescent="0.2">
      <c r="L430" s="26"/>
    </row>
    <row r="431" spans="12:12" ht="12.75" customHeight="1" x14ac:dyDescent="0.2">
      <c r="L431" s="26"/>
    </row>
    <row r="432" spans="12:12" ht="12.75" customHeight="1" x14ac:dyDescent="0.2">
      <c r="L432" s="26"/>
    </row>
    <row r="433" spans="12:12" ht="12.75" customHeight="1" x14ac:dyDescent="0.2">
      <c r="L433" s="26"/>
    </row>
    <row r="434" spans="12:12" ht="12.75" customHeight="1" x14ac:dyDescent="0.2">
      <c r="L434" s="26"/>
    </row>
    <row r="435" spans="12:12" ht="12.75" customHeight="1" x14ac:dyDescent="0.2">
      <c r="L435" s="26"/>
    </row>
    <row r="436" spans="12:12" ht="12.75" customHeight="1" x14ac:dyDescent="0.2">
      <c r="L436" s="26"/>
    </row>
    <row r="437" spans="12:12" ht="12.75" customHeight="1" x14ac:dyDescent="0.2">
      <c r="L437" s="26"/>
    </row>
    <row r="438" spans="12:12" ht="12.75" customHeight="1" x14ac:dyDescent="0.2">
      <c r="L438" s="26"/>
    </row>
    <row r="439" spans="12:12" ht="12.75" customHeight="1" x14ac:dyDescent="0.2">
      <c r="L439" s="26"/>
    </row>
    <row r="440" spans="12:12" ht="12.75" customHeight="1" x14ac:dyDescent="0.2">
      <c r="L440" s="26"/>
    </row>
    <row r="441" spans="12:12" ht="12.75" customHeight="1" x14ac:dyDescent="0.2">
      <c r="L441" s="26"/>
    </row>
    <row r="442" spans="12:12" ht="12.75" customHeight="1" x14ac:dyDescent="0.2">
      <c r="L442" s="26"/>
    </row>
    <row r="443" spans="12:12" ht="12.75" customHeight="1" x14ac:dyDescent="0.2">
      <c r="L443" s="26"/>
    </row>
    <row r="444" spans="12:12" ht="12.75" customHeight="1" x14ac:dyDescent="0.2">
      <c r="L444" s="26"/>
    </row>
    <row r="445" spans="12:12" ht="12.75" customHeight="1" x14ac:dyDescent="0.2">
      <c r="L445" s="26"/>
    </row>
    <row r="446" spans="12:12" ht="12.75" customHeight="1" x14ac:dyDescent="0.2">
      <c r="L446" s="26"/>
    </row>
    <row r="447" spans="12:12" ht="12.75" customHeight="1" x14ac:dyDescent="0.2">
      <c r="L447" s="26"/>
    </row>
    <row r="448" spans="12:12" ht="12.75" customHeight="1" x14ac:dyDescent="0.2">
      <c r="L448" s="26"/>
    </row>
    <row r="449" spans="12:12" ht="12.75" customHeight="1" x14ac:dyDescent="0.2">
      <c r="L449" s="26"/>
    </row>
    <row r="450" spans="12:12" ht="12.75" customHeight="1" x14ac:dyDescent="0.2">
      <c r="L450" s="26"/>
    </row>
    <row r="451" spans="12:12" ht="12.75" customHeight="1" x14ac:dyDescent="0.2">
      <c r="L451" s="26"/>
    </row>
    <row r="452" spans="12:12" ht="12.75" customHeight="1" x14ac:dyDescent="0.2">
      <c r="L452" s="26"/>
    </row>
    <row r="453" spans="12:12" ht="12.75" customHeight="1" x14ac:dyDescent="0.2">
      <c r="L453" s="26"/>
    </row>
    <row r="454" spans="12:12" ht="12.75" customHeight="1" x14ac:dyDescent="0.2">
      <c r="L454" s="26"/>
    </row>
    <row r="455" spans="12:12" ht="12.75" customHeight="1" x14ac:dyDescent="0.2">
      <c r="L455" s="26"/>
    </row>
    <row r="456" spans="12:12" ht="12.75" customHeight="1" x14ac:dyDescent="0.2">
      <c r="L456" s="26"/>
    </row>
    <row r="457" spans="12:12" ht="12.75" customHeight="1" x14ac:dyDescent="0.2">
      <c r="L457" s="26"/>
    </row>
    <row r="458" spans="12:12" ht="12.75" customHeight="1" x14ac:dyDescent="0.2">
      <c r="L458" s="26"/>
    </row>
    <row r="459" spans="12:12" ht="12.75" customHeight="1" x14ac:dyDescent="0.2">
      <c r="L459" s="26"/>
    </row>
    <row r="460" spans="12:12" ht="12.75" customHeight="1" x14ac:dyDescent="0.2">
      <c r="L460" s="26"/>
    </row>
    <row r="461" spans="12:12" ht="12.75" customHeight="1" x14ac:dyDescent="0.2">
      <c r="L461" s="26"/>
    </row>
    <row r="462" spans="12:12" ht="12.75" customHeight="1" x14ac:dyDescent="0.2">
      <c r="L462" s="26"/>
    </row>
    <row r="463" spans="12:12" ht="12.75" customHeight="1" x14ac:dyDescent="0.2">
      <c r="L463" s="26"/>
    </row>
    <row r="464" spans="12:12" ht="12.75" customHeight="1" x14ac:dyDescent="0.2">
      <c r="L464" s="26"/>
    </row>
    <row r="465" spans="12:12" ht="12.75" customHeight="1" x14ac:dyDescent="0.2">
      <c r="L465" s="26"/>
    </row>
    <row r="466" spans="12:12" ht="12.75" customHeight="1" x14ac:dyDescent="0.2">
      <c r="L466" s="26"/>
    </row>
    <row r="467" spans="12:12" ht="12.75" customHeight="1" x14ac:dyDescent="0.2">
      <c r="L467" s="26"/>
    </row>
    <row r="468" spans="12:12" ht="12.75" customHeight="1" x14ac:dyDescent="0.2">
      <c r="L468" s="26"/>
    </row>
    <row r="469" spans="12:12" ht="12.75" customHeight="1" x14ac:dyDescent="0.2">
      <c r="L469" s="26"/>
    </row>
    <row r="470" spans="12:12" ht="12.75" customHeight="1" x14ac:dyDescent="0.2">
      <c r="L470" s="26"/>
    </row>
    <row r="471" spans="12:12" ht="12.75" customHeight="1" x14ac:dyDescent="0.2">
      <c r="L471" s="26"/>
    </row>
    <row r="472" spans="12:12" ht="12.75" customHeight="1" x14ac:dyDescent="0.2">
      <c r="L472" s="26"/>
    </row>
    <row r="473" spans="12:12" ht="12.75" customHeight="1" x14ac:dyDescent="0.2">
      <c r="L473" s="26"/>
    </row>
    <row r="474" spans="12:12" ht="12.75" customHeight="1" x14ac:dyDescent="0.2">
      <c r="L474" s="26"/>
    </row>
    <row r="475" spans="12:12" ht="12.75" customHeight="1" x14ac:dyDescent="0.2">
      <c r="L475" s="26"/>
    </row>
    <row r="476" spans="12:12" ht="12.75" customHeight="1" x14ac:dyDescent="0.2">
      <c r="L476" s="26"/>
    </row>
    <row r="477" spans="12:12" ht="12.75" customHeight="1" x14ac:dyDescent="0.2">
      <c r="L477" s="26"/>
    </row>
    <row r="478" spans="12:12" ht="12.75" customHeight="1" x14ac:dyDescent="0.2">
      <c r="L478" s="26"/>
    </row>
    <row r="479" spans="12:12" ht="12.75" customHeight="1" x14ac:dyDescent="0.2">
      <c r="L479" s="26"/>
    </row>
    <row r="480" spans="12:12" ht="12.75" customHeight="1" x14ac:dyDescent="0.2">
      <c r="L480" s="26"/>
    </row>
    <row r="481" spans="12:12" ht="12.75" customHeight="1" x14ac:dyDescent="0.2">
      <c r="L481" s="26"/>
    </row>
    <row r="482" spans="12:12" ht="12.75" customHeight="1" x14ac:dyDescent="0.2">
      <c r="L482" s="26"/>
    </row>
    <row r="483" spans="12:12" ht="12.75" customHeight="1" x14ac:dyDescent="0.2">
      <c r="L483" s="26"/>
    </row>
    <row r="484" spans="12:12" ht="12.75" customHeight="1" x14ac:dyDescent="0.2">
      <c r="L484" s="26"/>
    </row>
    <row r="485" spans="12:12" ht="12.75" customHeight="1" x14ac:dyDescent="0.2">
      <c r="L485" s="26"/>
    </row>
    <row r="486" spans="12:12" ht="12.75" customHeight="1" x14ac:dyDescent="0.2">
      <c r="L486" s="26"/>
    </row>
    <row r="487" spans="12:12" ht="12.75" customHeight="1" x14ac:dyDescent="0.2">
      <c r="L487" s="26"/>
    </row>
    <row r="488" spans="12:12" ht="12.75" customHeight="1" x14ac:dyDescent="0.2">
      <c r="L488" s="26"/>
    </row>
    <row r="489" spans="12:12" ht="12.75" customHeight="1" x14ac:dyDescent="0.2">
      <c r="L489" s="26"/>
    </row>
    <row r="490" spans="12:12" ht="12.75" customHeight="1" x14ac:dyDescent="0.2">
      <c r="L490" s="26"/>
    </row>
    <row r="491" spans="12:12" ht="12.75" customHeight="1" x14ac:dyDescent="0.2">
      <c r="L491" s="26"/>
    </row>
    <row r="492" spans="12:12" ht="12.75" customHeight="1" x14ac:dyDescent="0.2">
      <c r="L492" s="26"/>
    </row>
    <row r="493" spans="12:12" ht="12.75" customHeight="1" x14ac:dyDescent="0.2">
      <c r="L493" s="26"/>
    </row>
    <row r="494" spans="12:12" ht="12.75" customHeight="1" x14ac:dyDescent="0.2">
      <c r="L494" s="26"/>
    </row>
    <row r="495" spans="12:12" ht="12.75" customHeight="1" x14ac:dyDescent="0.2">
      <c r="L495" s="26"/>
    </row>
    <row r="496" spans="12:12" ht="12.75" customHeight="1" x14ac:dyDescent="0.2">
      <c r="L496" s="26"/>
    </row>
    <row r="497" spans="12:12" ht="12.75" customHeight="1" x14ac:dyDescent="0.2">
      <c r="L497" s="26"/>
    </row>
    <row r="498" spans="12:12" ht="12.75" customHeight="1" x14ac:dyDescent="0.2">
      <c r="L498" s="26"/>
    </row>
    <row r="499" spans="12:12" ht="12.75" customHeight="1" x14ac:dyDescent="0.2">
      <c r="L499" s="26"/>
    </row>
    <row r="500" spans="12:12" ht="12.75" customHeight="1" x14ac:dyDescent="0.2">
      <c r="L500" s="26"/>
    </row>
    <row r="501" spans="12:12" ht="12.75" customHeight="1" x14ac:dyDescent="0.2">
      <c r="L501" s="26"/>
    </row>
    <row r="502" spans="12:12" ht="12.75" customHeight="1" x14ac:dyDescent="0.2">
      <c r="L502" s="26"/>
    </row>
    <row r="503" spans="12:12" ht="12.75" customHeight="1" x14ac:dyDescent="0.2">
      <c r="L503" s="26"/>
    </row>
    <row r="504" spans="12:12" ht="12.75" customHeight="1" x14ac:dyDescent="0.2">
      <c r="L504" s="26"/>
    </row>
    <row r="505" spans="12:12" ht="12.75" customHeight="1" x14ac:dyDescent="0.2">
      <c r="L505" s="26"/>
    </row>
    <row r="506" spans="12:12" ht="12.75" customHeight="1" x14ac:dyDescent="0.2">
      <c r="L506" s="26"/>
    </row>
    <row r="507" spans="12:12" ht="12.75" customHeight="1" x14ac:dyDescent="0.2">
      <c r="L507" s="26"/>
    </row>
    <row r="508" spans="12:12" ht="12.75" customHeight="1" x14ac:dyDescent="0.2">
      <c r="L508" s="26"/>
    </row>
    <row r="509" spans="12:12" ht="12.75" customHeight="1" x14ac:dyDescent="0.2">
      <c r="L509" s="26"/>
    </row>
    <row r="510" spans="12:12" ht="12.75" customHeight="1" x14ac:dyDescent="0.2">
      <c r="L510" s="26"/>
    </row>
    <row r="511" spans="12:12" ht="12.75" customHeight="1" x14ac:dyDescent="0.2">
      <c r="L511" s="26"/>
    </row>
    <row r="512" spans="12:12" ht="12.75" customHeight="1" x14ac:dyDescent="0.2">
      <c r="L512" s="26"/>
    </row>
    <row r="513" spans="12:12" ht="12.75" customHeight="1" x14ac:dyDescent="0.2">
      <c r="L513" s="26"/>
    </row>
    <row r="514" spans="12:12" ht="12.75" customHeight="1" x14ac:dyDescent="0.2">
      <c r="L514" s="26"/>
    </row>
    <row r="515" spans="12:12" ht="12.75" customHeight="1" x14ac:dyDescent="0.2">
      <c r="L515" s="26"/>
    </row>
    <row r="516" spans="12:12" ht="12.75" customHeight="1" x14ac:dyDescent="0.2">
      <c r="L516" s="26"/>
    </row>
    <row r="517" spans="12:12" ht="12.75" customHeight="1" x14ac:dyDescent="0.2">
      <c r="L517" s="26"/>
    </row>
    <row r="518" spans="12:12" ht="12.75" customHeight="1" x14ac:dyDescent="0.2">
      <c r="L518" s="26"/>
    </row>
    <row r="519" spans="12:12" ht="12.75" customHeight="1" x14ac:dyDescent="0.2">
      <c r="L519" s="26"/>
    </row>
    <row r="520" spans="12:12" ht="12.75" customHeight="1" x14ac:dyDescent="0.2">
      <c r="L520" s="26"/>
    </row>
    <row r="521" spans="12:12" ht="12.75" customHeight="1" x14ac:dyDescent="0.2">
      <c r="L521" s="26"/>
    </row>
    <row r="522" spans="12:12" ht="12.75" customHeight="1" x14ac:dyDescent="0.2">
      <c r="L522" s="26"/>
    </row>
    <row r="523" spans="12:12" ht="12.75" customHeight="1" x14ac:dyDescent="0.2">
      <c r="L523" s="26"/>
    </row>
    <row r="524" spans="12:12" ht="12.75" customHeight="1" x14ac:dyDescent="0.2">
      <c r="L524" s="26"/>
    </row>
    <row r="525" spans="12:12" ht="12.75" customHeight="1" x14ac:dyDescent="0.2">
      <c r="L525" s="26"/>
    </row>
    <row r="526" spans="12:12" ht="12.75" customHeight="1" x14ac:dyDescent="0.2">
      <c r="L526" s="26"/>
    </row>
    <row r="527" spans="12:12" ht="12.75" customHeight="1" x14ac:dyDescent="0.2">
      <c r="L527" s="26"/>
    </row>
    <row r="528" spans="12:12" ht="12.75" customHeight="1" x14ac:dyDescent="0.2">
      <c r="L528" s="26"/>
    </row>
    <row r="529" spans="12:12" ht="12.75" customHeight="1" x14ac:dyDescent="0.2">
      <c r="L529" s="26"/>
    </row>
    <row r="530" spans="12:12" ht="12.75" customHeight="1" x14ac:dyDescent="0.2">
      <c r="L530" s="26"/>
    </row>
    <row r="531" spans="12:12" ht="12.75" customHeight="1" x14ac:dyDescent="0.2">
      <c r="L531" s="26"/>
    </row>
    <row r="532" spans="12:12" ht="12.75" customHeight="1" x14ac:dyDescent="0.2">
      <c r="L532" s="26"/>
    </row>
    <row r="533" spans="12:12" ht="12.75" customHeight="1" x14ac:dyDescent="0.2">
      <c r="L533" s="26"/>
    </row>
    <row r="534" spans="12:12" ht="12.75" customHeight="1" x14ac:dyDescent="0.2">
      <c r="L534" s="26"/>
    </row>
    <row r="535" spans="12:12" ht="12.75" customHeight="1" x14ac:dyDescent="0.2">
      <c r="L535" s="26"/>
    </row>
    <row r="536" spans="12:12" ht="12.75" customHeight="1" x14ac:dyDescent="0.2">
      <c r="L536" s="26"/>
    </row>
    <row r="537" spans="12:12" ht="12.75" customHeight="1" x14ac:dyDescent="0.2">
      <c r="L537" s="26"/>
    </row>
    <row r="538" spans="12:12" ht="12.75" customHeight="1" x14ac:dyDescent="0.2">
      <c r="L538" s="26"/>
    </row>
    <row r="539" spans="12:12" ht="12.75" customHeight="1" x14ac:dyDescent="0.2">
      <c r="L539" s="26"/>
    </row>
    <row r="540" spans="12:12" ht="12.75" customHeight="1" x14ac:dyDescent="0.2">
      <c r="L540" s="26"/>
    </row>
    <row r="541" spans="12:12" ht="12.75" customHeight="1" x14ac:dyDescent="0.2">
      <c r="L541" s="26"/>
    </row>
    <row r="542" spans="12:12" ht="12.75" customHeight="1" x14ac:dyDescent="0.2">
      <c r="L542" s="26"/>
    </row>
    <row r="543" spans="12:12" ht="12.75" customHeight="1" x14ac:dyDescent="0.2">
      <c r="L543" s="26"/>
    </row>
    <row r="544" spans="12:12" ht="12.75" customHeight="1" x14ac:dyDescent="0.2">
      <c r="L544" s="26"/>
    </row>
    <row r="545" spans="12:12" ht="12.75" customHeight="1" x14ac:dyDescent="0.2">
      <c r="L545" s="26"/>
    </row>
    <row r="546" spans="12:12" ht="12.75" customHeight="1" x14ac:dyDescent="0.2">
      <c r="L546" s="26"/>
    </row>
    <row r="547" spans="12:12" ht="12.75" customHeight="1" x14ac:dyDescent="0.2">
      <c r="L547" s="26"/>
    </row>
    <row r="548" spans="12:12" ht="12.75" customHeight="1" x14ac:dyDescent="0.2">
      <c r="L548" s="26"/>
    </row>
    <row r="549" spans="12:12" ht="12.75" customHeight="1" x14ac:dyDescent="0.2">
      <c r="L549" s="26"/>
    </row>
    <row r="550" spans="12:12" ht="12.75" customHeight="1" x14ac:dyDescent="0.2">
      <c r="L550" s="26"/>
    </row>
    <row r="551" spans="12:12" ht="12.75" customHeight="1" x14ac:dyDescent="0.2">
      <c r="L551" s="26"/>
    </row>
    <row r="552" spans="12:12" ht="12.75" customHeight="1" x14ac:dyDescent="0.2">
      <c r="L552" s="26"/>
    </row>
    <row r="553" spans="12:12" ht="12.75" customHeight="1" x14ac:dyDescent="0.2">
      <c r="L553" s="26"/>
    </row>
    <row r="554" spans="12:12" ht="12.75" customHeight="1" x14ac:dyDescent="0.2">
      <c r="L554" s="26"/>
    </row>
    <row r="555" spans="12:12" ht="12.75" customHeight="1" x14ac:dyDescent="0.2">
      <c r="L555" s="26"/>
    </row>
    <row r="556" spans="12:12" ht="12.75" customHeight="1" x14ac:dyDescent="0.2">
      <c r="L556" s="26"/>
    </row>
    <row r="557" spans="12:12" ht="12.75" customHeight="1" x14ac:dyDescent="0.2">
      <c r="L557" s="26"/>
    </row>
    <row r="558" spans="12:12" ht="12.75" customHeight="1" x14ac:dyDescent="0.2">
      <c r="L558" s="26"/>
    </row>
    <row r="559" spans="12:12" ht="12.75" customHeight="1" x14ac:dyDescent="0.2">
      <c r="L559" s="26"/>
    </row>
    <row r="560" spans="12:12" ht="12.75" customHeight="1" x14ac:dyDescent="0.2">
      <c r="L560" s="26"/>
    </row>
    <row r="561" spans="12:12" ht="12.75" customHeight="1" x14ac:dyDescent="0.2">
      <c r="L561" s="26"/>
    </row>
    <row r="562" spans="12:12" ht="12.75" customHeight="1" x14ac:dyDescent="0.2">
      <c r="L562" s="26"/>
    </row>
    <row r="563" spans="12:12" ht="12.75" customHeight="1" x14ac:dyDescent="0.2">
      <c r="L563" s="26"/>
    </row>
    <row r="564" spans="12:12" ht="12.75" customHeight="1" x14ac:dyDescent="0.2">
      <c r="L564" s="26"/>
    </row>
    <row r="565" spans="12:12" ht="12.75" customHeight="1" x14ac:dyDescent="0.2">
      <c r="L565" s="26"/>
    </row>
    <row r="566" spans="12:12" ht="12.75" customHeight="1" x14ac:dyDescent="0.2">
      <c r="L566" s="26"/>
    </row>
    <row r="567" spans="12:12" ht="12.75" customHeight="1" x14ac:dyDescent="0.2">
      <c r="L567" s="26"/>
    </row>
    <row r="568" spans="12:12" ht="12.75" customHeight="1" x14ac:dyDescent="0.2">
      <c r="L568" s="26"/>
    </row>
    <row r="569" spans="12:12" ht="12.75" customHeight="1" x14ac:dyDescent="0.2">
      <c r="L569" s="26"/>
    </row>
    <row r="570" spans="12:12" ht="12.75" customHeight="1" x14ac:dyDescent="0.2">
      <c r="L570" s="26"/>
    </row>
    <row r="571" spans="12:12" ht="12.75" customHeight="1" x14ac:dyDescent="0.2">
      <c r="L571" s="26"/>
    </row>
    <row r="572" spans="12:12" ht="12.75" customHeight="1" x14ac:dyDescent="0.2">
      <c r="L572" s="26"/>
    </row>
    <row r="573" spans="12:12" ht="12.75" customHeight="1" x14ac:dyDescent="0.2">
      <c r="L573" s="26"/>
    </row>
    <row r="574" spans="12:12" ht="12.75" customHeight="1" x14ac:dyDescent="0.2">
      <c r="L574" s="26"/>
    </row>
    <row r="575" spans="12:12" ht="12.75" customHeight="1" x14ac:dyDescent="0.2">
      <c r="L575" s="26"/>
    </row>
    <row r="576" spans="12:12" ht="12.75" customHeight="1" x14ac:dyDescent="0.2">
      <c r="L576" s="26"/>
    </row>
    <row r="577" spans="12:12" ht="12.75" customHeight="1" x14ac:dyDescent="0.2">
      <c r="L577" s="26"/>
    </row>
    <row r="578" spans="12:12" ht="12.75" customHeight="1" x14ac:dyDescent="0.2">
      <c r="L578" s="26"/>
    </row>
    <row r="579" spans="12:12" ht="12.75" customHeight="1" x14ac:dyDescent="0.2">
      <c r="L579" s="26"/>
    </row>
    <row r="580" spans="12:12" ht="12.75" customHeight="1" x14ac:dyDescent="0.2">
      <c r="L580" s="26"/>
    </row>
    <row r="581" spans="12:12" ht="12.75" customHeight="1" x14ac:dyDescent="0.2">
      <c r="L581" s="26"/>
    </row>
    <row r="582" spans="12:12" ht="12.75" customHeight="1" x14ac:dyDescent="0.2">
      <c r="L582" s="26"/>
    </row>
    <row r="583" spans="12:12" ht="12.75" customHeight="1" x14ac:dyDescent="0.2">
      <c r="L583" s="26"/>
    </row>
    <row r="584" spans="12:12" ht="12.75" customHeight="1" x14ac:dyDescent="0.2">
      <c r="L584" s="26"/>
    </row>
    <row r="585" spans="12:12" ht="12.75" customHeight="1" x14ac:dyDescent="0.2">
      <c r="L585" s="26"/>
    </row>
    <row r="586" spans="12:12" ht="12.75" customHeight="1" x14ac:dyDescent="0.2">
      <c r="L586" s="26"/>
    </row>
    <row r="587" spans="12:12" ht="12.75" customHeight="1" x14ac:dyDescent="0.2">
      <c r="L587" s="26"/>
    </row>
    <row r="588" spans="12:12" ht="12.75" customHeight="1" x14ac:dyDescent="0.2">
      <c r="L588" s="26"/>
    </row>
    <row r="589" spans="12:12" ht="12.75" customHeight="1" x14ac:dyDescent="0.2">
      <c r="L589" s="26"/>
    </row>
    <row r="590" spans="12:12" ht="12.75" customHeight="1" x14ac:dyDescent="0.2">
      <c r="L590" s="26"/>
    </row>
    <row r="591" spans="12:12" ht="12.75" customHeight="1" x14ac:dyDescent="0.2">
      <c r="L591" s="26"/>
    </row>
    <row r="592" spans="12:12" ht="12.75" customHeight="1" x14ac:dyDescent="0.2">
      <c r="L592" s="26"/>
    </row>
    <row r="593" spans="12:12" ht="12.75" customHeight="1" x14ac:dyDescent="0.2">
      <c r="L593" s="26"/>
    </row>
    <row r="594" spans="12:12" ht="12.75" customHeight="1" x14ac:dyDescent="0.2">
      <c r="L594" s="26"/>
    </row>
    <row r="595" spans="12:12" ht="12.75" customHeight="1" x14ac:dyDescent="0.2">
      <c r="L595" s="26"/>
    </row>
    <row r="596" spans="12:12" ht="12.75" customHeight="1" x14ac:dyDescent="0.2">
      <c r="L596" s="26"/>
    </row>
    <row r="597" spans="12:12" ht="12.75" customHeight="1" x14ac:dyDescent="0.2">
      <c r="L597" s="26"/>
    </row>
    <row r="598" spans="12:12" ht="12.75" customHeight="1" x14ac:dyDescent="0.2">
      <c r="L598" s="26"/>
    </row>
    <row r="599" spans="12:12" ht="12.75" customHeight="1" x14ac:dyDescent="0.2">
      <c r="L599" s="26"/>
    </row>
    <row r="600" spans="12:12" ht="12.75" customHeight="1" x14ac:dyDescent="0.2">
      <c r="L600" s="26"/>
    </row>
    <row r="601" spans="12:12" ht="12.75" customHeight="1" x14ac:dyDescent="0.2">
      <c r="L601" s="26"/>
    </row>
    <row r="602" spans="12:12" ht="12.75" customHeight="1" x14ac:dyDescent="0.2">
      <c r="L602" s="26"/>
    </row>
    <row r="603" spans="12:12" ht="12.75" customHeight="1" x14ac:dyDescent="0.2">
      <c r="L603" s="26"/>
    </row>
    <row r="604" spans="12:12" ht="12.75" customHeight="1" x14ac:dyDescent="0.2">
      <c r="L604" s="26"/>
    </row>
    <row r="605" spans="12:12" ht="12.75" customHeight="1" x14ac:dyDescent="0.2">
      <c r="L605" s="26"/>
    </row>
    <row r="606" spans="12:12" ht="12.75" customHeight="1" x14ac:dyDescent="0.2">
      <c r="L606" s="26"/>
    </row>
    <row r="607" spans="12:12" ht="12.75" customHeight="1" x14ac:dyDescent="0.2">
      <c r="L607" s="26"/>
    </row>
    <row r="608" spans="12:12" ht="12.75" customHeight="1" x14ac:dyDescent="0.2">
      <c r="L608" s="26"/>
    </row>
    <row r="609" spans="12:12" ht="12.75" customHeight="1" x14ac:dyDescent="0.2">
      <c r="L609" s="26"/>
    </row>
    <row r="610" spans="12:12" ht="12.75" customHeight="1" x14ac:dyDescent="0.2">
      <c r="L610" s="26"/>
    </row>
    <row r="611" spans="12:12" ht="12.75" customHeight="1" x14ac:dyDescent="0.2">
      <c r="L611" s="26"/>
    </row>
    <row r="612" spans="12:12" ht="12.75" customHeight="1" x14ac:dyDescent="0.2">
      <c r="L612" s="26"/>
    </row>
    <row r="613" spans="12:12" ht="12.75" customHeight="1" x14ac:dyDescent="0.2">
      <c r="L613" s="26"/>
    </row>
    <row r="614" spans="12:12" ht="12.75" customHeight="1" x14ac:dyDescent="0.2">
      <c r="L614" s="26"/>
    </row>
    <row r="615" spans="12:12" ht="12.75" customHeight="1" x14ac:dyDescent="0.2">
      <c r="L615" s="26"/>
    </row>
    <row r="616" spans="12:12" ht="12.75" customHeight="1" x14ac:dyDescent="0.2">
      <c r="L616" s="26"/>
    </row>
    <row r="617" spans="12:12" ht="12.75" customHeight="1" x14ac:dyDescent="0.2">
      <c r="L617" s="26"/>
    </row>
    <row r="618" spans="12:12" ht="12.75" customHeight="1" x14ac:dyDescent="0.2">
      <c r="L618" s="26"/>
    </row>
    <row r="619" spans="12:12" ht="12.75" customHeight="1" x14ac:dyDescent="0.2">
      <c r="L619" s="26"/>
    </row>
    <row r="620" spans="12:12" ht="12.75" customHeight="1" x14ac:dyDescent="0.2">
      <c r="L620" s="26"/>
    </row>
    <row r="621" spans="12:12" ht="12.75" customHeight="1" x14ac:dyDescent="0.2">
      <c r="L621" s="26"/>
    </row>
    <row r="622" spans="12:12" ht="12.75" customHeight="1" x14ac:dyDescent="0.2">
      <c r="L622" s="26"/>
    </row>
    <row r="623" spans="12:12" ht="12.75" customHeight="1" x14ac:dyDescent="0.2">
      <c r="L623" s="26"/>
    </row>
    <row r="624" spans="12:12" ht="12.75" customHeight="1" x14ac:dyDescent="0.2">
      <c r="L624" s="26"/>
    </row>
    <row r="625" spans="12:12" ht="12.75" customHeight="1" x14ac:dyDescent="0.2">
      <c r="L625" s="26"/>
    </row>
    <row r="626" spans="12:12" ht="12.75" customHeight="1" x14ac:dyDescent="0.2">
      <c r="L626" s="26"/>
    </row>
    <row r="627" spans="12:12" ht="12.75" customHeight="1" x14ac:dyDescent="0.2">
      <c r="L627" s="26"/>
    </row>
    <row r="628" spans="12:12" ht="12.75" customHeight="1" x14ac:dyDescent="0.2">
      <c r="L628" s="26"/>
    </row>
    <row r="629" spans="12:12" ht="12.75" customHeight="1" x14ac:dyDescent="0.2">
      <c r="L629" s="26"/>
    </row>
    <row r="630" spans="12:12" ht="12.75" customHeight="1" x14ac:dyDescent="0.2">
      <c r="L630" s="26"/>
    </row>
    <row r="631" spans="12:12" ht="12.75" customHeight="1" x14ac:dyDescent="0.2">
      <c r="L631" s="26"/>
    </row>
    <row r="632" spans="12:12" ht="12.75" customHeight="1" x14ac:dyDescent="0.2">
      <c r="L632" s="26"/>
    </row>
    <row r="633" spans="12:12" ht="12.75" customHeight="1" x14ac:dyDescent="0.2">
      <c r="L633" s="26"/>
    </row>
    <row r="634" spans="12:12" ht="12.75" customHeight="1" x14ac:dyDescent="0.2">
      <c r="L634" s="26"/>
    </row>
    <row r="635" spans="12:12" ht="12.75" customHeight="1" x14ac:dyDescent="0.2">
      <c r="L635" s="26"/>
    </row>
    <row r="636" spans="12:12" ht="12.75" customHeight="1" x14ac:dyDescent="0.2">
      <c r="L636" s="26"/>
    </row>
    <row r="637" spans="12:12" ht="12.75" customHeight="1" x14ac:dyDescent="0.2">
      <c r="L637" s="26"/>
    </row>
    <row r="638" spans="12:12" ht="12.75" customHeight="1" x14ac:dyDescent="0.2">
      <c r="L638" s="26"/>
    </row>
    <row r="639" spans="12:12" ht="12.75" customHeight="1" x14ac:dyDescent="0.2">
      <c r="L639" s="26"/>
    </row>
    <row r="640" spans="12:12" ht="12.75" customHeight="1" x14ac:dyDescent="0.2">
      <c r="L640" s="26"/>
    </row>
    <row r="641" spans="12:12" ht="12.75" customHeight="1" x14ac:dyDescent="0.2">
      <c r="L641" s="26"/>
    </row>
    <row r="642" spans="12:12" ht="12.75" customHeight="1" x14ac:dyDescent="0.2">
      <c r="L642" s="26"/>
    </row>
    <row r="643" spans="12:12" ht="12.75" customHeight="1" x14ac:dyDescent="0.2">
      <c r="L643" s="26"/>
    </row>
    <row r="644" spans="12:12" ht="12.75" customHeight="1" x14ac:dyDescent="0.2">
      <c r="L644" s="26"/>
    </row>
    <row r="645" spans="12:12" ht="12.75" customHeight="1" x14ac:dyDescent="0.2">
      <c r="L645" s="26"/>
    </row>
    <row r="646" spans="12:12" ht="12.75" customHeight="1" x14ac:dyDescent="0.2">
      <c r="L646" s="26"/>
    </row>
    <row r="647" spans="12:12" ht="12.75" customHeight="1" x14ac:dyDescent="0.2">
      <c r="L647" s="26"/>
    </row>
    <row r="648" spans="12:12" ht="12.75" customHeight="1" x14ac:dyDescent="0.2">
      <c r="L648" s="26"/>
    </row>
    <row r="649" spans="12:12" ht="12.75" customHeight="1" x14ac:dyDescent="0.2">
      <c r="L649" s="26"/>
    </row>
    <row r="650" spans="12:12" ht="12.75" customHeight="1" x14ac:dyDescent="0.2">
      <c r="L650" s="26"/>
    </row>
    <row r="651" spans="12:12" ht="12.75" customHeight="1" x14ac:dyDescent="0.2">
      <c r="L651" s="26"/>
    </row>
    <row r="652" spans="12:12" ht="12.75" customHeight="1" x14ac:dyDescent="0.2">
      <c r="L652" s="26"/>
    </row>
    <row r="653" spans="12:12" ht="12.75" customHeight="1" x14ac:dyDescent="0.2">
      <c r="L653" s="26"/>
    </row>
    <row r="654" spans="12:12" ht="12.75" customHeight="1" x14ac:dyDescent="0.2">
      <c r="L654" s="26"/>
    </row>
    <row r="655" spans="12:12" ht="12.75" customHeight="1" x14ac:dyDescent="0.2">
      <c r="L655" s="26"/>
    </row>
    <row r="656" spans="12:12" ht="12.75" customHeight="1" x14ac:dyDescent="0.2">
      <c r="L656" s="26"/>
    </row>
    <row r="657" spans="12:12" ht="12.75" customHeight="1" x14ac:dyDescent="0.2">
      <c r="L657" s="26"/>
    </row>
    <row r="658" spans="12:12" ht="12.75" customHeight="1" x14ac:dyDescent="0.2">
      <c r="L658" s="26"/>
    </row>
    <row r="659" spans="12:12" ht="12.75" customHeight="1" x14ac:dyDescent="0.2">
      <c r="L659" s="26"/>
    </row>
    <row r="660" spans="12:12" ht="12.75" customHeight="1" x14ac:dyDescent="0.2">
      <c r="L660" s="26"/>
    </row>
    <row r="661" spans="12:12" ht="12.75" customHeight="1" x14ac:dyDescent="0.2">
      <c r="L661" s="26"/>
    </row>
    <row r="662" spans="12:12" ht="12.75" customHeight="1" x14ac:dyDescent="0.2">
      <c r="L662" s="26"/>
    </row>
    <row r="663" spans="12:12" ht="12.75" customHeight="1" x14ac:dyDescent="0.2">
      <c r="L663" s="26"/>
    </row>
    <row r="664" spans="12:12" ht="12.75" customHeight="1" x14ac:dyDescent="0.2">
      <c r="L664" s="26"/>
    </row>
    <row r="665" spans="12:12" ht="12.75" customHeight="1" x14ac:dyDescent="0.2">
      <c r="L665" s="26"/>
    </row>
    <row r="666" spans="12:12" ht="12.75" customHeight="1" x14ac:dyDescent="0.2">
      <c r="L666" s="26"/>
    </row>
    <row r="667" spans="12:12" ht="12.75" customHeight="1" x14ac:dyDescent="0.2">
      <c r="L667" s="26"/>
    </row>
    <row r="668" spans="12:12" ht="12.75" customHeight="1" x14ac:dyDescent="0.2">
      <c r="L668" s="26"/>
    </row>
    <row r="669" spans="12:12" ht="12.75" customHeight="1" x14ac:dyDescent="0.2">
      <c r="L669" s="26"/>
    </row>
    <row r="670" spans="12:12" ht="12.75" customHeight="1" x14ac:dyDescent="0.2">
      <c r="L670" s="26"/>
    </row>
    <row r="671" spans="12:12" ht="12.75" customHeight="1" x14ac:dyDescent="0.2">
      <c r="L671" s="26"/>
    </row>
    <row r="672" spans="12:12" ht="12.75" customHeight="1" x14ac:dyDescent="0.2">
      <c r="L672" s="26"/>
    </row>
    <row r="673" spans="12:12" ht="12.75" customHeight="1" x14ac:dyDescent="0.2">
      <c r="L673" s="26"/>
    </row>
    <row r="674" spans="12:12" ht="12.75" customHeight="1" x14ac:dyDescent="0.2">
      <c r="L674" s="26"/>
    </row>
    <row r="675" spans="12:12" ht="12.75" customHeight="1" x14ac:dyDescent="0.2">
      <c r="L675" s="26"/>
    </row>
    <row r="676" spans="12:12" ht="12.75" customHeight="1" x14ac:dyDescent="0.2">
      <c r="L676" s="26"/>
    </row>
    <row r="677" spans="12:12" ht="12.75" customHeight="1" x14ac:dyDescent="0.2">
      <c r="L677" s="26"/>
    </row>
    <row r="678" spans="12:12" ht="12.75" customHeight="1" x14ac:dyDescent="0.2">
      <c r="L678" s="26"/>
    </row>
    <row r="679" spans="12:12" ht="12.75" customHeight="1" x14ac:dyDescent="0.2">
      <c r="L679" s="26"/>
    </row>
    <row r="680" spans="12:12" ht="12.75" customHeight="1" x14ac:dyDescent="0.2">
      <c r="L680" s="26"/>
    </row>
    <row r="681" spans="12:12" ht="12.75" customHeight="1" x14ac:dyDescent="0.2">
      <c r="L681" s="26"/>
    </row>
    <row r="682" spans="12:12" ht="12.75" customHeight="1" x14ac:dyDescent="0.2">
      <c r="L682" s="26"/>
    </row>
    <row r="683" spans="12:12" ht="12.75" customHeight="1" x14ac:dyDescent="0.2">
      <c r="L683" s="26"/>
    </row>
    <row r="684" spans="12:12" ht="12.75" customHeight="1" x14ac:dyDescent="0.2">
      <c r="L684" s="26"/>
    </row>
    <row r="685" spans="12:12" ht="12.75" customHeight="1" x14ac:dyDescent="0.2">
      <c r="L685" s="26"/>
    </row>
    <row r="686" spans="12:12" ht="12.75" customHeight="1" x14ac:dyDescent="0.2">
      <c r="L686" s="26"/>
    </row>
    <row r="687" spans="12:12" ht="12.75" customHeight="1" x14ac:dyDescent="0.2">
      <c r="L687" s="26"/>
    </row>
    <row r="688" spans="12:12" ht="12.75" customHeight="1" x14ac:dyDescent="0.2">
      <c r="L688" s="26"/>
    </row>
    <row r="689" spans="12:12" ht="12.75" customHeight="1" x14ac:dyDescent="0.2">
      <c r="L689" s="26"/>
    </row>
    <row r="690" spans="12:12" ht="12.75" customHeight="1" x14ac:dyDescent="0.2">
      <c r="L690" s="26"/>
    </row>
    <row r="691" spans="12:12" ht="12.75" customHeight="1" x14ac:dyDescent="0.2">
      <c r="L691" s="26"/>
    </row>
    <row r="692" spans="12:12" ht="12.75" customHeight="1" x14ac:dyDescent="0.2">
      <c r="L692" s="26"/>
    </row>
    <row r="693" spans="12:12" ht="12.75" customHeight="1" x14ac:dyDescent="0.2">
      <c r="L693" s="26"/>
    </row>
    <row r="694" spans="12:12" ht="12.75" customHeight="1" x14ac:dyDescent="0.2">
      <c r="L694" s="26"/>
    </row>
    <row r="695" spans="12:12" ht="12.75" customHeight="1" x14ac:dyDescent="0.2">
      <c r="L695" s="26"/>
    </row>
    <row r="696" spans="12:12" ht="12.75" customHeight="1" x14ac:dyDescent="0.2">
      <c r="L696" s="26"/>
    </row>
    <row r="697" spans="12:12" ht="12.75" customHeight="1" x14ac:dyDescent="0.2">
      <c r="L697" s="26"/>
    </row>
    <row r="698" spans="12:12" ht="12.75" customHeight="1" x14ac:dyDescent="0.2">
      <c r="L698" s="26"/>
    </row>
    <row r="699" spans="12:12" ht="12.75" customHeight="1" x14ac:dyDescent="0.2">
      <c r="L699" s="26"/>
    </row>
    <row r="700" spans="12:12" ht="12.75" customHeight="1" x14ac:dyDescent="0.2">
      <c r="L700" s="26"/>
    </row>
    <row r="701" spans="12:12" ht="12.75" customHeight="1" x14ac:dyDescent="0.2">
      <c r="L701" s="26"/>
    </row>
    <row r="702" spans="12:12" ht="12.75" customHeight="1" x14ac:dyDescent="0.2">
      <c r="L702" s="26"/>
    </row>
    <row r="703" spans="12:12" ht="12.75" customHeight="1" x14ac:dyDescent="0.2">
      <c r="L703" s="26"/>
    </row>
    <row r="704" spans="12:12" ht="12.75" customHeight="1" x14ac:dyDescent="0.2">
      <c r="L704" s="26"/>
    </row>
    <row r="705" spans="12:12" ht="12.75" customHeight="1" x14ac:dyDescent="0.2">
      <c r="L705" s="26"/>
    </row>
    <row r="706" spans="12:12" ht="12.75" customHeight="1" x14ac:dyDescent="0.2">
      <c r="L706" s="26"/>
    </row>
    <row r="707" spans="12:12" ht="12.75" customHeight="1" x14ac:dyDescent="0.2">
      <c r="L707" s="26"/>
    </row>
    <row r="708" spans="12:12" ht="12.75" customHeight="1" x14ac:dyDescent="0.2">
      <c r="L708" s="26"/>
    </row>
    <row r="709" spans="12:12" ht="12.75" customHeight="1" x14ac:dyDescent="0.2">
      <c r="L709" s="26"/>
    </row>
    <row r="710" spans="12:12" ht="12.75" customHeight="1" x14ac:dyDescent="0.2">
      <c r="L710" s="26"/>
    </row>
    <row r="711" spans="12:12" ht="12.75" customHeight="1" x14ac:dyDescent="0.2">
      <c r="L711" s="26"/>
    </row>
    <row r="712" spans="12:12" ht="12.75" customHeight="1" x14ac:dyDescent="0.2">
      <c r="L712" s="26"/>
    </row>
    <row r="713" spans="12:12" ht="12.75" customHeight="1" x14ac:dyDescent="0.2">
      <c r="L713" s="26"/>
    </row>
    <row r="714" spans="12:12" ht="12.75" customHeight="1" x14ac:dyDescent="0.2">
      <c r="L714" s="26"/>
    </row>
    <row r="715" spans="12:12" ht="12.75" customHeight="1" x14ac:dyDescent="0.2">
      <c r="L715" s="26"/>
    </row>
    <row r="716" spans="12:12" ht="12.75" customHeight="1" x14ac:dyDescent="0.2">
      <c r="L716" s="26"/>
    </row>
    <row r="717" spans="12:12" ht="12.75" customHeight="1" x14ac:dyDescent="0.2">
      <c r="L717" s="26"/>
    </row>
    <row r="718" spans="12:12" ht="12.75" customHeight="1" x14ac:dyDescent="0.2">
      <c r="L718" s="26"/>
    </row>
    <row r="719" spans="12:12" ht="12.75" customHeight="1" x14ac:dyDescent="0.2">
      <c r="L719" s="26"/>
    </row>
    <row r="720" spans="12:12" ht="12.75" customHeight="1" x14ac:dyDescent="0.2">
      <c r="L720" s="26"/>
    </row>
    <row r="721" spans="12:12" ht="12.75" customHeight="1" x14ac:dyDescent="0.2">
      <c r="L721" s="26"/>
    </row>
    <row r="722" spans="12:12" ht="12.75" customHeight="1" x14ac:dyDescent="0.2">
      <c r="L722" s="26"/>
    </row>
    <row r="723" spans="12:12" ht="12.75" customHeight="1" x14ac:dyDescent="0.2">
      <c r="L723" s="26"/>
    </row>
    <row r="724" spans="12:12" ht="12.75" customHeight="1" x14ac:dyDescent="0.2">
      <c r="L724" s="26"/>
    </row>
    <row r="725" spans="12:12" ht="12.75" customHeight="1" x14ac:dyDescent="0.2">
      <c r="L725" s="26"/>
    </row>
    <row r="726" spans="12:12" ht="12.75" customHeight="1" x14ac:dyDescent="0.2">
      <c r="L726" s="26"/>
    </row>
    <row r="727" spans="12:12" ht="12.75" customHeight="1" x14ac:dyDescent="0.2">
      <c r="L727" s="26"/>
    </row>
    <row r="728" spans="12:12" ht="12.75" customHeight="1" x14ac:dyDescent="0.2">
      <c r="L728" s="26"/>
    </row>
    <row r="729" spans="12:12" ht="12.75" customHeight="1" x14ac:dyDescent="0.2">
      <c r="L729" s="26"/>
    </row>
    <row r="730" spans="12:12" ht="12.75" customHeight="1" x14ac:dyDescent="0.2">
      <c r="L730" s="26"/>
    </row>
    <row r="731" spans="12:12" ht="12.75" customHeight="1" x14ac:dyDescent="0.2">
      <c r="L731" s="26"/>
    </row>
    <row r="732" spans="12:12" ht="12.75" customHeight="1" x14ac:dyDescent="0.2">
      <c r="L732" s="26"/>
    </row>
    <row r="733" spans="12:12" ht="12.75" customHeight="1" x14ac:dyDescent="0.2">
      <c r="L733" s="26"/>
    </row>
    <row r="734" spans="12:12" ht="12.75" customHeight="1" x14ac:dyDescent="0.2">
      <c r="L734" s="26"/>
    </row>
    <row r="735" spans="12:12" ht="12.75" customHeight="1" x14ac:dyDescent="0.2">
      <c r="L735" s="26"/>
    </row>
    <row r="736" spans="12:12" ht="12.75" customHeight="1" x14ac:dyDescent="0.2">
      <c r="L736" s="26"/>
    </row>
    <row r="737" spans="12:12" ht="12.75" customHeight="1" x14ac:dyDescent="0.2">
      <c r="L737" s="26"/>
    </row>
    <row r="738" spans="12:12" ht="12.75" customHeight="1" x14ac:dyDescent="0.2">
      <c r="L738" s="26"/>
    </row>
    <row r="739" spans="12:12" ht="12.75" customHeight="1" x14ac:dyDescent="0.2">
      <c r="L739" s="26"/>
    </row>
    <row r="740" spans="12:12" ht="12.75" customHeight="1" x14ac:dyDescent="0.2">
      <c r="L740" s="26"/>
    </row>
    <row r="741" spans="12:12" ht="12.75" customHeight="1" x14ac:dyDescent="0.2">
      <c r="L741" s="26"/>
    </row>
    <row r="742" spans="12:12" ht="12.75" customHeight="1" x14ac:dyDescent="0.2">
      <c r="L742" s="26"/>
    </row>
    <row r="743" spans="12:12" ht="12.75" customHeight="1" x14ac:dyDescent="0.2">
      <c r="L743" s="26"/>
    </row>
    <row r="744" spans="12:12" ht="12.75" customHeight="1" x14ac:dyDescent="0.2">
      <c r="L744" s="26"/>
    </row>
    <row r="745" spans="12:12" ht="12.75" customHeight="1" x14ac:dyDescent="0.2">
      <c r="L745" s="26"/>
    </row>
    <row r="746" spans="12:12" ht="12.75" customHeight="1" x14ac:dyDescent="0.2">
      <c r="L746" s="26"/>
    </row>
    <row r="747" spans="12:12" ht="12.75" customHeight="1" x14ac:dyDescent="0.2">
      <c r="L747" s="26"/>
    </row>
    <row r="748" spans="12:12" ht="12.75" customHeight="1" x14ac:dyDescent="0.2">
      <c r="L748" s="26"/>
    </row>
    <row r="749" spans="12:12" ht="12.75" customHeight="1" x14ac:dyDescent="0.2">
      <c r="L749" s="26"/>
    </row>
    <row r="750" spans="12:12" ht="12.75" customHeight="1" x14ac:dyDescent="0.2">
      <c r="L750" s="26"/>
    </row>
    <row r="751" spans="12:12" ht="12.75" customHeight="1" x14ac:dyDescent="0.2">
      <c r="L751" s="26"/>
    </row>
    <row r="752" spans="12:12" ht="12.75" customHeight="1" x14ac:dyDescent="0.2">
      <c r="L752" s="26"/>
    </row>
    <row r="753" spans="12:12" ht="12.75" customHeight="1" x14ac:dyDescent="0.2">
      <c r="L753" s="26"/>
    </row>
    <row r="754" spans="12:12" ht="12.75" customHeight="1" x14ac:dyDescent="0.2">
      <c r="L754" s="26"/>
    </row>
    <row r="755" spans="12:12" ht="12.75" customHeight="1" x14ac:dyDescent="0.2">
      <c r="L755" s="26"/>
    </row>
    <row r="756" spans="12:12" ht="12.75" customHeight="1" x14ac:dyDescent="0.2">
      <c r="L756" s="26"/>
    </row>
    <row r="757" spans="12:12" ht="12.75" customHeight="1" x14ac:dyDescent="0.2">
      <c r="L757" s="26"/>
    </row>
    <row r="758" spans="12:12" ht="12.75" customHeight="1" x14ac:dyDescent="0.2">
      <c r="L758" s="26"/>
    </row>
    <row r="759" spans="12:12" ht="12.75" customHeight="1" x14ac:dyDescent="0.2">
      <c r="L759" s="26"/>
    </row>
    <row r="760" spans="12:12" ht="12.75" customHeight="1" x14ac:dyDescent="0.2">
      <c r="L760" s="26"/>
    </row>
    <row r="761" spans="12:12" ht="12.75" customHeight="1" x14ac:dyDescent="0.2">
      <c r="L761" s="26"/>
    </row>
    <row r="762" spans="12:12" ht="12.75" customHeight="1" x14ac:dyDescent="0.2">
      <c r="L762" s="26"/>
    </row>
    <row r="763" spans="12:12" ht="12.75" customHeight="1" x14ac:dyDescent="0.2">
      <c r="L763" s="26"/>
    </row>
    <row r="764" spans="12:12" ht="12.75" customHeight="1" x14ac:dyDescent="0.2">
      <c r="L764" s="26"/>
    </row>
    <row r="765" spans="12:12" ht="12.75" customHeight="1" x14ac:dyDescent="0.2">
      <c r="L765" s="26"/>
    </row>
    <row r="766" spans="12:12" ht="12.75" customHeight="1" x14ac:dyDescent="0.2">
      <c r="L766" s="26"/>
    </row>
    <row r="767" spans="12:12" ht="12.75" customHeight="1" x14ac:dyDescent="0.2">
      <c r="L767" s="26"/>
    </row>
    <row r="768" spans="12:12" ht="12.75" customHeight="1" x14ac:dyDescent="0.2">
      <c r="L768" s="26"/>
    </row>
    <row r="769" spans="12:12" ht="12.75" customHeight="1" x14ac:dyDescent="0.2">
      <c r="L769" s="26"/>
    </row>
    <row r="770" spans="12:12" ht="12.75" customHeight="1" x14ac:dyDescent="0.2">
      <c r="L770" s="26"/>
    </row>
    <row r="771" spans="12:12" ht="12.75" customHeight="1" x14ac:dyDescent="0.2">
      <c r="L771" s="26"/>
    </row>
    <row r="772" spans="12:12" ht="12.75" customHeight="1" x14ac:dyDescent="0.2">
      <c r="L772" s="26"/>
    </row>
    <row r="773" spans="12:12" ht="12.75" customHeight="1" x14ac:dyDescent="0.2">
      <c r="L773" s="26"/>
    </row>
    <row r="774" spans="12:12" ht="12.75" customHeight="1" x14ac:dyDescent="0.2">
      <c r="L774" s="26"/>
    </row>
    <row r="775" spans="12:12" ht="12.75" customHeight="1" x14ac:dyDescent="0.2">
      <c r="L775" s="26"/>
    </row>
    <row r="776" spans="12:12" ht="12.75" customHeight="1" x14ac:dyDescent="0.2">
      <c r="L776" s="26"/>
    </row>
    <row r="777" spans="12:12" ht="12.75" customHeight="1" x14ac:dyDescent="0.2">
      <c r="L777" s="26"/>
    </row>
    <row r="778" spans="12:12" ht="12.75" customHeight="1" x14ac:dyDescent="0.2">
      <c r="L778" s="26"/>
    </row>
    <row r="779" spans="12:12" ht="12.75" customHeight="1" x14ac:dyDescent="0.2">
      <c r="L779" s="26"/>
    </row>
    <row r="780" spans="12:12" ht="12.75" customHeight="1" x14ac:dyDescent="0.2">
      <c r="L780" s="26"/>
    </row>
    <row r="781" spans="12:12" ht="12.75" customHeight="1" x14ac:dyDescent="0.2">
      <c r="L781" s="26"/>
    </row>
    <row r="782" spans="12:12" ht="12.75" customHeight="1" x14ac:dyDescent="0.2">
      <c r="L782" s="26"/>
    </row>
    <row r="783" spans="12:12" ht="12.75" customHeight="1" x14ac:dyDescent="0.2">
      <c r="L783" s="26"/>
    </row>
    <row r="784" spans="12:12" ht="12.75" customHeight="1" x14ac:dyDescent="0.2">
      <c r="L784" s="26"/>
    </row>
    <row r="785" spans="12:12" ht="12.75" customHeight="1" x14ac:dyDescent="0.2">
      <c r="L785" s="26"/>
    </row>
    <row r="786" spans="12:12" ht="12.75" customHeight="1" x14ac:dyDescent="0.2">
      <c r="L786" s="26"/>
    </row>
    <row r="787" spans="12:12" ht="12.75" customHeight="1" x14ac:dyDescent="0.2">
      <c r="L787" s="26"/>
    </row>
    <row r="788" spans="12:12" ht="12.75" customHeight="1" x14ac:dyDescent="0.2">
      <c r="L788" s="26"/>
    </row>
    <row r="789" spans="12:12" ht="12.75" customHeight="1" x14ac:dyDescent="0.2">
      <c r="L789" s="26"/>
    </row>
    <row r="790" spans="12:12" ht="12.75" customHeight="1" x14ac:dyDescent="0.2">
      <c r="L790" s="26"/>
    </row>
    <row r="791" spans="12:12" ht="12.75" customHeight="1" x14ac:dyDescent="0.2">
      <c r="L791" s="26"/>
    </row>
    <row r="792" spans="12:12" ht="12.75" customHeight="1" x14ac:dyDescent="0.2">
      <c r="L792" s="26"/>
    </row>
    <row r="793" spans="12:12" ht="12.75" customHeight="1" x14ac:dyDescent="0.2">
      <c r="L793" s="26"/>
    </row>
    <row r="794" spans="12:12" ht="12.75" customHeight="1" x14ac:dyDescent="0.2">
      <c r="L794" s="26"/>
    </row>
    <row r="795" spans="12:12" ht="12.75" customHeight="1" x14ac:dyDescent="0.2">
      <c r="L795" s="26"/>
    </row>
    <row r="796" spans="12:12" ht="12.75" customHeight="1" x14ac:dyDescent="0.2">
      <c r="L796" s="26"/>
    </row>
    <row r="797" spans="12:12" ht="12.75" customHeight="1" x14ac:dyDescent="0.2">
      <c r="L797" s="26"/>
    </row>
    <row r="798" spans="12:12" ht="12.75" customHeight="1" x14ac:dyDescent="0.2">
      <c r="L798" s="26"/>
    </row>
    <row r="799" spans="12:12" ht="12.75" customHeight="1" x14ac:dyDescent="0.2">
      <c r="L799" s="26"/>
    </row>
    <row r="800" spans="12:12" ht="12.75" customHeight="1" x14ac:dyDescent="0.2">
      <c r="L800" s="26"/>
    </row>
    <row r="801" spans="12:12" ht="12.75" customHeight="1" x14ac:dyDescent="0.2">
      <c r="L801" s="26"/>
    </row>
    <row r="802" spans="12:12" ht="12.75" customHeight="1" x14ac:dyDescent="0.2">
      <c r="L802" s="26"/>
    </row>
    <row r="803" spans="12:12" ht="12.75" customHeight="1" x14ac:dyDescent="0.2">
      <c r="L803" s="26"/>
    </row>
    <row r="804" spans="12:12" ht="12.75" customHeight="1" x14ac:dyDescent="0.2">
      <c r="L804" s="26"/>
    </row>
    <row r="805" spans="12:12" ht="12.75" customHeight="1" x14ac:dyDescent="0.2">
      <c r="L805" s="26"/>
    </row>
    <row r="806" spans="12:12" ht="12.75" customHeight="1" x14ac:dyDescent="0.2">
      <c r="L806" s="26"/>
    </row>
    <row r="807" spans="12:12" ht="12.75" customHeight="1" x14ac:dyDescent="0.2">
      <c r="L807" s="26"/>
    </row>
    <row r="808" spans="12:12" ht="12.75" customHeight="1" x14ac:dyDescent="0.2">
      <c r="L808" s="26"/>
    </row>
    <row r="809" spans="12:12" ht="12.75" customHeight="1" x14ac:dyDescent="0.2">
      <c r="L809" s="26"/>
    </row>
    <row r="810" spans="12:12" ht="12.75" customHeight="1" x14ac:dyDescent="0.2">
      <c r="L810" s="26"/>
    </row>
    <row r="811" spans="12:12" ht="12.75" customHeight="1" x14ac:dyDescent="0.2">
      <c r="L811" s="26"/>
    </row>
    <row r="812" spans="12:12" ht="12.75" customHeight="1" x14ac:dyDescent="0.2">
      <c r="L812" s="26"/>
    </row>
    <row r="813" spans="12:12" ht="12.75" customHeight="1" x14ac:dyDescent="0.2">
      <c r="L813" s="26"/>
    </row>
    <row r="814" spans="12:12" ht="12.75" customHeight="1" x14ac:dyDescent="0.2">
      <c r="L814" s="26"/>
    </row>
    <row r="815" spans="12:12" ht="12.75" customHeight="1" x14ac:dyDescent="0.2">
      <c r="L815" s="26"/>
    </row>
    <row r="816" spans="12:12" ht="12.75" customHeight="1" x14ac:dyDescent="0.2">
      <c r="L816" s="26"/>
    </row>
    <row r="817" spans="12:12" ht="12.75" customHeight="1" x14ac:dyDescent="0.2">
      <c r="L817" s="26"/>
    </row>
    <row r="818" spans="12:12" ht="12.75" customHeight="1" x14ac:dyDescent="0.2">
      <c r="L818" s="26"/>
    </row>
    <row r="819" spans="12:12" ht="12.75" customHeight="1" x14ac:dyDescent="0.2">
      <c r="L819" s="26"/>
    </row>
    <row r="820" spans="12:12" ht="12.75" customHeight="1" x14ac:dyDescent="0.2">
      <c r="L820" s="26"/>
    </row>
    <row r="821" spans="12:12" ht="12.75" customHeight="1" x14ac:dyDescent="0.2">
      <c r="L821" s="26"/>
    </row>
    <row r="822" spans="12:12" ht="12.75" customHeight="1" x14ac:dyDescent="0.2">
      <c r="L822" s="26"/>
    </row>
    <row r="823" spans="12:12" ht="12.75" customHeight="1" x14ac:dyDescent="0.2">
      <c r="L823" s="26"/>
    </row>
    <row r="824" spans="12:12" ht="12.75" customHeight="1" x14ac:dyDescent="0.2">
      <c r="L824" s="26"/>
    </row>
    <row r="825" spans="12:12" ht="12.75" customHeight="1" x14ac:dyDescent="0.2">
      <c r="L825" s="26"/>
    </row>
    <row r="826" spans="12:12" ht="12.75" customHeight="1" x14ac:dyDescent="0.2">
      <c r="L826" s="26"/>
    </row>
    <row r="827" spans="12:12" ht="12.75" customHeight="1" x14ac:dyDescent="0.2">
      <c r="L827" s="26"/>
    </row>
    <row r="828" spans="12:12" ht="12.75" customHeight="1" x14ac:dyDescent="0.2">
      <c r="L828" s="26"/>
    </row>
    <row r="829" spans="12:12" ht="12.75" customHeight="1" x14ac:dyDescent="0.2">
      <c r="L829" s="26"/>
    </row>
    <row r="830" spans="12:12" ht="12.75" customHeight="1" x14ac:dyDescent="0.2">
      <c r="L830" s="26"/>
    </row>
    <row r="831" spans="12:12" ht="12.75" customHeight="1" x14ac:dyDescent="0.2">
      <c r="L831" s="26"/>
    </row>
    <row r="832" spans="12:12" ht="12.75" customHeight="1" x14ac:dyDescent="0.2">
      <c r="L832" s="26"/>
    </row>
    <row r="833" spans="12:12" ht="12.75" customHeight="1" x14ac:dyDescent="0.2">
      <c r="L833" s="26"/>
    </row>
    <row r="834" spans="12:12" ht="12.75" customHeight="1" x14ac:dyDescent="0.2">
      <c r="L834" s="26"/>
    </row>
    <row r="835" spans="12:12" ht="12.75" customHeight="1" x14ac:dyDescent="0.2">
      <c r="L835" s="26"/>
    </row>
    <row r="836" spans="12:12" ht="12.75" customHeight="1" x14ac:dyDescent="0.2">
      <c r="L836" s="26"/>
    </row>
    <row r="837" spans="12:12" ht="12.75" customHeight="1" x14ac:dyDescent="0.2">
      <c r="L837" s="26"/>
    </row>
    <row r="838" spans="12:12" ht="12.75" customHeight="1" x14ac:dyDescent="0.2">
      <c r="L838" s="26"/>
    </row>
    <row r="839" spans="12:12" ht="12.75" customHeight="1" x14ac:dyDescent="0.2">
      <c r="L839" s="26"/>
    </row>
    <row r="840" spans="12:12" ht="12.75" customHeight="1" x14ac:dyDescent="0.2">
      <c r="L840" s="26"/>
    </row>
    <row r="841" spans="12:12" ht="12.75" customHeight="1" x14ac:dyDescent="0.2">
      <c r="L841" s="26"/>
    </row>
    <row r="842" spans="12:12" ht="12.75" customHeight="1" x14ac:dyDescent="0.2">
      <c r="L842" s="26"/>
    </row>
    <row r="843" spans="12:12" ht="12.75" customHeight="1" x14ac:dyDescent="0.2">
      <c r="L843" s="26"/>
    </row>
    <row r="844" spans="12:12" ht="12.75" customHeight="1" x14ac:dyDescent="0.2">
      <c r="L844" s="26"/>
    </row>
    <row r="845" spans="12:12" ht="12.75" customHeight="1" x14ac:dyDescent="0.2">
      <c r="L845" s="26"/>
    </row>
    <row r="846" spans="12:12" ht="12.75" customHeight="1" x14ac:dyDescent="0.2">
      <c r="L846" s="26"/>
    </row>
    <row r="847" spans="12:12" ht="12.75" customHeight="1" x14ac:dyDescent="0.2">
      <c r="L847" s="26"/>
    </row>
    <row r="848" spans="12:12" ht="12.75" customHeight="1" x14ac:dyDescent="0.2">
      <c r="L848" s="26"/>
    </row>
    <row r="849" spans="12:12" ht="12.75" customHeight="1" x14ac:dyDescent="0.2">
      <c r="L849" s="26"/>
    </row>
    <row r="850" spans="12:12" ht="12.75" customHeight="1" x14ac:dyDescent="0.2">
      <c r="L850" s="26"/>
    </row>
    <row r="851" spans="12:12" ht="12.75" customHeight="1" x14ac:dyDescent="0.2">
      <c r="L851" s="26"/>
    </row>
    <row r="852" spans="12:12" ht="12.75" customHeight="1" x14ac:dyDescent="0.2">
      <c r="L852" s="26"/>
    </row>
    <row r="853" spans="12:12" ht="12.75" customHeight="1" x14ac:dyDescent="0.2">
      <c r="L853" s="26"/>
    </row>
    <row r="854" spans="12:12" ht="12.75" customHeight="1" x14ac:dyDescent="0.2">
      <c r="L854" s="26"/>
    </row>
    <row r="855" spans="12:12" ht="12.75" customHeight="1" x14ac:dyDescent="0.2">
      <c r="L855" s="26"/>
    </row>
    <row r="856" spans="12:12" ht="12.75" customHeight="1" x14ac:dyDescent="0.2">
      <c r="L856" s="26"/>
    </row>
    <row r="857" spans="12:12" ht="12.75" customHeight="1" x14ac:dyDescent="0.2">
      <c r="L857" s="26"/>
    </row>
    <row r="858" spans="12:12" ht="12.75" customHeight="1" x14ac:dyDescent="0.2">
      <c r="L858" s="26"/>
    </row>
    <row r="859" spans="12:12" ht="12.75" customHeight="1" x14ac:dyDescent="0.2">
      <c r="L859" s="26"/>
    </row>
    <row r="860" spans="12:12" ht="12.75" customHeight="1" x14ac:dyDescent="0.2">
      <c r="L860" s="26"/>
    </row>
    <row r="861" spans="12:12" ht="12.75" customHeight="1" x14ac:dyDescent="0.2">
      <c r="L861" s="26"/>
    </row>
    <row r="862" spans="12:12" ht="12.75" customHeight="1" x14ac:dyDescent="0.2">
      <c r="L862" s="26"/>
    </row>
    <row r="863" spans="12:12" ht="12.75" customHeight="1" x14ac:dyDescent="0.2">
      <c r="L863" s="26"/>
    </row>
    <row r="864" spans="12:12" ht="12.75" customHeight="1" x14ac:dyDescent="0.2">
      <c r="L864" s="26"/>
    </row>
    <row r="865" spans="12:12" ht="12.75" customHeight="1" x14ac:dyDescent="0.2">
      <c r="L865" s="26"/>
    </row>
    <row r="866" spans="12:12" ht="12.75" customHeight="1" x14ac:dyDescent="0.2">
      <c r="L866" s="26"/>
    </row>
    <row r="867" spans="12:12" ht="12.75" customHeight="1" x14ac:dyDescent="0.2">
      <c r="L867" s="26"/>
    </row>
    <row r="868" spans="12:12" ht="12.75" customHeight="1" x14ac:dyDescent="0.2">
      <c r="L868" s="26"/>
    </row>
    <row r="869" spans="12:12" ht="12.75" customHeight="1" x14ac:dyDescent="0.2">
      <c r="L869" s="26"/>
    </row>
    <row r="870" spans="12:12" ht="12.75" customHeight="1" x14ac:dyDescent="0.2">
      <c r="L870" s="26"/>
    </row>
    <row r="871" spans="12:12" ht="12.75" customHeight="1" x14ac:dyDescent="0.2">
      <c r="L871" s="26"/>
    </row>
    <row r="872" spans="12:12" ht="12.75" customHeight="1" x14ac:dyDescent="0.2">
      <c r="L872" s="26"/>
    </row>
    <row r="873" spans="12:12" ht="12.75" customHeight="1" x14ac:dyDescent="0.2">
      <c r="L873" s="26"/>
    </row>
    <row r="874" spans="12:12" ht="12.75" customHeight="1" x14ac:dyDescent="0.2">
      <c r="L874" s="26"/>
    </row>
    <row r="875" spans="12:12" ht="12.75" customHeight="1" x14ac:dyDescent="0.2">
      <c r="L875" s="26"/>
    </row>
    <row r="876" spans="12:12" ht="12.75" customHeight="1" x14ac:dyDescent="0.2">
      <c r="L876" s="26"/>
    </row>
    <row r="877" spans="12:12" ht="12.75" customHeight="1" x14ac:dyDescent="0.2">
      <c r="L877" s="26"/>
    </row>
    <row r="878" spans="12:12" ht="12.75" customHeight="1" x14ac:dyDescent="0.2">
      <c r="L878" s="26"/>
    </row>
    <row r="879" spans="12:12" ht="12.75" customHeight="1" x14ac:dyDescent="0.2">
      <c r="L879" s="26"/>
    </row>
    <row r="880" spans="12:12" ht="12.75" customHeight="1" x14ac:dyDescent="0.2">
      <c r="L880" s="26"/>
    </row>
    <row r="881" spans="12:12" ht="12.75" customHeight="1" x14ac:dyDescent="0.2">
      <c r="L881" s="26"/>
    </row>
    <row r="882" spans="12:12" ht="12.75" customHeight="1" x14ac:dyDescent="0.2">
      <c r="L882" s="26"/>
    </row>
    <row r="883" spans="12:12" ht="12.75" customHeight="1" x14ac:dyDescent="0.2">
      <c r="L883" s="26"/>
    </row>
    <row r="884" spans="12:12" ht="12.75" customHeight="1" x14ac:dyDescent="0.2">
      <c r="L884" s="26"/>
    </row>
    <row r="885" spans="12:12" ht="12.75" customHeight="1" x14ac:dyDescent="0.2">
      <c r="L885" s="26"/>
    </row>
    <row r="886" spans="12:12" ht="12.75" customHeight="1" x14ac:dyDescent="0.2">
      <c r="L886" s="26"/>
    </row>
    <row r="887" spans="12:12" ht="12.75" customHeight="1" x14ac:dyDescent="0.2">
      <c r="L887" s="26"/>
    </row>
    <row r="888" spans="12:12" ht="12.75" customHeight="1" x14ac:dyDescent="0.2">
      <c r="L888" s="26"/>
    </row>
    <row r="889" spans="12:12" ht="12.75" customHeight="1" x14ac:dyDescent="0.2">
      <c r="L889" s="26"/>
    </row>
    <row r="890" spans="12:12" ht="12.75" customHeight="1" x14ac:dyDescent="0.2">
      <c r="L890" s="26"/>
    </row>
    <row r="891" spans="12:12" ht="12.75" customHeight="1" x14ac:dyDescent="0.2">
      <c r="L891" s="26"/>
    </row>
    <row r="892" spans="12:12" ht="12.75" customHeight="1" x14ac:dyDescent="0.2">
      <c r="L892" s="26"/>
    </row>
    <row r="893" spans="12:12" ht="12.75" customHeight="1" x14ac:dyDescent="0.2">
      <c r="L893" s="26"/>
    </row>
    <row r="894" spans="12:12" ht="12.75" customHeight="1" x14ac:dyDescent="0.2">
      <c r="L894" s="26"/>
    </row>
    <row r="895" spans="12:12" ht="12.75" customHeight="1" x14ac:dyDescent="0.2">
      <c r="L895" s="26"/>
    </row>
    <row r="896" spans="12:12" ht="12.75" customHeight="1" x14ac:dyDescent="0.2">
      <c r="L896" s="26"/>
    </row>
    <row r="897" spans="12:12" ht="12.75" customHeight="1" x14ac:dyDescent="0.2">
      <c r="L897" s="26"/>
    </row>
    <row r="898" spans="12:12" ht="12.75" customHeight="1" x14ac:dyDescent="0.2">
      <c r="L898" s="26"/>
    </row>
    <row r="899" spans="12:12" ht="12.75" customHeight="1" x14ac:dyDescent="0.2">
      <c r="L899" s="26"/>
    </row>
    <row r="900" spans="12:12" ht="12.75" customHeight="1" x14ac:dyDescent="0.2">
      <c r="L900" s="26"/>
    </row>
    <row r="901" spans="12:12" ht="12.75" customHeight="1" x14ac:dyDescent="0.2">
      <c r="L901" s="26"/>
    </row>
    <row r="902" spans="12:12" ht="12.75" customHeight="1" x14ac:dyDescent="0.2">
      <c r="L902" s="26"/>
    </row>
    <row r="903" spans="12:12" ht="12.75" customHeight="1" x14ac:dyDescent="0.2">
      <c r="L903" s="26"/>
    </row>
    <row r="904" spans="12:12" ht="12.75" customHeight="1" x14ac:dyDescent="0.2">
      <c r="L904" s="26"/>
    </row>
    <row r="905" spans="12:12" ht="12.75" customHeight="1" x14ac:dyDescent="0.2">
      <c r="L905" s="26"/>
    </row>
    <row r="906" spans="12:12" ht="12.75" customHeight="1" x14ac:dyDescent="0.2">
      <c r="L906" s="26"/>
    </row>
    <row r="907" spans="12:12" ht="12.75" customHeight="1" x14ac:dyDescent="0.2">
      <c r="L907" s="26"/>
    </row>
    <row r="908" spans="12:12" ht="12.75" customHeight="1" x14ac:dyDescent="0.2">
      <c r="L908" s="26"/>
    </row>
    <row r="909" spans="12:12" ht="12.75" customHeight="1" x14ac:dyDescent="0.2">
      <c r="L909" s="26"/>
    </row>
    <row r="910" spans="12:12" ht="12.75" customHeight="1" x14ac:dyDescent="0.2">
      <c r="L910" s="26"/>
    </row>
    <row r="911" spans="12:12" ht="12.75" customHeight="1" x14ac:dyDescent="0.2">
      <c r="L911" s="26"/>
    </row>
    <row r="912" spans="12:12" ht="12.75" customHeight="1" x14ac:dyDescent="0.2">
      <c r="L912" s="26"/>
    </row>
    <row r="913" spans="12:12" ht="12.75" customHeight="1" x14ac:dyDescent="0.2">
      <c r="L913" s="26"/>
    </row>
    <row r="914" spans="12:12" ht="12.75" customHeight="1" x14ac:dyDescent="0.2">
      <c r="L914" s="26"/>
    </row>
    <row r="915" spans="12:12" ht="12.75" customHeight="1" x14ac:dyDescent="0.2">
      <c r="L915" s="26"/>
    </row>
    <row r="916" spans="12:12" ht="12.75" customHeight="1" x14ac:dyDescent="0.2">
      <c r="L916" s="26"/>
    </row>
    <row r="917" spans="12:12" ht="12.75" customHeight="1" x14ac:dyDescent="0.2">
      <c r="L917" s="26"/>
    </row>
    <row r="918" spans="12:12" ht="12.75" customHeight="1" x14ac:dyDescent="0.2">
      <c r="L918" s="26"/>
    </row>
    <row r="919" spans="12:12" ht="12.75" customHeight="1" x14ac:dyDescent="0.2">
      <c r="L919" s="26"/>
    </row>
    <row r="920" spans="12:12" ht="12.75" customHeight="1" x14ac:dyDescent="0.2">
      <c r="L920" s="26"/>
    </row>
    <row r="921" spans="12:12" ht="12.75" customHeight="1" x14ac:dyDescent="0.2">
      <c r="L921" s="26"/>
    </row>
    <row r="922" spans="12:12" ht="12.75" customHeight="1" x14ac:dyDescent="0.2">
      <c r="L922" s="26"/>
    </row>
    <row r="923" spans="12:12" ht="12.75" customHeight="1" x14ac:dyDescent="0.2">
      <c r="L923" s="26"/>
    </row>
    <row r="924" spans="12:12" ht="12.75" customHeight="1" x14ac:dyDescent="0.2">
      <c r="L924" s="26"/>
    </row>
    <row r="925" spans="12:12" ht="12.75" customHeight="1" x14ac:dyDescent="0.2">
      <c r="L925" s="26"/>
    </row>
    <row r="926" spans="12:12" ht="12.75" customHeight="1" x14ac:dyDescent="0.2">
      <c r="L926" s="26"/>
    </row>
    <row r="927" spans="12:12" ht="12.75" customHeight="1" x14ac:dyDescent="0.2">
      <c r="L927" s="26"/>
    </row>
    <row r="928" spans="12:12" ht="12.75" customHeight="1" x14ac:dyDescent="0.2">
      <c r="L928" s="26"/>
    </row>
    <row r="929" spans="12:12" ht="12.75" customHeight="1" x14ac:dyDescent="0.2">
      <c r="L929" s="26"/>
    </row>
    <row r="930" spans="12:12" ht="12.75" customHeight="1" x14ac:dyDescent="0.2">
      <c r="L930" s="26"/>
    </row>
    <row r="931" spans="12:12" ht="12.75" customHeight="1" x14ac:dyDescent="0.2">
      <c r="L931" s="26"/>
    </row>
    <row r="932" spans="12:12" ht="12.75" customHeight="1" x14ac:dyDescent="0.2">
      <c r="L932" s="26"/>
    </row>
    <row r="933" spans="12:12" ht="12.75" customHeight="1" x14ac:dyDescent="0.2">
      <c r="L933" s="26"/>
    </row>
    <row r="934" spans="12:12" ht="12.75" customHeight="1" x14ac:dyDescent="0.2">
      <c r="L934" s="26"/>
    </row>
    <row r="935" spans="12:12" ht="12.75" customHeight="1" x14ac:dyDescent="0.2">
      <c r="L935" s="26"/>
    </row>
    <row r="936" spans="12:12" ht="12.75" customHeight="1" x14ac:dyDescent="0.2">
      <c r="L936" s="26"/>
    </row>
    <row r="937" spans="12:12" ht="12.75" customHeight="1" x14ac:dyDescent="0.2">
      <c r="L937" s="26"/>
    </row>
    <row r="938" spans="12:12" ht="12.75" customHeight="1" x14ac:dyDescent="0.2">
      <c r="L938" s="26"/>
    </row>
    <row r="939" spans="12:12" ht="12.75" customHeight="1" x14ac:dyDescent="0.2">
      <c r="L939" s="26"/>
    </row>
    <row r="940" spans="12:12" ht="12.75" customHeight="1" x14ac:dyDescent="0.2">
      <c r="L940" s="26"/>
    </row>
    <row r="941" spans="12:12" ht="12.75" customHeight="1" x14ac:dyDescent="0.2">
      <c r="L941" s="26"/>
    </row>
    <row r="942" spans="12:12" ht="12.75" customHeight="1" x14ac:dyDescent="0.2">
      <c r="L942" s="26"/>
    </row>
    <row r="943" spans="12:12" ht="12.75" customHeight="1" x14ac:dyDescent="0.2">
      <c r="L943" s="26"/>
    </row>
    <row r="944" spans="12:12" ht="12.75" customHeight="1" x14ac:dyDescent="0.2">
      <c r="L944" s="26"/>
    </row>
    <row r="945" spans="12:12" ht="12.75" customHeight="1" x14ac:dyDescent="0.2">
      <c r="L945" s="26"/>
    </row>
    <row r="946" spans="12:12" ht="12.75" customHeight="1" x14ac:dyDescent="0.2">
      <c r="L946" s="26"/>
    </row>
    <row r="947" spans="12:12" ht="12.75" customHeight="1" x14ac:dyDescent="0.2">
      <c r="L947" s="26"/>
    </row>
    <row r="948" spans="12:12" ht="12.75" customHeight="1" x14ac:dyDescent="0.2">
      <c r="L948" s="26"/>
    </row>
    <row r="949" spans="12:12" ht="12.75" customHeight="1" x14ac:dyDescent="0.2">
      <c r="L949" s="26"/>
    </row>
    <row r="950" spans="12:12" ht="12.75" customHeight="1" x14ac:dyDescent="0.2">
      <c r="L950" s="26"/>
    </row>
    <row r="951" spans="12:12" ht="12.75" customHeight="1" x14ac:dyDescent="0.2">
      <c r="L951" s="26"/>
    </row>
    <row r="952" spans="12:12" ht="12.75" customHeight="1" x14ac:dyDescent="0.2">
      <c r="L952" s="26"/>
    </row>
    <row r="953" spans="12:12" ht="12.75" customHeight="1" x14ac:dyDescent="0.2">
      <c r="L953" s="26"/>
    </row>
    <row r="954" spans="12:12" ht="12.75" customHeight="1" x14ac:dyDescent="0.2">
      <c r="L954" s="26"/>
    </row>
    <row r="955" spans="12:12" ht="12.75" customHeight="1" x14ac:dyDescent="0.2">
      <c r="L955" s="26"/>
    </row>
    <row r="956" spans="12:12" ht="12.75" customHeight="1" x14ac:dyDescent="0.2">
      <c r="L956" s="26"/>
    </row>
    <row r="957" spans="12:12" ht="12.75" customHeight="1" x14ac:dyDescent="0.2">
      <c r="L957" s="26"/>
    </row>
    <row r="958" spans="12:12" ht="12.75" customHeight="1" x14ac:dyDescent="0.2">
      <c r="L958" s="26"/>
    </row>
    <row r="959" spans="12:12" ht="12.75" customHeight="1" x14ac:dyDescent="0.2">
      <c r="L959" s="26"/>
    </row>
    <row r="960" spans="12:12" ht="12.75" customHeight="1" x14ac:dyDescent="0.2">
      <c r="L960" s="26"/>
    </row>
    <row r="961" spans="12:12" ht="12.75" customHeight="1" x14ac:dyDescent="0.2">
      <c r="L961" s="26"/>
    </row>
    <row r="962" spans="12:12" ht="12.75" customHeight="1" x14ac:dyDescent="0.2">
      <c r="L962" s="26"/>
    </row>
    <row r="963" spans="12:12" ht="12.75" customHeight="1" x14ac:dyDescent="0.2">
      <c r="L963" s="26"/>
    </row>
    <row r="964" spans="12:12" ht="12.75" customHeight="1" x14ac:dyDescent="0.2">
      <c r="L964" s="26"/>
    </row>
    <row r="965" spans="12:12" ht="12.75" customHeight="1" x14ac:dyDescent="0.2">
      <c r="L965" s="26"/>
    </row>
    <row r="966" spans="12:12" ht="12.75" customHeight="1" x14ac:dyDescent="0.2">
      <c r="L966" s="26"/>
    </row>
    <row r="967" spans="12:12" ht="12.75" customHeight="1" x14ac:dyDescent="0.2">
      <c r="L967" s="26"/>
    </row>
    <row r="968" spans="12:12" ht="12.75" customHeight="1" x14ac:dyDescent="0.2">
      <c r="L968" s="26"/>
    </row>
    <row r="969" spans="12:12" ht="12.75" customHeight="1" x14ac:dyDescent="0.2">
      <c r="L969" s="26"/>
    </row>
    <row r="970" spans="12:12" ht="12.75" customHeight="1" x14ac:dyDescent="0.2">
      <c r="L970" s="26"/>
    </row>
    <row r="971" spans="12:12" ht="12.75" customHeight="1" x14ac:dyDescent="0.2">
      <c r="L971" s="26"/>
    </row>
    <row r="972" spans="12:12" ht="12.75" customHeight="1" x14ac:dyDescent="0.2">
      <c r="L972" s="26"/>
    </row>
    <row r="973" spans="12:12" ht="12.75" customHeight="1" x14ac:dyDescent="0.2">
      <c r="L973" s="26"/>
    </row>
    <row r="974" spans="12:12" ht="12.75" customHeight="1" x14ac:dyDescent="0.2">
      <c r="L974" s="26"/>
    </row>
    <row r="975" spans="12:12" ht="12.75" customHeight="1" x14ac:dyDescent="0.2">
      <c r="L975" s="26"/>
    </row>
    <row r="976" spans="12:12" ht="12.75" customHeight="1" x14ac:dyDescent="0.2">
      <c r="L976" s="26"/>
    </row>
    <row r="977" spans="12:12" ht="12.75" customHeight="1" x14ac:dyDescent="0.2">
      <c r="L977" s="26"/>
    </row>
    <row r="978" spans="12:12" ht="12.75" customHeight="1" x14ac:dyDescent="0.2">
      <c r="L978" s="26"/>
    </row>
    <row r="979" spans="12:12" ht="12.75" customHeight="1" x14ac:dyDescent="0.2">
      <c r="L979" s="26"/>
    </row>
    <row r="980" spans="12:12" ht="12.75" customHeight="1" x14ac:dyDescent="0.2">
      <c r="L980" s="26"/>
    </row>
    <row r="981" spans="12:12" ht="12.75" customHeight="1" x14ac:dyDescent="0.2">
      <c r="L981" s="26"/>
    </row>
    <row r="982" spans="12:12" ht="12.75" customHeight="1" x14ac:dyDescent="0.2">
      <c r="L982" s="26"/>
    </row>
    <row r="983" spans="12:12" ht="12.75" customHeight="1" x14ac:dyDescent="0.2">
      <c r="L983" s="26"/>
    </row>
    <row r="984" spans="12:12" ht="12.75" customHeight="1" x14ac:dyDescent="0.2">
      <c r="L984" s="26"/>
    </row>
    <row r="985" spans="12:12" ht="12.75" customHeight="1" x14ac:dyDescent="0.2">
      <c r="L985" s="26"/>
    </row>
    <row r="986" spans="12:12" ht="12.75" customHeight="1" x14ac:dyDescent="0.2">
      <c r="L986" s="26"/>
    </row>
    <row r="987" spans="12:12" ht="12.75" customHeight="1" x14ac:dyDescent="0.2">
      <c r="L987" s="26"/>
    </row>
    <row r="988" spans="12:12" ht="12.75" customHeight="1" x14ac:dyDescent="0.2">
      <c r="L988" s="26"/>
    </row>
    <row r="989" spans="12:12" ht="12.75" customHeight="1" x14ac:dyDescent="0.2">
      <c r="L989" s="26"/>
    </row>
    <row r="990" spans="12:12" ht="12.75" customHeight="1" x14ac:dyDescent="0.2">
      <c r="L990" s="26"/>
    </row>
    <row r="991" spans="12:12" ht="12.75" customHeight="1" x14ac:dyDescent="0.2">
      <c r="L991" s="26"/>
    </row>
    <row r="992" spans="12:12" ht="12.75" customHeight="1" x14ac:dyDescent="0.2">
      <c r="L992" s="26"/>
    </row>
    <row r="993" spans="12:12" ht="12.75" customHeight="1" x14ac:dyDescent="0.2">
      <c r="L993" s="26"/>
    </row>
  </sheetData>
  <mergeCells count="224">
    <mergeCell ref="C209:I209"/>
    <mergeCell ref="B210:L210"/>
    <mergeCell ref="B211:L211"/>
    <mergeCell ref="B212:L212"/>
    <mergeCell ref="B213:L213"/>
    <mergeCell ref="B214:L214"/>
    <mergeCell ref="A203:A208"/>
    <mergeCell ref="A209:A214"/>
    <mergeCell ref="A138:A143"/>
    <mergeCell ref="A144:A148"/>
    <mergeCell ref="A149:A154"/>
    <mergeCell ref="A162:A164"/>
    <mergeCell ref="A166:A170"/>
    <mergeCell ref="C190:I190"/>
    <mergeCell ref="B191:I191"/>
    <mergeCell ref="B192:I192"/>
    <mergeCell ref="B193:I193"/>
    <mergeCell ref="B184:L184"/>
    <mergeCell ref="B185:L185"/>
    <mergeCell ref="B186:L186"/>
    <mergeCell ref="B187:L187"/>
    <mergeCell ref="A188:L188"/>
    <mergeCell ref="C189:I189"/>
    <mergeCell ref="L190:L193"/>
    <mergeCell ref="C215:K215"/>
    <mergeCell ref="C203:I203"/>
    <mergeCell ref="B204:L204"/>
    <mergeCell ref="B205:L205"/>
    <mergeCell ref="B206:L206"/>
    <mergeCell ref="B207:L207"/>
    <mergeCell ref="B208:L208"/>
    <mergeCell ref="C149:K149"/>
    <mergeCell ref="B150:L150"/>
    <mergeCell ref="B151:L151"/>
    <mergeCell ref="B163:L163"/>
    <mergeCell ref="B164:L164"/>
    <mergeCell ref="C194:I194"/>
    <mergeCell ref="C195:I195"/>
    <mergeCell ref="A196:L196"/>
    <mergeCell ref="C197:I197"/>
    <mergeCell ref="B198:L198"/>
    <mergeCell ref="B172:L172"/>
    <mergeCell ref="B173:L173"/>
    <mergeCell ref="C165:K165"/>
    <mergeCell ref="C166:K166"/>
    <mergeCell ref="C167:L167"/>
    <mergeCell ref="C168:L168"/>
    <mergeCell ref="C169:L169"/>
    <mergeCell ref="B139:L139"/>
    <mergeCell ref="B140:L140"/>
    <mergeCell ref="B141:L141"/>
    <mergeCell ref="B142:L142"/>
    <mergeCell ref="B133:L133"/>
    <mergeCell ref="C134:I134"/>
    <mergeCell ref="A135:L135"/>
    <mergeCell ref="C136:K136"/>
    <mergeCell ref="C137:K137"/>
    <mergeCell ref="C138:K138"/>
    <mergeCell ref="A122:A133"/>
    <mergeCell ref="B125:L125"/>
    <mergeCell ref="B126:L126"/>
    <mergeCell ref="B127:L127"/>
    <mergeCell ref="B128:L128"/>
    <mergeCell ref="B129:L129"/>
    <mergeCell ref="B130:L130"/>
    <mergeCell ref="B131:L131"/>
    <mergeCell ref="B132:L132"/>
    <mergeCell ref="C170:L170"/>
    <mergeCell ref="C171:K171"/>
    <mergeCell ref="B166:B170"/>
    <mergeCell ref="A171:A187"/>
    <mergeCell ref="A197:A202"/>
    <mergeCell ref="B176:L176"/>
    <mergeCell ref="B177:L177"/>
    <mergeCell ref="B178:L178"/>
    <mergeCell ref="B179:L179"/>
    <mergeCell ref="B180:L180"/>
    <mergeCell ref="B202:L202"/>
    <mergeCell ref="B199:L199"/>
    <mergeCell ref="B200:L200"/>
    <mergeCell ref="A190:A193"/>
    <mergeCell ref="B181:L181"/>
    <mergeCell ref="B182:L183"/>
    <mergeCell ref="B174:L174"/>
    <mergeCell ref="B175:L175"/>
    <mergeCell ref="B201:L201"/>
    <mergeCell ref="C44:K44"/>
    <mergeCell ref="B45:L45"/>
    <mergeCell ref="B47:L47"/>
    <mergeCell ref="B48:L48"/>
    <mergeCell ref="B49:L50"/>
    <mergeCell ref="B51:L51"/>
    <mergeCell ref="B52:L52"/>
    <mergeCell ref="C161:K161"/>
    <mergeCell ref="C162:K162"/>
    <mergeCell ref="B152:L152"/>
    <mergeCell ref="B153:L153"/>
    <mergeCell ref="B154:L154"/>
    <mergeCell ref="C155:K155"/>
    <mergeCell ref="C156:K156"/>
    <mergeCell ref="C157:I157"/>
    <mergeCell ref="C158:K158"/>
    <mergeCell ref="C159:K159"/>
    <mergeCell ref="C160:K160"/>
    <mergeCell ref="B143:L143"/>
    <mergeCell ref="C144:K144"/>
    <mergeCell ref="B145:L145"/>
    <mergeCell ref="B146:L146"/>
    <mergeCell ref="B147:L147"/>
    <mergeCell ref="B148:L148"/>
    <mergeCell ref="B65:L66"/>
    <mergeCell ref="B55:L56"/>
    <mergeCell ref="B57:L57"/>
    <mergeCell ref="B58:L58"/>
    <mergeCell ref="B59:L59"/>
    <mergeCell ref="B60:L60"/>
    <mergeCell ref="C61:K61"/>
    <mergeCell ref="B62:L62"/>
    <mergeCell ref="B53:L53"/>
    <mergeCell ref="B54:L54"/>
    <mergeCell ref="C6:F8"/>
    <mergeCell ref="A9:E9"/>
    <mergeCell ref="F9:L9"/>
    <mergeCell ref="A10:E10"/>
    <mergeCell ref="F10:L10"/>
    <mergeCell ref="A11:E11"/>
    <mergeCell ref="F11:L11"/>
    <mergeCell ref="A12:E12"/>
    <mergeCell ref="F12:L12"/>
    <mergeCell ref="A13:E13"/>
    <mergeCell ref="F13:L13"/>
    <mergeCell ref="A14:E14"/>
    <mergeCell ref="F14:L14"/>
    <mergeCell ref="A15:L15"/>
    <mergeCell ref="A16:L16"/>
    <mergeCell ref="G17:L17"/>
    <mergeCell ref="A18:A19"/>
    <mergeCell ref="B18:B19"/>
    <mergeCell ref="C18:K19"/>
    <mergeCell ref="L18:L19"/>
    <mergeCell ref="A20:L20"/>
    <mergeCell ref="A22:F22"/>
    <mergeCell ref="G22:L22"/>
    <mergeCell ref="A23:L23"/>
    <mergeCell ref="A24:L24"/>
    <mergeCell ref="A25:L25"/>
    <mergeCell ref="A26:L27"/>
    <mergeCell ref="A28:L28"/>
    <mergeCell ref="A29:L29"/>
    <mergeCell ref="A30:L30"/>
    <mergeCell ref="A31:L31"/>
    <mergeCell ref="A32:L32"/>
    <mergeCell ref="A33:L33"/>
    <mergeCell ref="A34:L34"/>
    <mergeCell ref="A36:L36"/>
    <mergeCell ref="A37:A38"/>
    <mergeCell ref="A44:A60"/>
    <mergeCell ref="A61:A76"/>
    <mergeCell ref="B37:B38"/>
    <mergeCell ref="C37:K38"/>
    <mergeCell ref="L37:L38"/>
    <mergeCell ref="A40:L40"/>
    <mergeCell ref="A41:K41"/>
    <mergeCell ref="A42:K42"/>
    <mergeCell ref="A43:L43"/>
    <mergeCell ref="B67:L67"/>
    <mergeCell ref="B68:L68"/>
    <mergeCell ref="B69:L69"/>
    <mergeCell ref="B70:L70"/>
    <mergeCell ref="B71:L72"/>
    <mergeCell ref="B73:L73"/>
    <mergeCell ref="B74:L74"/>
    <mergeCell ref="B64:L64"/>
    <mergeCell ref="B83:L83"/>
    <mergeCell ref="B84:L84"/>
    <mergeCell ref="B85:L85"/>
    <mergeCell ref="B86:L86"/>
    <mergeCell ref="B87:L87"/>
    <mergeCell ref="B88:L88"/>
    <mergeCell ref="B89:L89"/>
    <mergeCell ref="B90:L90"/>
    <mergeCell ref="B75:L75"/>
    <mergeCell ref="B76:L76"/>
    <mergeCell ref="C77:I77"/>
    <mergeCell ref="A80:I80"/>
    <mergeCell ref="A81:A91"/>
    <mergeCell ref="C81:I81"/>
    <mergeCell ref="B82:L82"/>
    <mergeCell ref="B106:L106"/>
    <mergeCell ref="B91:L91"/>
    <mergeCell ref="A92:I92"/>
    <mergeCell ref="A93:K93"/>
    <mergeCell ref="A94:K94"/>
    <mergeCell ref="A95:K95"/>
    <mergeCell ref="A96:A107"/>
    <mergeCell ref="C96:I96"/>
    <mergeCell ref="B113:L113"/>
    <mergeCell ref="B97:L97"/>
    <mergeCell ref="B98:L98"/>
    <mergeCell ref="B99:L99"/>
    <mergeCell ref="B100:L100"/>
    <mergeCell ref="B101:L101"/>
    <mergeCell ref="B102:L102"/>
    <mergeCell ref="B103:L103"/>
    <mergeCell ref="B104:L104"/>
    <mergeCell ref="B105:L105"/>
    <mergeCell ref="B107:L107"/>
    <mergeCell ref="C108:I108"/>
    <mergeCell ref="A109:A120"/>
    <mergeCell ref="C109:I109"/>
    <mergeCell ref="B110:L110"/>
    <mergeCell ref="B111:L111"/>
    <mergeCell ref="B112:L112"/>
    <mergeCell ref="B119:L119"/>
    <mergeCell ref="B120:L120"/>
    <mergeCell ref="C121:I121"/>
    <mergeCell ref="C122:I122"/>
    <mergeCell ref="B123:L123"/>
    <mergeCell ref="B124:L124"/>
    <mergeCell ref="B114:L114"/>
    <mergeCell ref="B115:L115"/>
    <mergeCell ref="B116:L116"/>
    <mergeCell ref="B117:L117"/>
    <mergeCell ref="B118:L118"/>
  </mergeCells>
  <pageMargins left="0.5" right="0" top="0.25" bottom="0.25" header="0" footer="0"/>
  <pageSetup paperSize="9" orientation="portrait"/>
  <rowBreaks count="10" manualBreakCount="10">
    <brk id="160" man="1"/>
    <brk id="36" man="1"/>
    <brk id="133" man="1"/>
    <brk id="208" man="1"/>
    <brk id="170" man="1"/>
    <brk id="60" man="1"/>
    <brk id="187" man="1"/>
    <brk id="157" man="1"/>
    <brk id="79" man="1"/>
    <brk id="95" man="1"/>
  </rowBreaks>
  <drawing r:id="rId1"/>
  <legacyDrawing r:id="rId2"/>
  <oleObjects>
    <mc:AlternateContent xmlns:mc="http://schemas.openxmlformats.org/markup-compatibility/2006">
      <mc:Choice Requires="x14">
        <oleObject progId="CorelDraw.Graphic.17" shapeId="3073" r:id="rId3">
          <objectPr defaultSize="0" autoPict="0" r:id="rId4">
            <anchor moveWithCells="1">
              <from>
                <xdr:col>2</xdr:col>
                <xdr:colOff>228600</xdr:colOff>
                <xdr:row>5</xdr:row>
                <xdr:rowOff>190500</xdr:rowOff>
              </from>
              <to>
                <xdr:col>5</xdr:col>
                <xdr:colOff>476250</xdr:colOff>
                <xdr:row>7</xdr:row>
                <xdr:rowOff>85725</xdr:rowOff>
              </to>
            </anchor>
          </objectPr>
        </oleObject>
      </mc:Choice>
      <mc:Fallback>
        <oleObject progId="CorelDraw.Graphic.17" shapeId="3073" r:id="rId3"/>
      </mc:Fallback>
    </mc:AlternateContent>
  </oleObjects>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Foaie4">
    <tabColor rgb="FFFF0000"/>
  </sheetPr>
  <dimension ref="A1:Z1000"/>
  <sheetViews>
    <sheetView showGridLines="0" workbookViewId="0">
      <selection activeCell="L21" sqref="L21"/>
    </sheetView>
  </sheetViews>
  <sheetFormatPr defaultColWidth="12.5703125" defaultRowHeight="15" customHeight="1" x14ac:dyDescent="0.2"/>
  <cols>
    <col min="1" max="1" width="21.85546875" customWidth="1"/>
    <col min="2" max="2" width="16.85546875" customWidth="1"/>
    <col min="3" max="3" width="4.28515625" customWidth="1"/>
    <col min="4" max="4" width="3" customWidth="1"/>
    <col min="5" max="5" width="5.140625" customWidth="1"/>
    <col min="6" max="6" width="7.42578125" customWidth="1"/>
    <col min="7" max="8" width="8.5703125" customWidth="1"/>
    <col min="9" max="9" width="5.7109375" customWidth="1"/>
    <col min="10" max="10" width="1.5703125" hidden="1" customWidth="1"/>
    <col min="11" max="11" width="1" hidden="1" customWidth="1"/>
    <col min="12" max="12" width="13.85546875" customWidth="1"/>
    <col min="13" max="26" width="8.5703125" customWidth="1"/>
  </cols>
  <sheetData>
    <row r="1" spans="1:26" ht="12.75" customHeight="1" x14ac:dyDescent="0.2">
      <c r="A1" s="1"/>
      <c r="B1" s="2"/>
      <c r="C1" s="2"/>
      <c r="D1" s="2"/>
      <c r="E1" s="2"/>
      <c r="F1" s="2"/>
      <c r="G1" s="2"/>
      <c r="H1" s="2"/>
      <c r="I1" s="2"/>
      <c r="J1" s="3"/>
      <c r="K1" s="2"/>
      <c r="L1" s="23"/>
    </row>
    <row r="2" spans="1:26" ht="12.75" customHeight="1" x14ac:dyDescent="0.2">
      <c r="A2" s="4"/>
      <c r="J2" s="5"/>
      <c r="L2" s="24"/>
    </row>
    <row r="3" spans="1:26" ht="12.75" customHeight="1" x14ac:dyDescent="0.2">
      <c r="A3" s="4"/>
      <c r="J3" s="5"/>
      <c r="L3" s="24"/>
    </row>
    <row r="4" spans="1:26" ht="12.75" customHeight="1" x14ac:dyDescent="0.2">
      <c r="A4" s="4"/>
      <c r="J4" s="5"/>
      <c r="L4" s="24"/>
    </row>
    <row r="5" spans="1:26" ht="15.75" customHeight="1" x14ac:dyDescent="0.35">
      <c r="A5" s="6"/>
      <c r="B5" s="7"/>
      <c r="C5" s="7"/>
      <c r="D5" s="7"/>
      <c r="E5" s="7"/>
      <c r="F5" s="8"/>
      <c r="J5" s="5"/>
      <c r="L5" s="24"/>
    </row>
    <row r="6" spans="1:26" ht="15.75" customHeight="1" x14ac:dyDescent="0.2">
      <c r="A6" s="9"/>
      <c r="B6" s="7"/>
      <c r="C6" s="393"/>
      <c r="D6" s="394"/>
      <c r="E6" s="394"/>
      <c r="F6" s="394"/>
      <c r="J6" s="5"/>
      <c r="L6" s="24"/>
    </row>
    <row r="7" spans="1:26" ht="15.75" customHeight="1" x14ac:dyDescent="0.2">
      <c r="A7" s="9"/>
      <c r="B7" s="7"/>
      <c r="C7" s="394"/>
      <c r="D7" s="394"/>
      <c r="E7" s="394"/>
      <c r="F7" s="394"/>
      <c r="J7" s="5"/>
      <c r="L7" s="24"/>
    </row>
    <row r="8" spans="1:26" ht="15.75" customHeight="1" x14ac:dyDescent="0.2">
      <c r="A8" s="9"/>
      <c r="B8" s="7"/>
      <c r="C8" s="394"/>
      <c r="D8" s="394"/>
      <c r="E8" s="394"/>
      <c r="F8" s="394"/>
      <c r="J8" s="5"/>
      <c r="L8" s="24"/>
    </row>
    <row r="9" spans="1:26" ht="13.5" customHeight="1" x14ac:dyDescent="0.2">
      <c r="A9" s="390" t="s">
        <v>0</v>
      </c>
      <c r="B9" s="358"/>
      <c r="C9" s="358"/>
      <c r="D9" s="358"/>
      <c r="E9" s="359"/>
      <c r="F9" s="395" t="s">
        <v>1</v>
      </c>
      <c r="G9" s="358"/>
      <c r="H9" s="358"/>
      <c r="I9" s="358"/>
      <c r="J9" s="358"/>
      <c r="K9" s="358"/>
      <c r="L9" s="359"/>
    </row>
    <row r="10" spans="1:26" ht="13.5" customHeight="1" x14ac:dyDescent="0.2">
      <c r="A10" s="396" t="s">
        <v>2645</v>
      </c>
      <c r="B10" s="394"/>
      <c r="C10" s="394"/>
      <c r="D10" s="394"/>
      <c r="E10" s="397"/>
      <c r="F10" s="398" t="s">
        <v>3</v>
      </c>
      <c r="G10" s="394"/>
      <c r="H10" s="394"/>
      <c r="I10" s="394"/>
      <c r="J10" s="394"/>
      <c r="K10" s="394"/>
      <c r="L10" s="397"/>
    </row>
    <row r="11" spans="1:26" ht="13.5" customHeight="1" x14ac:dyDescent="0.2">
      <c r="A11" s="383" t="s">
        <v>4</v>
      </c>
      <c r="B11" s="340"/>
      <c r="C11" s="340"/>
      <c r="D11" s="340"/>
      <c r="E11" s="384"/>
      <c r="F11" s="385" t="s">
        <v>5</v>
      </c>
      <c r="G11" s="340"/>
      <c r="H11" s="340"/>
      <c r="I11" s="340"/>
      <c r="J11" s="340"/>
      <c r="K11" s="340"/>
      <c r="L11" s="384"/>
      <c r="M11" s="10"/>
      <c r="N11" s="10"/>
      <c r="O11" s="10"/>
      <c r="P11" s="10"/>
      <c r="Q11" s="10"/>
      <c r="R11" s="10"/>
      <c r="S11" s="10"/>
      <c r="T11" s="10"/>
      <c r="U11" s="10"/>
      <c r="V11" s="10"/>
      <c r="W11" s="10"/>
      <c r="X11" s="10"/>
      <c r="Y11" s="10"/>
      <c r="Z11" s="10"/>
    </row>
    <row r="12" spans="1:26" ht="13.5" customHeight="1" x14ac:dyDescent="0.2">
      <c r="A12" s="383" t="s">
        <v>2646</v>
      </c>
      <c r="B12" s="340"/>
      <c r="C12" s="340"/>
      <c r="D12" s="340"/>
      <c r="E12" s="384"/>
      <c r="F12" s="385" t="s">
        <v>7</v>
      </c>
      <c r="G12" s="340"/>
      <c r="H12" s="340"/>
      <c r="I12" s="340"/>
      <c r="J12" s="340"/>
      <c r="K12" s="340"/>
      <c r="L12" s="384"/>
      <c r="M12" s="10"/>
      <c r="N12" s="10"/>
      <c r="O12" s="10"/>
      <c r="P12" s="10"/>
      <c r="Q12" s="10"/>
      <c r="R12" s="10"/>
      <c r="S12" s="10"/>
      <c r="T12" s="10"/>
      <c r="U12" s="10"/>
      <c r="V12" s="10"/>
      <c r="W12" s="10"/>
      <c r="X12" s="10"/>
      <c r="Y12" s="10"/>
      <c r="Z12" s="10"/>
    </row>
    <row r="13" spans="1:26" ht="13.5" customHeight="1" x14ac:dyDescent="0.2">
      <c r="A13" s="383" t="s">
        <v>8</v>
      </c>
      <c r="B13" s="340"/>
      <c r="C13" s="340"/>
      <c r="D13" s="340"/>
      <c r="E13" s="384"/>
      <c r="F13" s="385" t="s">
        <v>9</v>
      </c>
      <c r="G13" s="340"/>
      <c r="H13" s="340"/>
      <c r="I13" s="340"/>
      <c r="J13" s="340"/>
      <c r="K13" s="340"/>
      <c r="L13" s="384"/>
      <c r="M13" s="10"/>
      <c r="N13" s="10"/>
      <c r="O13" s="10"/>
      <c r="P13" s="10"/>
      <c r="Q13" s="10"/>
      <c r="R13" s="10"/>
      <c r="S13" s="10"/>
      <c r="T13" s="10"/>
      <c r="U13" s="10"/>
      <c r="V13" s="10"/>
      <c r="W13" s="10"/>
      <c r="X13" s="10"/>
      <c r="Y13" s="10"/>
      <c r="Z13" s="10"/>
    </row>
    <row r="14" spans="1:26" ht="13.5" customHeight="1" x14ac:dyDescent="0.2">
      <c r="A14" s="386" t="s">
        <v>10</v>
      </c>
      <c r="B14" s="387"/>
      <c r="C14" s="387"/>
      <c r="D14" s="387"/>
      <c r="E14" s="388"/>
      <c r="F14" s="389" t="s">
        <v>11</v>
      </c>
      <c r="G14" s="387"/>
      <c r="H14" s="387"/>
      <c r="I14" s="387"/>
      <c r="J14" s="387"/>
      <c r="K14" s="387"/>
      <c r="L14" s="388"/>
      <c r="M14" s="10"/>
      <c r="N14" s="10"/>
      <c r="O14" s="10"/>
      <c r="P14" s="10"/>
      <c r="Q14" s="10"/>
      <c r="R14" s="10"/>
      <c r="S14" s="10"/>
      <c r="T14" s="10"/>
      <c r="U14" s="10"/>
      <c r="V14" s="10"/>
      <c r="W14" s="10"/>
      <c r="X14" s="10"/>
      <c r="Y14" s="10"/>
      <c r="Z14" s="10"/>
    </row>
    <row r="15" spans="1:26" ht="13.5" customHeight="1" x14ac:dyDescent="0.2">
      <c r="A15" s="390" t="s">
        <v>12</v>
      </c>
      <c r="B15" s="358"/>
      <c r="C15" s="358"/>
      <c r="D15" s="358"/>
      <c r="E15" s="358"/>
      <c r="F15" s="358"/>
      <c r="G15" s="358"/>
      <c r="H15" s="358"/>
      <c r="I15" s="358"/>
      <c r="J15" s="358"/>
      <c r="K15" s="358"/>
      <c r="L15" s="359"/>
    </row>
    <row r="16" spans="1:26" ht="13.5" customHeight="1" x14ac:dyDescent="0.2">
      <c r="A16" s="391" t="s">
        <v>13</v>
      </c>
      <c r="B16" s="353"/>
      <c r="C16" s="353"/>
      <c r="D16" s="353"/>
      <c r="E16" s="353"/>
      <c r="F16" s="353"/>
      <c r="G16" s="353"/>
      <c r="H16" s="353"/>
      <c r="I16" s="353"/>
      <c r="J16" s="353"/>
      <c r="K16" s="353"/>
      <c r="L16" s="361"/>
    </row>
    <row r="17" spans="1:12" ht="22.5" customHeight="1" x14ac:dyDescent="0.25">
      <c r="A17" s="25">
        <f>Oferta!H17</f>
        <v>46223</v>
      </c>
      <c r="B17" s="11"/>
      <c r="C17" s="11"/>
      <c r="D17" s="11"/>
      <c r="E17" s="11"/>
      <c r="F17" s="2"/>
      <c r="G17" s="392" t="s">
        <v>74</v>
      </c>
      <c r="H17" s="358"/>
      <c r="I17" s="358"/>
      <c r="J17" s="358"/>
      <c r="K17" s="358"/>
      <c r="L17" s="358"/>
    </row>
    <row r="18" spans="1:12" ht="12.75" customHeight="1" x14ac:dyDescent="0.2">
      <c r="A18" s="354" t="s">
        <v>75</v>
      </c>
      <c r="B18" s="356" t="s">
        <v>76</v>
      </c>
      <c r="C18" s="357" t="s">
        <v>77</v>
      </c>
      <c r="D18" s="358"/>
      <c r="E18" s="358"/>
      <c r="F18" s="358"/>
      <c r="G18" s="358"/>
      <c r="H18" s="358"/>
      <c r="I18" s="358"/>
      <c r="J18" s="358"/>
      <c r="K18" s="359"/>
      <c r="L18" s="362" t="s">
        <v>78</v>
      </c>
    </row>
    <row r="19" spans="1:12" ht="18.75" customHeight="1" x14ac:dyDescent="0.2">
      <c r="A19" s="355"/>
      <c r="B19" s="355"/>
      <c r="C19" s="360"/>
      <c r="D19" s="353"/>
      <c r="E19" s="353"/>
      <c r="F19" s="353"/>
      <c r="G19" s="353"/>
      <c r="H19" s="353"/>
      <c r="I19" s="353"/>
      <c r="J19" s="353"/>
      <c r="K19" s="361"/>
      <c r="L19" s="355"/>
    </row>
    <row r="20" spans="1:12" ht="28.5" customHeight="1" x14ac:dyDescent="0.2">
      <c r="A20" s="368" t="s">
        <v>264</v>
      </c>
      <c r="B20" s="369"/>
      <c r="C20" s="369"/>
      <c r="D20" s="369"/>
      <c r="E20" s="369"/>
      <c r="F20" s="369"/>
      <c r="G20" s="369"/>
      <c r="H20" s="369"/>
      <c r="I20" s="369"/>
      <c r="J20" s="369"/>
      <c r="K20" s="369"/>
      <c r="L20" s="370"/>
    </row>
    <row r="21" spans="1:12" ht="66" customHeight="1" x14ac:dyDescent="0.2">
      <c r="A21" s="350"/>
      <c r="B21" s="65" t="s">
        <v>265</v>
      </c>
      <c r="C21" s="329" t="s">
        <v>167</v>
      </c>
      <c r="D21" s="330"/>
      <c r="E21" s="330"/>
      <c r="F21" s="330"/>
      <c r="G21" s="330"/>
      <c r="H21" s="330"/>
      <c r="I21" s="330"/>
      <c r="J21" s="330"/>
      <c r="K21" s="331"/>
      <c r="L21" s="91">
        <v>919</v>
      </c>
    </row>
    <row r="22" spans="1:12" ht="24.75" customHeight="1" x14ac:dyDescent="0.2">
      <c r="A22" s="343"/>
      <c r="B22" s="351" t="s">
        <v>130</v>
      </c>
      <c r="C22" s="325"/>
      <c r="D22" s="325"/>
      <c r="E22" s="325"/>
      <c r="F22" s="325"/>
      <c r="G22" s="325"/>
      <c r="H22" s="325"/>
      <c r="I22" s="325"/>
      <c r="J22" s="325"/>
      <c r="K22" s="325"/>
      <c r="L22" s="326"/>
    </row>
    <row r="23" spans="1:12" ht="24.75" customHeight="1" x14ac:dyDescent="0.2">
      <c r="A23" s="343"/>
      <c r="B23" s="68" t="s">
        <v>266</v>
      </c>
      <c r="C23" s="68"/>
      <c r="D23" s="68"/>
      <c r="E23" s="68"/>
      <c r="F23" s="68"/>
      <c r="G23" s="68"/>
      <c r="H23" s="68"/>
      <c r="I23" s="68"/>
      <c r="J23" s="69"/>
      <c r="K23" s="69"/>
      <c r="L23" s="70"/>
    </row>
    <row r="24" spans="1:12" ht="24.75" customHeight="1" x14ac:dyDescent="0.2">
      <c r="A24" s="343"/>
      <c r="B24" s="333" t="s">
        <v>267</v>
      </c>
      <c r="C24" s="325"/>
      <c r="D24" s="325"/>
      <c r="E24" s="325"/>
      <c r="F24" s="325"/>
      <c r="G24" s="325"/>
      <c r="H24" s="325"/>
      <c r="I24" s="325"/>
      <c r="J24" s="325"/>
      <c r="K24" s="325"/>
      <c r="L24" s="326"/>
    </row>
    <row r="25" spans="1:12" ht="24.75" customHeight="1" x14ac:dyDescent="0.2">
      <c r="A25" s="343"/>
      <c r="B25" s="371" t="s">
        <v>155</v>
      </c>
      <c r="C25" s="372"/>
      <c r="D25" s="372"/>
      <c r="E25" s="372"/>
      <c r="F25" s="372"/>
      <c r="G25" s="372"/>
      <c r="H25" s="372"/>
      <c r="I25" s="372"/>
      <c r="J25" s="372"/>
      <c r="K25" s="372"/>
      <c r="L25" s="373"/>
    </row>
    <row r="26" spans="1:12" ht="24.75" customHeight="1" x14ac:dyDescent="0.2">
      <c r="A26" s="343"/>
      <c r="B26" s="374"/>
      <c r="C26" s="330"/>
      <c r="D26" s="330"/>
      <c r="E26" s="330"/>
      <c r="F26" s="330"/>
      <c r="G26" s="330"/>
      <c r="H26" s="330"/>
      <c r="I26" s="330"/>
      <c r="J26" s="330"/>
      <c r="K26" s="330"/>
      <c r="L26" s="331"/>
    </row>
    <row r="27" spans="1:12" ht="24.75" customHeight="1" x14ac:dyDescent="0.2">
      <c r="A27" s="343"/>
      <c r="B27" s="333" t="s">
        <v>171</v>
      </c>
      <c r="C27" s="325"/>
      <c r="D27" s="325"/>
      <c r="E27" s="325"/>
      <c r="F27" s="325"/>
      <c r="G27" s="325"/>
      <c r="H27" s="325"/>
      <c r="I27" s="325"/>
      <c r="J27" s="325"/>
      <c r="K27" s="325"/>
      <c r="L27" s="326"/>
    </row>
    <row r="28" spans="1:12" ht="24.75" customHeight="1" x14ac:dyDescent="0.2">
      <c r="A28" s="343"/>
      <c r="B28" s="333" t="s">
        <v>185</v>
      </c>
      <c r="C28" s="325"/>
      <c r="D28" s="325"/>
      <c r="E28" s="325"/>
      <c r="F28" s="325"/>
      <c r="G28" s="325"/>
      <c r="H28" s="325"/>
      <c r="I28" s="325"/>
      <c r="J28" s="325"/>
      <c r="K28" s="325"/>
      <c r="L28" s="326"/>
    </row>
    <row r="29" spans="1:12" ht="24.75" customHeight="1" x14ac:dyDescent="0.2">
      <c r="A29" s="343"/>
      <c r="B29" s="333" t="s">
        <v>172</v>
      </c>
      <c r="C29" s="325"/>
      <c r="D29" s="325"/>
      <c r="E29" s="325"/>
      <c r="F29" s="325"/>
      <c r="G29" s="325"/>
      <c r="H29" s="325"/>
      <c r="I29" s="325"/>
      <c r="J29" s="325"/>
      <c r="K29" s="325"/>
      <c r="L29" s="326"/>
    </row>
    <row r="30" spans="1:12" ht="24.75" customHeight="1" x14ac:dyDescent="0.2">
      <c r="A30" s="343"/>
      <c r="B30" s="333" t="s">
        <v>173</v>
      </c>
      <c r="C30" s="325"/>
      <c r="D30" s="325"/>
      <c r="E30" s="325"/>
      <c r="F30" s="325"/>
      <c r="G30" s="325"/>
      <c r="H30" s="325"/>
      <c r="I30" s="325"/>
      <c r="J30" s="325"/>
      <c r="K30" s="325"/>
      <c r="L30" s="326"/>
    </row>
    <row r="31" spans="1:12" ht="24.75" customHeight="1" x14ac:dyDescent="0.2">
      <c r="A31" s="343"/>
      <c r="B31" s="371" t="s">
        <v>160</v>
      </c>
      <c r="C31" s="372"/>
      <c r="D31" s="372"/>
      <c r="E31" s="372"/>
      <c r="F31" s="372"/>
      <c r="G31" s="372"/>
      <c r="H31" s="372"/>
      <c r="I31" s="372"/>
      <c r="J31" s="372"/>
      <c r="K31" s="372"/>
      <c r="L31" s="373"/>
    </row>
    <row r="32" spans="1:12" ht="24.75" customHeight="1" x14ac:dyDescent="0.2">
      <c r="A32" s="343"/>
      <c r="B32" s="374"/>
      <c r="C32" s="330"/>
      <c r="D32" s="330"/>
      <c r="E32" s="330"/>
      <c r="F32" s="330"/>
      <c r="G32" s="330"/>
      <c r="H32" s="330"/>
      <c r="I32" s="330"/>
      <c r="J32" s="330"/>
      <c r="K32" s="330"/>
      <c r="L32" s="331"/>
    </row>
    <row r="33" spans="1:12" ht="24.75" customHeight="1" x14ac:dyDescent="0.2">
      <c r="A33" s="343"/>
      <c r="B33" s="333" t="s">
        <v>268</v>
      </c>
      <c r="C33" s="325"/>
      <c r="D33" s="325"/>
      <c r="E33" s="325"/>
      <c r="F33" s="325"/>
      <c r="G33" s="325"/>
      <c r="H33" s="325"/>
      <c r="I33" s="325"/>
      <c r="J33" s="325"/>
      <c r="K33" s="325"/>
      <c r="L33" s="326"/>
    </row>
    <row r="34" spans="1:12" ht="24.75" customHeight="1" x14ac:dyDescent="0.2">
      <c r="A34" s="343"/>
      <c r="B34" s="333" t="s">
        <v>162</v>
      </c>
      <c r="C34" s="325"/>
      <c r="D34" s="325"/>
      <c r="E34" s="325"/>
      <c r="F34" s="325"/>
      <c r="G34" s="325"/>
      <c r="H34" s="325"/>
      <c r="I34" s="325"/>
      <c r="J34" s="325"/>
      <c r="K34" s="325"/>
      <c r="L34" s="326"/>
    </row>
    <row r="35" spans="1:12" ht="24.75" customHeight="1" x14ac:dyDescent="0.2">
      <c r="A35" s="343"/>
      <c r="B35" s="327" t="s">
        <v>269</v>
      </c>
      <c r="C35" s="325"/>
      <c r="D35" s="325"/>
      <c r="E35" s="325"/>
      <c r="F35" s="325"/>
      <c r="G35" s="325"/>
      <c r="H35" s="325"/>
      <c r="I35" s="325"/>
      <c r="J35" s="325"/>
      <c r="K35" s="325"/>
      <c r="L35" s="326"/>
    </row>
    <row r="36" spans="1:12" ht="24.75" customHeight="1" x14ac:dyDescent="0.2">
      <c r="A36" s="344"/>
      <c r="B36" s="327" t="s">
        <v>270</v>
      </c>
      <c r="C36" s="325"/>
      <c r="D36" s="325"/>
      <c r="E36" s="325"/>
      <c r="F36" s="325"/>
      <c r="G36" s="325"/>
      <c r="H36" s="325"/>
      <c r="I36" s="325"/>
      <c r="J36" s="325"/>
      <c r="K36" s="325"/>
      <c r="L36" s="326"/>
    </row>
    <row r="37" spans="1:12" ht="24.75" customHeight="1" x14ac:dyDescent="0.2">
      <c r="A37" s="342"/>
      <c r="B37" s="92" t="s">
        <v>271</v>
      </c>
      <c r="C37" s="72" t="s">
        <v>272</v>
      </c>
      <c r="D37" s="93"/>
      <c r="E37" s="93"/>
      <c r="F37" s="93"/>
      <c r="G37" s="93"/>
      <c r="H37" s="93"/>
      <c r="I37" s="94"/>
      <c r="J37" s="95"/>
      <c r="K37" s="95"/>
      <c r="L37" s="495">
        <v>389</v>
      </c>
    </row>
    <row r="38" spans="1:12" ht="24.75" customHeight="1" x14ac:dyDescent="0.2">
      <c r="A38" s="343"/>
      <c r="B38" s="351" t="s">
        <v>130</v>
      </c>
      <c r="C38" s="325"/>
      <c r="D38" s="325"/>
      <c r="E38" s="325"/>
      <c r="F38" s="325"/>
      <c r="G38" s="325"/>
      <c r="H38" s="325"/>
      <c r="I38" s="326"/>
      <c r="J38" s="95"/>
      <c r="K38" s="95"/>
      <c r="L38" s="343"/>
    </row>
    <row r="39" spans="1:12" ht="24.75" customHeight="1" x14ac:dyDescent="0.2">
      <c r="A39" s="343"/>
      <c r="B39" s="333" t="s">
        <v>273</v>
      </c>
      <c r="C39" s="325"/>
      <c r="D39" s="325"/>
      <c r="E39" s="325"/>
      <c r="F39" s="325"/>
      <c r="G39" s="325"/>
      <c r="H39" s="325"/>
      <c r="I39" s="326"/>
      <c r="J39" s="95"/>
      <c r="K39" s="95"/>
      <c r="L39" s="343"/>
    </row>
    <row r="40" spans="1:12" ht="24.75" customHeight="1" x14ac:dyDescent="0.2">
      <c r="A40" s="343"/>
      <c r="B40" s="333" t="s">
        <v>274</v>
      </c>
      <c r="C40" s="325"/>
      <c r="D40" s="325"/>
      <c r="E40" s="325"/>
      <c r="F40" s="325"/>
      <c r="G40" s="325"/>
      <c r="H40" s="325"/>
      <c r="I40" s="326"/>
      <c r="J40" s="95"/>
      <c r="K40" s="95"/>
      <c r="L40" s="343"/>
    </row>
    <row r="41" spans="1:12" ht="24.75" customHeight="1" x14ac:dyDescent="0.2">
      <c r="A41" s="343"/>
      <c r="B41" s="333" t="s">
        <v>275</v>
      </c>
      <c r="C41" s="325"/>
      <c r="D41" s="325"/>
      <c r="E41" s="325"/>
      <c r="F41" s="325"/>
      <c r="G41" s="325"/>
      <c r="H41" s="325"/>
      <c r="I41" s="326"/>
      <c r="J41" s="95"/>
      <c r="K41" s="95"/>
      <c r="L41" s="343"/>
    </row>
    <row r="42" spans="1:12" ht="24.75" customHeight="1" x14ac:dyDescent="0.2">
      <c r="A42" s="343"/>
      <c r="B42" s="40" t="s">
        <v>276</v>
      </c>
      <c r="C42" s="96"/>
      <c r="D42" s="96"/>
      <c r="E42" s="96"/>
      <c r="F42" s="96"/>
      <c r="G42" s="96"/>
      <c r="H42" s="96"/>
      <c r="I42" s="97"/>
      <c r="J42" s="95"/>
      <c r="K42" s="95"/>
      <c r="L42" s="343"/>
    </row>
    <row r="43" spans="1:12" ht="24.75" customHeight="1" x14ac:dyDescent="0.2">
      <c r="A43" s="344"/>
      <c r="B43" s="333" t="s">
        <v>277</v>
      </c>
      <c r="C43" s="325"/>
      <c r="D43" s="325"/>
      <c r="E43" s="325"/>
      <c r="F43" s="325"/>
      <c r="G43" s="325"/>
      <c r="H43" s="325"/>
      <c r="I43" s="326"/>
      <c r="J43" s="95"/>
      <c r="K43" s="95"/>
      <c r="L43" s="344"/>
    </row>
    <row r="44" spans="1:12" ht="24.75" customHeight="1" x14ac:dyDescent="0.2">
      <c r="A44" s="342"/>
      <c r="B44" s="98" t="s">
        <v>278</v>
      </c>
      <c r="C44" s="72" t="s">
        <v>279</v>
      </c>
      <c r="D44" s="93"/>
      <c r="E44" s="93"/>
      <c r="F44" s="93"/>
      <c r="G44" s="93"/>
      <c r="H44" s="93"/>
      <c r="I44" s="94"/>
      <c r="J44" s="95"/>
      <c r="K44" s="95"/>
      <c r="L44" s="495">
        <v>404</v>
      </c>
    </row>
    <row r="45" spans="1:12" ht="24.75" customHeight="1" x14ac:dyDescent="0.2">
      <c r="A45" s="343"/>
      <c r="B45" s="351" t="s">
        <v>130</v>
      </c>
      <c r="C45" s="325"/>
      <c r="D45" s="325"/>
      <c r="E45" s="325"/>
      <c r="F45" s="325"/>
      <c r="G45" s="325"/>
      <c r="H45" s="325"/>
      <c r="I45" s="326"/>
      <c r="J45" s="95"/>
      <c r="K45" s="95"/>
      <c r="L45" s="343"/>
    </row>
    <row r="46" spans="1:12" ht="24.75" customHeight="1" x14ac:dyDescent="0.2">
      <c r="A46" s="343"/>
      <c r="B46" s="333" t="s">
        <v>273</v>
      </c>
      <c r="C46" s="325"/>
      <c r="D46" s="325"/>
      <c r="E46" s="325"/>
      <c r="F46" s="325"/>
      <c r="G46" s="325"/>
      <c r="H46" s="325"/>
      <c r="I46" s="326"/>
      <c r="J46" s="95"/>
      <c r="K46" s="95"/>
      <c r="L46" s="343"/>
    </row>
    <row r="47" spans="1:12" ht="24.75" customHeight="1" x14ac:dyDescent="0.2">
      <c r="A47" s="343"/>
      <c r="B47" s="333" t="s">
        <v>274</v>
      </c>
      <c r="C47" s="325"/>
      <c r="D47" s="325"/>
      <c r="E47" s="325"/>
      <c r="F47" s="325"/>
      <c r="G47" s="325"/>
      <c r="H47" s="325"/>
      <c r="I47" s="326"/>
      <c r="J47" s="95"/>
      <c r="K47" s="95"/>
      <c r="L47" s="343"/>
    </row>
    <row r="48" spans="1:12" ht="24.75" customHeight="1" x14ac:dyDescent="0.2">
      <c r="A48" s="343"/>
      <c r="B48" s="333" t="s">
        <v>275</v>
      </c>
      <c r="C48" s="325"/>
      <c r="D48" s="325"/>
      <c r="E48" s="325"/>
      <c r="F48" s="325"/>
      <c r="G48" s="325"/>
      <c r="H48" s="325"/>
      <c r="I48" s="326"/>
      <c r="J48" s="95"/>
      <c r="K48" s="95"/>
      <c r="L48" s="343"/>
    </row>
    <row r="49" spans="1:26" ht="24.75" customHeight="1" x14ac:dyDescent="0.2">
      <c r="A49" s="343"/>
      <c r="B49" s="40" t="s">
        <v>276</v>
      </c>
      <c r="C49" s="96"/>
      <c r="D49" s="96"/>
      <c r="E49" s="96"/>
      <c r="F49" s="96"/>
      <c r="G49" s="96"/>
      <c r="H49" s="96"/>
      <c r="I49" s="97"/>
      <c r="J49" s="95"/>
      <c r="K49" s="95"/>
      <c r="L49" s="343"/>
    </row>
    <row r="50" spans="1:26" ht="24.75" customHeight="1" x14ac:dyDescent="0.2">
      <c r="A50" s="344"/>
      <c r="B50" s="333" t="s">
        <v>277</v>
      </c>
      <c r="C50" s="325"/>
      <c r="D50" s="325"/>
      <c r="E50" s="325"/>
      <c r="F50" s="325"/>
      <c r="G50" s="325"/>
      <c r="H50" s="325"/>
      <c r="I50" s="326"/>
      <c r="J50" s="95"/>
      <c r="K50" s="95"/>
      <c r="L50" s="344"/>
    </row>
    <row r="51" spans="1:26" ht="112.5" customHeight="1" x14ac:dyDescent="0.2">
      <c r="A51" s="99"/>
      <c r="B51" s="87" t="s">
        <v>280</v>
      </c>
      <c r="C51" s="410" t="s">
        <v>281</v>
      </c>
      <c r="D51" s="325"/>
      <c r="E51" s="325"/>
      <c r="F51" s="325"/>
      <c r="G51" s="325"/>
      <c r="H51" s="325"/>
      <c r="I51" s="326"/>
      <c r="J51" s="86"/>
      <c r="K51" s="86"/>
      <c r="L51" s="100">
        <v>150</v>
      </c>
      <c r="M51" s="10"/>
      <c r="N51" s="10"/>
      <c r="O51" s="10"/>
      <c r="P51" s="10"/>
      <c r="Q51" s="10"/>
      <c r="R51" s="10"/>
      <c r="S51" s="10"/>
      <c r="T51" s="10"/>
      <c r="U51" s="10"/>
      <c r="V51" s="10"/>
      <c r="W51" s="10"/>
      <c r="X51" s="10"/>
      <c r="Y51" s="10"/>
      <c r="Z51" s="10"/>
    </row>
    <row r="52" spans="1:26" ht="112.5" customHeight="1" x14ac:dyDescent="0.2">
      <c r="A52" s="99"/>
      <c r="B52" s="87" t="s">
        <v>282</v>
      </c>
      <c r="C52" s="410" t="s">
        <v>283</v>
      </c>
      <c r="D52" s="325"/>
      <c r="E52" s="325"/>
      <c r="F52" s="325"/>
      <c r="G52" s="325"/>
      <c r="H52" s="325"/>
      <c r="I52" s="326"/>
      <c r="J52" s="86"/>
      <c r="K52" s="86"/>
      <c r="L52" s="100">
        <v>90</v>
      </c>
      <c r="M52" s="10"/>
      <c r="N52" s="10"/>
      <c r="O52" s="10"/>
      <c r="P52" s="10"/>
      <c r="Q52" s="10"/>
      <c r="R52" s="10"/>
      <c r="S52" s="10"/>
      <c r="T52" s="10"/>
      <c r="U52" s="10"/>
      <c r="V52" s="10"/>
      <c r="W52" s="10"/>
      <c r="X52" s="10"/>
      <c r="Y52" s="10"/>
      <c r="Z52" s="10"/>
    </row>
    <row r="53" spans="1:26" ht="112.5" customHeight="1" x14ac:dyDescent="0.2">
      <c r="A53" s="84"/>
      <c r="B53" s="85" t="s">
        <v>284</v>
      </c>
      <c r="C53" s="410" t="s">
        <v>285</v>
      </c>
      <c r="D53" s="325"/>
      <c r="E53" s="325"/>
      <c r="F53" s="325"/>
      <c r="G53" s="325"/>
      <c r="H53" s="325"/>
      <c r="I53" s="326"/>
      <c r="J53" s="90"/>
      <c r="K53" s="90"/>
      <c r="L53" s="101">
        <v>336</v>
      </c>
      <c r="M53" s="10"/>
      <c r="N53" s="10"/>
      <c r="O53" s="10"/>
      <c r="P53" s="10"/>
      <c r="Q53" s="10"/>
      <c r="R53" s="10"/>
      <c r="S53" s="10"/>
      <c r="T53" s="10"/>
      <c r="U53" s="10"/>
      <c r="V53" s="10"/>
      <c r="W53" s="10"/>
      <c r="X53" s="10"/>
      <c r="Y53" s="10"/>
      <c r="Z53" s="10"/>
    </row>
    <row r="54" spans="1:26" ht="28.5" customHeight="1" x14ac:dyDescent="0.2">
      <c r="A54" s="376" t="s">
        <v>286</v>
      </c>
      <c r="B54" s="340"/>
      <c r="C54" s="340"/>
      <c r="D54" s="340"/>
      <c r="E54" s="340"/>
      <c r="F54" s="340"/>
      <c r="G54" s="340"/>
      <c r="H54" s="340"/>
      <c r="I54" s="340"/>
      <c r="J54" s="340"/>
      <c r="K54" s="340"/>
      <c r="L54" s="377"/>
    </row>
    <row r="55" spans="1:26" ht="37.5" customHeight="1" x14ac:dyDescent="0.2">
      <c r="A55" s="475"/>
      <c r="B55" s="498" t="s">
        <v>287</v>
      </c>
      <c r="C55" s="500" t="s">
        <v>288</v>
      </c>
      <c r="D55" s="372"/>
      <c r="E55" s="372"/>
      <c r="F55" s="372"/>
      <c r="G55" s="372"/>
      <c r="H55" s="372"/>
      <c r="I55" s="372"/>
      <c r="J55" s="57"/>
      <c r="K55" s="58"/>
      <c r="L55" s="501">
        <v>421</v>
      </c>
    </row>
    <row r="56" spans="1:26" ht="39" customHeight="1" x14ac:dyDescent="0.2">
      <c r="A56" s="343"/>
      <c r="B56" s="343"/>
      <c r="C56" s="374"/>
      <c r="D56" s="330"/>
      <c r="E56" s="330"/>
      <c r="F56" s="330"/>
      <c r="G56" s="330"/>
      <c r="H56" s="330"/>
      <c r="I56" s="330"/>
      <c r="J56" s="57"/>
      <c r="K56" s="58"/>
      <c r="L56" s="344"/>
    </row>
    <row r="57" spans="1:26" ht="21" customHeight="1" x14ac:dyDescent="0.2">
      <c r="A57" s="343"/>
      <c r="B57" s="343"/>
      <c r="C57" s="332" t="s">
        <v>130</v>
      </c>
      <c r="D57" s="325"/>
      <c r="E57" s="325"/>
      <c r="F57" s="325"/>
      <c r="G57" s="325"/>
      <c r="H57" s="325"/>
      <c r="I57" s="325"/>
      <c r="J57" s="325"/>
      <c r="K57" s="325"/>
      <c r="L57" s="326"/>
    </row>
    <row r="58" spans="1:26" ht="26.25" customHeight="1" x14ac:dyDescent="0.2">
      <c r="A58" s="343"/>
      <c r="B58" s="343"/>
      <c r="C58" s="485" t="s">
        <v>289</v>
      </c>
      <c r="D58" s="325"/>
      <c r="E58" s="325"/>
      <c r="F58" s="325"/>
      <c r="G58" s="325"/>
      <c r="H58" s="325"/>
      <c r="I58" s="325"/>
      <c r="J58" s="325"/>
      <c r="K58" s="325"/>
      <c r="L58" s="326"/>
    </row>
    <row r="59" spans="1:26" ht="36" customHeight="1" x14ac:dyDescent="0.2">
      <c r="A59" s="343"/>
      <c r="B59" s="343"/>
      <c r="C59" s="485" t="s">
        <v>290</v>
      </c>
      <c r="D59" s="325"/>
      <c r="E59" s="325"/>
      <c r="F59" s="325"/>
      <c r="G59" s="325"/>
      <c r="H59" s="325"/>
      <c r="I59" s="325"/>
      <c r="J59" s="325"/>
      <c r="K59" s="325"/>
      <c r="L59" s="326"/>
    </row>
    <row r="60" spans="1:26" ht="25.5" customHeight="1" x14ac:dyDescent="0.2">
      <c r="A60" s="343"/>
      <c r="B60" s="343"/>
      <c r="C60" s="485" t="s">
        <v>131</v>
      </c>
      <c r="D60" s="325"/>
      <c r="E60" s="325"/>
      <c r="F60" s="325"/>
      <c r="G60" s="325"/>
      <c r="H60" s="325"/>
      <c r="I60" s="325"/>
      <c r="J60" s="325"/>
      <c r="K60" s="325"/>
      <c r="L60" s="326"/>
    </row>
    <row r="61" spans="1:26" ht="25.5" customHeight="1" x14ac:dyDescent="0.2">
      <c r="A61" s="343"/>
      <c r="B61" s="343"/>
      <c r="C61" s="485" t="s">
        <v>291</v>
      </c>
      <c r="D61" s="325"/>
      <c r="E61" s="325"/>
      <c r="F61" s="325"/>
      <c r="G61" s="325"/>
      <c r="H61" s="325"/>
      <c r="I61" s="325"/>
      <c r="J61" s="325"/>
      <c r="K61" s="325"/>
      <c r="L61" s="326"/>
    </row>
    <row r="62" spans="1:26" ht="44.25" customHeight="1" x14ac:dyDescent="0.2">
      <c r="A62" s="343"/>
      <c r="B62" s="343"/>
      <c r="C62" s="485" t="s">
        <v>292</v>
      </c>
      <c r="D62" s="325"/>
      <c r="E62" s="325"/>
      <c r="F62" s="325"/>
      <c r="G62" s="325"/>
      <c r="H62" s="325"/>
      <c r="I62" s="325"/>
      <c r="J62" s="325"/>
      <c r="K62" s="325"/>
      <c r="L62" s="326"/>
    </row>
    <row r="63" spans="1:26" ht="44.25" customHeight="1" x14ac:dyDescent="0.2">
      <c r="A63" s="343"/>
      <c r="B63" s="343"/>
      <c r="C63" s="485" t="s">
        <v>132</v>
      </c>
      <c r="D63" s="325"/>
      <c r="E63" s="325"/>
      <c r="F63" s="325"/>
      <c r="G63" s="325"/>
      <c r="H63" s="325"/>
      <c r="I63" s="325"/>
      <c r="J63" s="325"/>
      <c r="K63" s="325"/>
      <c r="L63" s="326"/>
    </row>
    <row r="64" spans="1:26" ht="19.5" customHeight="1" x14ac:dyDescent="0.2">
      <c r="A64" s="343"/>
      <c r="B64" s="343"/>
      <c r="C64" s="481" t="s">
        <v>293</v>
      </c>
      <c r="D64" s="372"/>
      <c r="E64" s="372"/>
      <c r="F64" s="372"/>
      <c r="G64" s="372"/>
      <c r="H64" s="372"/>
      <c r="I64" s="372"/>
      <c r="J64" s="372"/>
      <c r="K64" s="372"/>
      <c r="L64" s="373"/>
    </row>
    <row r="65" spans="1:26" ht="19.5" customHeight="1" x14ac:dyDescent="0.2">
      <c r="A65" s="343"/>
      <c r="B65" s="343"/>
      <c r="C65" s="374"/>
      <c r="D65" s="330"/>
      <c r="E65" s="330"/>
      <c r="F65" s="330"/>
      <c r="G65" s="330"/>
      <c r="H65" s="330"/>
      <c r="I65" s="330"/>
      <c r="J65" s="330"/>
      <c r="K65" s="330"/>
      <c r="L65" s="331"/>
    </row>
    <row r="66" spans="1:26" ht="19.5" customHeight="1" x14ac:dyDescent="0.2">
      <c r="A66" s="343"/>
      <c r="B66" s="343"/>
      <c r="C66" s="481" t="s">
        <v>294</v>
      </c>
      <c r="D66" s="372"/>
      <c r="E66" s="372"/>
      <c r="F66" s="372"/>
      <c r="G66" s="372"/>
      <c r="H66" s="372"/>
      <c r="I66" s="372"/>
      <c r="J66" s="372"/>
      <c r="K66" s="372"/>
      <c r="L66" s="373"/>
    </row>
    <row r="67" spans="1:26" ht="19.5" customHeight="1" x14ac:dyDescent="0.2">
      <c r="A67" s="343"/>
      <c r="B67" s="343"/>
      <c r="C67" s="374"/>
      <c r="D67" s="330"/>
      <c r="E67" s="330"/>
      <c r="F67" s="330"/>
      <c r="G67" s="330"/>
      <c r="H67" s="330"/>
      <c r="I67" s="330"/>
      <c r="J67" s="330"/>
      <c r="K67" s="330"/>
      <c r="L67" s="331"/>
    </row>
    <row r="68" spans="1:26" ht="27" customHeight="1" x14ac:dyDescent="0.2">
      <c r="A68" s="343"/>
      <c r="B68" s="343"/>
      <c r="C68" s="485" t="s">
        <v>295</v>
      </c>
      <c r="D68" s="325"/>
      <c r="E68" s="325"/>
      <c r="F68" s="325"/>
      <c r="G68" s="325"/>
      <c r="H68" s="325"/>
      <c r="I68" s="325"/>
      <c r="J68" s="325"/>
      <c r="K68" s="325"/>
      <c r="L68" s="326"/>
    </row>
    <row r="69" spans="1:26" ht="27" customHeight="1" x14ac:dyDescent="0.2">
      <c r="A69" s="344"/>
      <c r="B69" s="344"/>
      <c r="C69" s="485" t="s">
        <v>296</v>
      </c>
      <c r="D69" s="325"/>
      <c r="E69" s="325"/>
      <c r="F69" s="325"/>
      <c r="G69" s="325"/>
      <c r="H69" s="325"/>
      <c r="I69" s="325"/>
      <c r="J69" s="325"/>
      <c r="K69" s="325"/>
      <c r="L69" s="326"/>
    </row>
    <row r="70" spans="1:26" ht="78.75" customHeight="1" x14ac:dyDescent="0.2">
      <c r="A70" s="342"/>
      <c r="B70" s="498" t="s">
        <v>297</v>
      </c>
      <c r="C70" s="499" t="s">
        <v>298</v>
      </c>
      <c r="D70" s="325"/>
      <c r="E70" s="325"/>
      <c r="F70" s="325"/>
      <c r="G70" s="325"/>
      <c r="H70" s="325"/>
      <c r="I70" s="325"/>
      <c r="J70" s="325"/>
      <c r="K70" s="326"/>
      <c r="L70" s="33">
        <v>635</v>
      </c>
      <c r="M70" s="10"/>
      <c r="N70" s="10"/>
      <c r="O70" s="10"/>
      <c r="P70" s="10"/>
      <c r="Q70" s="10"/>
      <c r="R70" s="10"/>
      <c r="S70" s="10"/>
      <c r="T70" s="10"/>
      <c r="U70" s="10"/>
      <c r="V70" s="10"/>
      <c r="W70" s="10"/>
      <c r="X70" s="10"/>
      <c r="Y70" s="10"/>
      <c r="Z70" s="10"/>
    </row>
    <row r="71" spans="1:26" ht="16.5" customHeight="1" x14ac:dyDescent="0.2">
      <c r="A71" s="343"/>
      <c r="B71" s="343"/>
      <c r="C71" s="332" t="s">
        <v>130</v>
      </c>
      <c r="D71" s="325"/>
      <c r="E71" s="325"/>
      <c r="F71" s="325"/>
      <c r="G71" s="325"/>
      <c r="H71" s="325"/>
      <c r="I71" s="325"/>
      <c r="J71" s="325"/>
      <c r="K71" s="325"/>
      <c r="L71" s="326"/>
    </row>
    <row r="72" spans="1:26" ht="29.25" customHeight="1" x14ac:dyDescent="0.2">
      <c r="A72" s="343"/>
      <c r="B72" s="343"/>
      <c r="C72" s="324" t="s">
        <v>299</v>
      </c>
      <c r="D72" s="325"/>
      <c r="E72" s="325"/>
      <c r="F72" s="325"/>
      <c r="G72" s="325"/>
      <c r="H72" s="325"/>
      <c r="I72" s="325"/>
      <c r="J72" s="325"/>
      <c r="K72" s="325"/>
      <c r="L72" s="326"/>
    </row>
    <row r="73" spans="1:26" ht="29.25" customHeight="1" x14ac:dyDescent="0.2">
      <c r="A73" s="343"/>
      <c r="B73" s="343"/>
      <c r="C73" s="324" t="s">
        <v>275</v>
      </c>
      <c r="D73" s="325"/>
      <c r="E73" s="325"/>
      <c r="F73" s="325"/>
      <c r="G73" s="325"/>
      <c r="H73" s="325"/>
      <c r="I73" s="325"/>
      <c r="J73" s="325"/>
      <c r="K73" s="325"/>
      <c r="L73" s="326"/>
    </row>
    <row r="74" spans="1:26" ht="31.5" customHeight="1" x14ac:dyDescent="0.2">
      <c r="A74" s="343"/>
      <c r="B74" s="343"/>
      <c r="C74" s="324" t="s">
        <v>274</v>
      </c>
      <c r="D74" s="325"/>
      <c r="E74" s="325"/>
      <c r="F74" s="325"/>
      <c r="G74" s="325"/>
      <c r="H74" s="325"/>
      <c r="I74" s="325"/>
      <c r="J74" s="325"/>
      <c r="K74" s="325"/>
      <c r="L74" s="326"/>
    </row>
    <row r="75" spans="1:26" ht="33.75" customHeight="1" x14ac:dyDescent="0.2">
      <c r="A75" s="343"/>
      <c r="B75" s="343"/>
      <c r="C75" s="324" t="s">
        <v>300</v>
      </c>
      <c r="D75" s="325"/>
      <c r="E75" s="325"/>
      <c r="F75" s="325"/>
      <c r="G75" s="325"/>
      <c r="H75" s="325"/>
      <c r="I75" s="325"/>
      <c r="J75" s="325"/>
      <c r="K75" s="325"/>
      <c r="L75" s="326"/>
    </row>
    <row r="76" spans="1:26" ht="19.5" customHeight="1" x14ac:dyDescent="0.2">
      <c r="A76" s="343"/>
      <c r="B76" s="343"/>
      <c r="C76" s="481" t="s">
        <v>301</v>
      </c>
      <c r="D76" s="372"/>
      <c r="E76" s="372"/>
      <c r="F76" s="372"/>
      <c r="G76" s="372"/>
      <c r="H76" s="372"/>
      <c r="I76" s="372"/>
      <c r="J76" s="372"/>
      <c r="K76" s="372"/>
      <c r="L76" s="373"/>
    </row>
    <row r="77" spans="1:26" ht="19.5" customHeight="1" x14ac:dyDescent="0.2">
      <c r="A77" s="343"/>
      <c r="B77" s="343"/>
      <c r="C77" s="374"/>
      <c r="D77" s="330"/>
      <c r="E77" s="330"/>
      <c r="F77" s="330"/>
      <c r="G77" s="330"/>
      <c r="H77" s="330"/>
      <c r="I77" s="330"/>
      <c r="J77" s="330"/>
      <c r="K77" s="330"/>
      <c r="L77" s="331"/>
    </row>
    <row r="78" spans="1:26" ht="19.5" customHeight="1" x14ac:dyDescent="0.2">
      <c r="A78" s="343"/>
      <c r="B78" s="343"/>
      <c r="C78" s="481" t="s">
        <v>302</v>
      </c>
      <c r="D78" s="372"/>
      <c r="E78" s="372"/>
      <c r="F78" s="372"/>
      <c r="G78" s="372"/>
      <c r="H78" s="372"/>
      <c r="I78" s="372"/>
      <c r="J78" s="372"/>
      <c r="K78" s="372"/>
      <c r="L78" s="373"/>
    </row>
    <row r="79" spans="1:26" ht="19.5" customHeight="1" x14ac:dyDescent="0.2">
      <c r="A79" s="343"/>
      <c r="B79" s="343"/>
      <c r="C79" s="374"/>
      <c r="D79" s="330"/>
      <c r="E79" s="330"/>
      <c r="F79" s="330"/>
      <c r="G79" s="330"/>
      <c r="H79" s="330"/>
      <c r="I79" s="330"/>
      <c r="J79" s="330"/>
      <c r="K79" s="330"/>
      <c r="L79" s="331"/>
    </row>
    <row r="80" spans="1:26" ht="19.5" customHeight="1" x14ac:dyDescent="0.2">
      <c r="A80" s="343"/>
      <c r="B80" s="343"/>
      <c r="C80" s="481" t="s">
        <v>303</v>
      </c>
      <c r="D80" s="372"/>
      <c r="E80" s="372"/>
      <c r="F80" s="372"/>
      <c r="G80" s="372"/>
      <c r="H80" s="372"/>
      <c r="I80" s="372"/>
      <c r="J80" s="372"/>
      <c r="K80" s="372"/>
      <c r="L80" s="373"/>
    </row>
    <row r="81" spans="1:26" ht="49.5" customHeight="1" x14ac:dyDescent="0.2">
      <c r="A81" s="343"/>
      <c r="B81" s="343"/>
      <c r="C81" s="374"/>
      <c r="D81" s="330"/>
      <c r="E81" s="330"/>
      <c r="F81" s="330"/>
      <c r="G81" s="330"/>
      <c r="H81" s="330"/>
      <c r="I81" s="330"/>
      <c r="J81" s="330"/>
      <c r="K81" s="330"/>
      <c r="L81" s="331"/>
    </row>
    <row r="82" spans="1:26" ht="19.5" customHeight="1" x14ac:dyDescent="0.2">
      <c r="A82" s="343"/>
      <c r="B82" s="343"/>
      <c r="C82" s="481" t="s">
        <v>304</v>
      </c>
      <c r="D82" s="372"/>
      <c r="E82" s="372"/>
      <c r="F82" s="372"/>
      <c r="G82" s="372"/>
      <c r="H82" s="372"/>
      <c r="I82" s="372"/>
      <c r="J82" s="372"/>
      <c r="K82" s="372"/>
      <c r="L82" s="373"/>
    </row>
    <row r="83" spans="1:26" ht="19.5" customHeight="1" x14ac:dyDescent="0.2">
      <c r="A83" s="343"/>
      <c r="B83" s="343"/>
      <c r="C83" s="374"/>
      <c r="D83" s="330"/>
      <c r="E83" s="330"/>
      <c r="F83" s="330"/>
      <c r="G83" s="330"/>
      <c r="H83" s="330"/>
      <c r="I83" s="330"/>
      <c r="J83" s="330"/>
      <c r="K83" s="330"/>
      <c r="L83" s="331"/>
    </row>
    <row r="84" spans="1:26" ht="24.75" customHeight="1" x14ac:dyDescent="0.2">
      <c r="A84" s="343"/>
      <c r="B84" s="343"/>
      <c r="C84" s="481" t="s">
        <v>305</v>
      </c>
      <c r="D84" s="372"/>
      <c r="E84" s="372"/>
      <c r="F84" s="372"/>
      <c r="G84" s="372"/>
      <c r="H84" s="372"/>
      <c r="I84" s="372"/>
      <c r="J84" s="372"/>
      <c r="K84" s="372"/>
      <c r="L84" s="373"/>
    </row>
    <row r="85" spans="1:26" ht="35.25" customHeight="1" x14ac:dyDescent="0.2">
      <c r="A85" s="343"/>
      <c r="B85" s="343"/>
      <c r="C85" s="374"/>
      <c r="D85" s="330"/>
      <c r="E85" s="330"/>
      <c r="F85" s="330"/>
      <c r="G85" s="330"/>
      <c r="H85" s="330"/>
      <c r="I85" s="330"/>
      <c r="J85" s="330"/>
      <c r="K85" s="330"/>
      <c r="L85" s="331"/>
    </row>
    <row r="86" spans="1:26" ht="19.5" customHeight="1" x14ac:dyDescent="0.2">
      <c r="A86" s="343"/>
      <c r="B86" s="343"/>
      <c r="C86" s="481" t="s">
        <v>293</v>
      </c>
      <c r="D86" s="372"/>
      <c r="E86" s="372"/>
      <c r="F86" s="372"/>
      <c r="G86" s="372"/>
      <c r="H86" s="372"/>
      <c r="I86" s="372"/>
      <c r="J86" s="372"/>
      <c r="K86" s="372"/>
      <c r="L86" s="373"/>
    </row>
    <row r="87" spans="1:26" ht="19.5" customHeight="1" x14ac:dyDescent="0.2">
      <c r="A87" s="343"/>
      <c r="B87" s="343"/>
      <c r="C87" s="374"/>
      <c r="D87" s="330"/>
      <c r="E87" s="330"/>
      <c r="F87" s="330"/>
      <c r="G87" s="330"/>
      <c r="H87" s="330"/>
      <c r="I87" s="330"/>
      <c r="J87" s="330"/>
      <c r="K87" s="330"/>
      <c r="L87" s="331"/>
    </row>
    <row r="88" spans="1:26" ht="19.5" customHeight="1" x14ac:dyDescent="0.2">
      <c r="A88" s="343"/>
      <c r="B88" s="343"/>
      <c r="C88" s="481" t="s">
        <v>306</v>
      </c>
      <c r="D88" s="372"/>
      <c r="E88" s="372"/>
      <c r="F88" s="372"/>
      <c r="G88" s="372"/>
      <c r="H88" s="372"/>
      <c r="I88" s="372"/>
      <c r="J88" s="372"/>
      <c r="K88" s="372"/>
      <c r="L88" s="373"/>
    </row>
    <row r="89" spans="1:26" ht="19.5" customHeight="1" x14ac:dyDescent="0.2">
      <c r="A89" s="343"/>
      <c r="B89" s="343"/>
      <c r="C89" s="374"/>
      <c r="D89" s="330"/>
      <c r="E89" s="330"/>
      <c r="F89" s="330"/>
      <c r="G89" s="330"/>
      <c r="H89" s="330"/>
      <c r="I89" s="330"/>
      <c r="J89" s="330"/>
      <c r="K89" s="330"/>
      <c r="L89" s="331"/>
    </row>
    <row r="90" spans="1:26" ht="49.5" customHeight="1" x14ac:dyDescent="0.2">
      <c r="A90" s="343"/>
      <c r="B90" s="343"/>
      <c r="C90" s="413" t="s">
        <v>307</v>
      </c>
      <c r="D90" s="325"/>
      <c r="E90" s="325"/>
      <c r="F90" s="325"/>
      <c r="G90" s="325"/>
      <c r="H90" s="325"/>
      <c r="I90" s="325"/>
      <c r="J90" s="325"/>
      <c r="K90" s="325"/>
      <c r="L90" s="326"/>
    </row>
    <row r="91" spans="1:26" ht="19.5" customHeight="1" x14ac:dyDescent="0.2">
      <c r="A91" s="343"/>
      <c r="B91" s="343"/>
      <c r="C91" s="485" t="s">
        <v>295</v>
      </c>
      <c r="D91" s="325"/>
      <c r="E91" s="325"/>
      <c r="F91" s="325"/>
      <c r="G91" s="325"/>
      <c r="H91" s="325"/>
      <c r="I91" s="325"/>
      <c r="J91" s="325"/>
      <c r="K91" s="325"/>
      <c r="L91" s="326"/>
    </row>
    <row r="92" spans="1:26" ht="30" customHeight="1" x14ac:dyDescent="0.2">
      <c r="A92" s="343"/>
      <c r="B92" s="343"/>
      <c r="C92" s="485" t="s">
        <v>308</v>
      </c>
      <c r="D92" s="325"/>
      <c r="E92" s="325"/>
      <c r="F92" s="325"/>
      <c r="G92" s="325"/>
      <c r="H92" s="325"/>
      <c r="I92" s="325"/>
      <c r="J92" s="325"/>
      <c r="K92" s="325"/>
      <c r="L92" s="326"/>
    </row>
    <row r="93" spans="1:26" ht="31.5" customHeight="1" x14ac:dyDescent="0.2">
      <c r="A93" s="344"/>
      <c r="B93" s="344"/>
      <c r="C93" s="485" t="s">
        <v>309</v>
      </c>
      <c r="D93" s="325"/>
      <c r="E93" s="325"/>
      <c r="F93" s="325"/>
      <c r="G93" s="325"/>
      <c r="H93" s="325"/>
      <c r="I93" s="325"/>
      <c r="J93" s="325"/>
      <c r="K93" s="325"/>
      <c r="L93" s="326"/>
    </row>
    <row r="94" spans="1:26" ht="90" customHeight="1" x14ac:dyDescent="0.2">
      <c r="A94" s="34"/>
      <c r="B94" s="35" t="s">
        <v>310</v>
      </c>
      <c r="C94" s="328" t="s">
        <v>311</v>
      </c>
      <c r="D94" s="325"/>
      <c r="E94" s="325"/>
      <c r="F94" s="325"/>
      <c r="G94" s="325"/>
      <c r="H94" s="325"/>
      <c r="I94" s="325"/>
      <c r="J94" s="36"/>
      <c r="K94" s="37"/>
      <c r="L94" s="38">
        <v>72</v>
      </c>
    </row>
    <row r="95" spans="1:26" ht="112.5" customHeight="1" x14ac:dyDescent="0.2">
      <c r="A95" s="84"/>
      <c r="B95" s="85" t="s">
        <v>284</v>
      </c>
      <c r="C95" s="410" t="s">
        <v>312</v>
      </c>
      <c r="D95" s="325"/>
      <c r="E95" s="325"/>
      <c r="F95" s="325"/>
      <c r="G95" s="325"/>
      <c r="H95" s="325"/>
      <c r="I95" s="326"/>
      <c r="J95" s="90"/>
      <c r="K95" s="90"/>
      <c r="L95" s="101">
        <v>336</v>
      </c>
      <c r="M95" s="10"/>
      <c r="N95" s="10"/>
      <c r="O95" s="10"/>
      <c r="P95" s="10"/>
      <c r="Q95" s="10"/>
      <c r="R95" s="10"/>
      <c r="S95" s="10"/>
      <c r="T95" s="10"/>
      <c r="U95" s="10"/>
      <c r="V95" s="10"/>
      <c r="W95" s="10"/>
      <c r="X95" s="10"/>
      <c r="Y95" s="10"/>
      <c r="Z95" s="10"/>
    </row>
    <row r="96" spans="1:26" ht="93" customHeight="1" x14ac:dyDescent="0.2">
      <c r="A96" s="32"/>
      <c r="B96" s="34" t="s">
        <v>313</v>
      </c>
      <c r="C96" s="328" t="s">
        <v>314</v>
      </c>
      <c r="D96" s="325"/>
      <c r="E96" s="325"/>
      <c r="F96" s="325"/>
      <c r="G96" s="325"/>
      <c r="H96" s="325"/>
      <c r="I96" s="326"/>
      <c r="J96" s="32"/>
      <c r="K96" s="32"/>
      <c r="L96" s="51">
        <v>77</v>
      </c>
    </row>
    <row r="97" spans="1:26" ht="112.5" customHeight="1" x14ac:dyDescent="0.2">
      <c r="A97" s="99"/>
      <c r="B97" s="87" t="s">
        <v>315</v>
      </c>
      <c r="C97" s="410" t="s">
        <v>316</v>
      </c>
      <c r="D97" s="325"/>
      <c r="E97" s="325"/>
      <c r="F97" s="325"/>
      <c r="G97" s="325"/>
      <c r="H97" s="325"/>
      <c r="I97" s="326"/>
      <c r="J97" s="86"/>
      <c r="K97" s="86"/>
      <c r="L97" s="33">
        <f>L51</f>
        <v>150</v>
      </c>
      <c r="M97" s="10"/>
      <c r="N97" s="10"/>
      <c r="O97" s="10"/>
      <c r="P97" s="10"/>
      <c r="Q97" s="10"/>
      <c r="R97" s="10"/>
      <c r="S97" s="10"/>
      <c r="T97" s="10"/>
      <c r="U97" s="10"/>
      <c r="V97" s="10"/>
      <c r="W97" s="10"/>
      <c r="X97" s="10"/>
      <c r="Y97" s="10"/>
      <c r="Z97" s="10"/>
    </row>
    <row r="98" spans="1:26" ht="90" customHeight="1" x14ac:dyDescent="0.2">
      <c r="A98" s="42"/>
      <c r="B98" s="88" t="s">
        <v>317</v>
      </c>
      <c r="C98" s="496" t="s">
        <v>318</v>
      </c>
      <c r="D98" s="372"/>
      <c r="E98" s="372"/>
      <c r="F98" s="372"/>
      <c r="G98" s="372"/>
      <c r="H98" s="372"/>
      <c r="I98" s="373"/>
      <c r="J98" s="89"/>
      <c r="K98" s="89"/>
      <c r="L98" s="33">
        <v>120</v>
      </c>
    </row>
    <row r="99" spans="1:26" ht="90" customHeight="1" x14ac:dyDescent="0.2">
      <c r="A99" s="42"/>
      <c r="B99" s="88" t="s">
        <v>319</v>
      </c>
      <c r="C99" s="496" t="s">
        <v>320</v>
      </c>
      <c r="D99" s="372"/>
      <c r="E99" s="372"/>
      <c r="F99" s="372"/>
      <c r="G99" s="372"/>
      <c r="H99" s="372"/>
      <c r="I99" s="373"/>
      <c r="J99" s="89"/>
      <c r="K99" s="89"/>
      <c r="L99" s="33">
        <v>178</v>
      </c>
    </row>
    <row r="100" spans="1:26" ht="89.25" customHeight="1" x14ac:dyDescent="0.2">
      <c r="A100" s="42"/>
      <c r="B100" s="88" t="s">
        <v>321</v>
      </c>
      <c r="C100" s="496" t="s">
        <v>322</v>
      </c>
      <c r="D100" s="372"/>
      <c r="E100" s="372"/>
      <c r="F100" s="372"/>
      <c r="G100" s="372"/>
      <c r="H100" s="372"/>
      <c r="I100" s="373"/>
      <c r="J100" s="89"/>
      <c r="K100" s="89"/>
      <c r="L100" s="33">
        <v>124</v>
      </c>
    </row>
    <row r="101" spans="1:26" ht="89.25" customHeight="1" x14ac:dyDescent="0.2">
      <c r="A101" s="30"/>
      <c r="B101" s="102" t="s">
        <v>323</v>
      </c>
      <c r="C101" s="328" t="s">
        <v>324</v>
      </c>
      <c r="D101" s="325"/>
      <c r="E101" s="325"/>
      <c r="F101" s="325"/>
      <c r="G101" s="325"/>
      <c r="H101" s="325"/>
      <c r="I101" s="326"/>
      <c r="J101" s="90"/>
      <c r="K101" s="90"/>
      <c r="L101" s="33">
        <v>116</v>
      </c>
    </row>
    <row r="102" spans="1:26" ht="12.75" customHeight="1" x14ac:dyDescent="0.2">
      <c r="C102" s="497"/>
      <c r="D102" s="340"/>
      <c r="E102" s="340"/>
      <c r="F102" s="340"/>
      <c r="G102" s="340"/>
      <c r="H102" s="340"/>
      <c r="I102" s="377"/>
      <c r="L102" s="26"/>
    </row>
    <row r="103" spans="1:26" ht="12.75" customHeight="1" x14ac:dyDescent="0.2">
      <c r="L103" s="26"/>
    </row>
    <row r="104" spans="1:26" ht="12.75" customHeight="1" x14ac:dyDescent="0.2">
      <c r="L104" s="26"/>
    </row>
    <row r="105" spans="1:26" ht="12.75" customHeight="1" x14ac:dyDescent="0.2">
      <c r="L105" s="26"/>
    </row>
    <row r="106" spans="1:26" ht="12.75" customHeight="1" x14ac:dyDescent="0.2">
      <c r="L106" s="26"/>
    </row>
    <row r="107" spans="1:26" ht="12.75" customHeight="1" x14ac:dyDescent="0.2">
      <c r="L107" s="26"/>
    </row>
    <row r="108" spans="1:26" ht="12.75" customHeight="1" x14ac:dyDescent="0.2">
      <c r="L108" s="26"/>
    </row>
    <row r="109" spans="1:26" ht="12.75" customHeight="1" x14ac:dyDescent="0.2">
      <c r="L109" s="26"/>
    </row>
    <row r="110" spans="1:26" ht="12.75" customHeight="1" x14ac:dyDescent="0.2">
      <c r="L110" s="26"/>
    </row>
    <row r="111" spans="1:26" ht="12.75" customHeight="1" x14ac:dyDescent="0.2">
      <c r="L111" s="26"/>
    </row>
    <row r="112" spans="1:26" ht="12.75" customHeight="1" x14ac:dyDescent="0.2">
      <c r="L112" s="26"/>
    </row>
    <row r="113" spans="12:12" ht="12.75" customHeight="1" x14ac:dyDescent="0.2">
      <c r="L113" s="26"/>
    </row>
    <row r="114" spans="12:12" ht="12.75" customHeight="1" x14ac:dyDescent="0.2">
      <c r="L114" s="26"/>
    </row>
    <row r="115" spans="12:12" ht="12.75" customHeight="1" x14ac:dyDescent="0.2">
      <c r="L115" s="26"/>
    </row>
    <row r="116" spans="12:12" ht="12.75" customHeight="1" x14ac:dyDescent="0.2">
      <c r="L116" s="26"/>
    </row>
    <row r="117" spans="12:12" ht="12.75" customHeight="1" x14ac:dyDescent="0.2">
      <c r="L117" s="26"/>
    </row>
    <row r="118" spans="12:12" ht="12.75" customHeight="1" x14ac:dyDescent="0.2">
      <c r="L118" s="26"/>
    </row>
    <row r="119" spans="12:12" ht="12.75" customHeight="1" x14ac:dyDescent="0.2">
      <c r="L119" s="26"/>
    </row>
    <row r="120" spans="12:12" ht="12.75" customHeight="1" x14ac:dyDescent="0.2">
      <c r="L120" s="26"/>
    </row>
    <row r="121" spans="12:12" ht="12.75" customHeight="1" x14ac:dyDescent="0.2">
      <c r="L121" s="26"/>
    </row>
    <row r="122" spans="12:12" ht="12.75" customHeight="1" x14ac:dyDescent="0.2">
      <c r="L122" s="26"/>
    </row>
    <row r="123" spans="12:12" ht="12.75" customHeight="1" x14ac:dyDescent="0.2">
      <c r="L123" s="26"/>
    </row>
    <row r="124" spans="12:12" ht="12.75" customHeight="1" x14ac:dyDescent="0.2">
      <c r="L124" s="26"/>
    </row>
    <row r="125" spans="12:12" ht="12.75" customHeight="1" x14ac:dyDescent="0.2">
      <c r="L125" s="26"/>
    </row>
    <row r="126" spans="12:12" ht="12.75" customHeight="1" x14ac:dyDescent="0.2">
      <c r="L126" s="26"/>
    </row>
    <row r="127" spans="12:12" ht="12.75" customHeight="1" x14ac:dyDescent="0.2">
      <c r="L127" s="26"/>
    </row>
    <row r="128" spans="12:12" ht="12.75" customHeight="1" x14ac:dyDescent="0.2">
      <c r="L128" s="26"/>
    </row>
    <row r="129" spans="12:12" ht="12.75" customHeight="1" x14ac:dyDescent="0.2">
      <c r="L129" s="26"/>
    </row>
    <row r="130" spans="12:12" ht="12.75" customHeight="1" x14ac:dyDescent="0.2">
      <c r="L130" s="26"/>
    </row>
    <row r="131" spans="12:12" ht="12.75" customHeight="1" x14ac:dyDescent="0.2">
      <c r="L131" s="26"/>
    </row>
    <row r="132" spans="12:12" ht="12.75" customHeight="1" x14ac:dyDescent="0.2">
      <c r="L132" s="26"/>
    </row>
    <row r="133" spans="12:12" ht="12.75" customHeight="1" x14ac:dyDescent="0.2">
      <c r="L133" s="26"/>
    </row>
    <row r="134" spans="12:12" ht="12.75" customHeight="1" x14ac:dyDescent="0.2">
      <c r="L134" s="26"/>
    </row>
    <row r="135" spans="12:12" ht="12.75" customHeight="1" x14ac:dyDescent="0.2">
      <c r="L135" s="26"/>
    </row>
    <row r="136" spans="12:12" ht="12.75" customHeight="1" x14ac:dyDescent="0.2">
      <c r="L136" s="26"/>
    </row>
    <row r="137" spans="12:12" ht="12.75" customHeight="1" x14ac:dyDescent="0.2">
      <c r="L137" s="26"/>
    </row>
    <row r="138" spans="12:12" ht="12.75" customHeight="1" x14ac:dyDescent="0.2">
      <c r="L138" s="26"/>
    </row>
    <row r="139" spans="12:12" ht="12.75" customHeight="1" x14ac:dyDescent="0.2">
      <c r="L139" s="26"/>
    </row>
    <row r="140" spans="12:12" ht="12.75" customHeight="1" x14ac:dyDescent="0.2">
      <c r="L140" s="26"/>
    </row>
    <row r="141" spans="12:12" ht="12.75" customHeight="1" x14ac:dyDescent="0.2">
      <c r="L141" s="26"/>
    </row>
    <row r="142" spans="12:12" ht="12.75" customHeight="1" x14ac:dyDescent="0.2">
      <c r="L142" s="26"/>
    </row>
    <row r="143" spans="12:12" ht="12.75" customHeight="1" x14ac:dyDescent="0.2">
      <c r="L143" s="26"/>
    </row>
    <row r="144" spans="12:12" ht="12.75" customHeight="1" x14ac:dyDescent="0.2">
      <c r="L144" s="26"/>
    </row>
    <row r="145" spans="12:12" ht="12.75" customHeight="1" x14ac:dyDescent="0.2">
      <c r="L145" s="26"/>
    </row>
    <row r="146" spans="12:12" ht="12.75" customHeight="1" x14ac:dyDescent="0.2">
      <c r="L146" s="26"/>
    </row>
    <row r="147" spans="12:12" ht="12.75" customHeight="1" x14ac:dyDescent="0.2">
      <c r="L147" s="26"/>
    </row>
    <row r="148" spans="12:12" ht="12.75" customHeight="1" x14ac:dyDescent="0.2">
      <c r="L148" s="26"/>
    </row>
    <row r="149" spans="12:12" ht="12.75" customHeight="1" x14ac:dyDescent="0.2">
      <c r="L149" s="26"/>
    </row>
    <row r="150" spans="12:12" ht="12.75" customHeight="1" x14ac:dyDescent="0.2">
      <c r="L150" s="26"/>
    </row>
    <row r="151" spans="12:12" ht="12.75" customHeight="1" x14ac:dyDescent="0.2">
      <c r="L151" s="26"/>
    </row>
    <row r="152" spans="12:12" ht="12.75" customHeight="1" x14ac:dyDescent="0.2">
      <c r="L152" s="26"/>
    </row>
    <row r="153" spans="12:12" ht="12.75" customHeight="1" x14ac:dyDescent="0.2">
      <c r="L153" s="26"/>
    </row>
    <row r="154" spans="12:12" ht="12.75" customHeight="1" x14ac:dyDescent="0.2">
      <c r="L154" s="26"/>
    </row>
    <row r="155" spans="12:12" ht="12.75" customHeight="1" x14ac:dyDescent="0.2">
      <c r="L155" s="26"/>
    </row>
    <row r="156" spans="12:12" ht="12.75" customHeight="1" x14ac:dyDescent="0.2">
      <c r="L156" s="26"/>
    </row>
    <row r="157" spans="12:12" ht="12.75" customHeight="1" x14ac:dyDescent="0.2">
      <c r="L157" s="26"/>
    </row>
    <row r="158" spans="12:12" ht="12.75" customHeight="1" x14ac:dyDescent="0.2">
      <c r="L158" s="26"/>
    </row>
    <row r="159" spans="12:12" ht="12.75" customHeight="1" x14ac:dyDescent="0.2">
      <c r="L159" s="26"/>
    </row>
    <row r="160" spans="12:12" ht="12.75" customHeight="1" x14ac:dyDescent="0.2">
      <c r="L160" s="26"/>
    </row>
    <row r="161" spans="12:12" ht="12.75" customHeight="1" x14ac:dyDescent="0.2">
      <c r="L161" s="26"/>
    </row>
    <row r="162" spans="12:12" ht="12.75" customHeight="1" x14ac:dyDescent="0.2">
      <c r="L162" s="26"/>
    </row>
    <row r="163" spans="12:12" ht="12.75" customHeight="1" x14ac:dyDescent="0.2">
      <c r="L163" s="26"/>
    </row>
    <row r="164" spans="12:12" ht="12.75" customHeight="1" x14ac:dyDescent="0.2">
      <c r="L164" s="26"/>
    </row>
    <row r="165" spans="12:12" ht="12.75" customHeight="1" x14ac:dyDescent="0.2">
      <c r="L165" s="26"/>
    </row>
    <row r="166" spans="12:12" ht="12.75" customHeight="1" x14ac:dyDescent="0.2">
      <c r="L166" s="26"/>
    </row>
    <row r="167" spans="12:12" ht="12.75" customHeight="1" x14ac:dyDescent="0.2">
      <c r="L167" s="26"/>
    </row>
    <row r="168" spans="12:12" ht="12.75" customHeight="1" x14ac:dyDescent="0.2">
      <c r="L168" s="26"/>
    </row>
    <row r="169" spans="12:12" ht="12.75" customHeight="1" x14ac:dyDescent="0.2">
      <c r="L169" s="26"/>
    </row>
    <row r="170" spans="12:12" ht="12.75" customHeight="1" x14ac:dyDescent="0.2">
      <c r="L170" s="26"/>
    </row>
    <row r="171" spans="12:12" ht="12.75" customHeight="1" x14ac:dyDescent="0.2">
      <c r="L171" s="26"/>
    </row>
    <row r="172" spans="12:12" ht="12.75" customHeight="1" x14ac:dyDescent="0.2">
      <c r="L172" s="26"/>
    </row>
    <row r="173" spans="12:12" ht="12.75" customHeight="1" x14ac:dyDescent="0.2">
      <c r="L173" s="26"/>
    </row>
    <row r="174" spans="12:12" ht="12.75" customHeight="1" x14ac:dyDescent="0.2">
      <c r="L174" s="26"/>
    </row>
    <row r="175" spans="12:12" ht="12.75" customHeight="1" x14ac:dyDescent="0.2">
      <c r="L175" s="26"/>
    </row>
    <row r="176" spans="12:12" ht="12.75" customHeight="1" x14ac:dyDescent="0.2">
      <c r="L176" s="26"/>
    </row>
    <row r="177" spans="12:12" ht="12.75" customHeight="1" x14ac:dyDescent="0.2">
      <c r="L177" s="26"/>
    </row>
    <row r="178" spans="12:12" ht="12.75" customHeight="1" x14ac:dyDescent="0.2">
      <c r="L178" s="26"/>
    </row>
    <row r="179" spans="12:12" ht="12.75" customHeight="1" x14ac:dyDescent="0.2">
      <c r="L179" s="26"/>
    </row>
    <row r="180" spans="12:12" ht="12.75" customHeight="1" x14ac:dyDescent="0.2">
      <c r="L180" s="26"/>
    </row>
    <row r="181" spans="12:12" ht="12.75" customHeight="1" x14ac:dyDescent="0.2">
      <c r="L181" s="26"/>
    </row>
    <row r="182" spans="12:12" ht="12.75" customHeight="1" x14ac:dyDescent="0.2">
      <c r="L182" s="26"/>
    </row>
    <row r="183" spans="12:12" ht="12.75" customHeight="1" x14ac:dyDescent="0.2">
      <c r="L183" s="26"/>
    </row>
    <row r="184" spans="12:12" ht="12.75" customHeight="1" x14ac:dyDescent="0.2">
      <c r="L184" s="26"/>
    </row>
    <row r="185" spans="12:12" ht="12.75" customHeight="1" x14ac:dyDescent="0.2">
      <c r="L185" s="26"/>
    </row>
    <row r="186" spans="12:12" ht="12.75" customHeight="1" x14ac:dyDescent="0.2">
      <c r="L186" s="26"/>
    </row>
    <row r="187" spans="12:12" ht="12.75" customHeight="1" x14ac:dyDescent="0.2">
      <c r="L187" s="26"/>
    </row>
    <row r="188" spans="12:12" ht="12.75" customHeight="1" x14ac:dyDescent="0.2">
      <c r="L188" s="26"/>
    </row>
    <row r="189" spans="12:12" ht="12.75" customHeight="1" x14ac:dyDescent="0.2">
      <c r="L189" s="26"/>
    </row>
    <row r="190" spans="12:12" ht="12.75" customHeight="1" x14ac:dyDescent="0.2">
      <c r="L190" s="26"/>
    </row>
    <row r="191" spans="12:12" ht="12.75" customHeight="1" x14ac:dyDescent="0.2">
      <c r="L191" s="26"/>
    </row>
    <row r="192" spans="12:12" ht="12.75" customHeight="1" x14ac:dyDescent="0.2">
      <c r="L192" s="26"/>
    </row>
    <row r="193" spans="12:12" ht="12.75" customHeight="1" x14ac:dyDescent="0.2">
      <c r="L193" s="26"/>
    </row>
    <row r="194" spans="12:12" ht="12.75" customHeight="1" x14ac:dyDescent="0.2">
      <c r="L194" s="26"/>
    </row>
    <row r="195" spans="12:12" ht="12.75" customHeight="1" x14ac:dyDescent="0.2">
      <c r="L195" s="26"/>
    </row>
    <row r="196" spans="12:12" ht="12.75" customHeight="1" x14ac:dyDescent="0.2">
      <c r="L196" s="26"/>
    </row>
    <row r="197" spans="12:12" ht="12.75" customHeight="1" x14ac:dyDescent="0.2">
      <c r="L197" s="26"/>
    </row>
    <row r="198" spans="12:12" ht="12.75" customHeight="1" x14ac:dyDescent="0.2">
      <c r="L198" s="26"/>
    </row>
    <row r="199" spans="12:12" ht="12.75" customHeight="1" x14ac:dyDescent="0.2">
      <c r="L199" s="26"/>
    </row>
    <row r="200" spans="12:12" ht="12.75" customHeight="1" x14ac:dyDescent="0.2">
      <c r="L200" s="26"/>
    </row>
    <row r="201" spans="12:12" ht="12.75" customHeight="1" x14ac:dyDescent="0.2">
      <c r="L201" s="26"/>
    </row>
    <row r="202" spans="12:12" ht="12.75" customHeight="1" x14ac:dyDescent="0.2">
      <c r="L202" s="26"/>
    </row>
    <row r="203" spans="12:12" ht="12.75" customHeight="1" x14ac:dyDescent="0.2">
      <c r="L203" s="26"/>
    </row>
    <row r="204" spans="12:12" ht="12.75" customHeight="1" x14ac:dyDescent="0.2">
      <c r="L204" s="26"/>
    </row>
    <row r="205" spans="12:12" ht="12.75" customHeight="1" x14ac:dyDescent="0.2">
      <c r="L205" s="26"/>
    </row>
    <row r="206" spans="12:12" ht="12.75" customHeight="1" x14ac:dyDescent="0.2">
      <c r="L206" s="26"/>
    </row>
    <row r="207" spans="12:12" ht="12.75" customHeight="1" x14ac:dyDescent="0.2">
      <c r="L207" s="26"/>
    </row>
    <row r="208" spans="12:12" ht="12.75" customHeight="1" x14ac:dyDescent="0.2">
      <c r="L208" s="26"/>
    </row>
    <row r="209" spans="12:12" ht="12.75" customHeight="1" x14ac:dyDescent="0.2">
      <c r="L209" s="26"/>
    </row>
    <row r="210" spans="12:12" ht="12.75" customHeight="1" x14ac:dyDescent="0.2">
      <c r="L210" s="26"/>
    </row>
    <row r="211" spans="12:12" ht="12.75" customHeight="1" x14ac:dyDescent="0.2">
      <c r="L211" s="26"/>
    </row>
    <row r="212" spans="12:12" ht="12.75" customHeight="1" x14ac:dyDescent="0.2">
      <c r="L212" s="26"/>
    </row>
    <row r="213" spans="12:12" ht="12.75" customHeight="1" x14ac:dyDescent="0.2">
      <c r="L213" s="26"/>
    </row>
    <row r="214" spans="12:12" ht="12.75" customHeight="1" x14ac:dyDescent="0.2">
      <c r="L214" s="26"/>
    </row>
    <row r="215" spans="12:12" ht="12.75" customHeight="1" x14ac:dyDescent="0.2">
      <c r="L215" s="26"/>
    </row>
    <row r="216" spans="12:12" ht="12.75" customHeight="1" x14ac:dyDescent="0.2">
      <c r="L216" s="26"/>
    </row>
    <row r="217" spans="12:12" ht="12.75" customHeight="1" x14ac:dyDescent="0.2">
      <c r="L217" s="26"/>
    </row>
    <row r="218" spans="12:12" ht="12.75" customHeight="1" x14ac:dyDescent="0.2">
      <c r="L218" s="26"/>
    </row>
    <row r="219" spans="12:12" ht="12.75" customHeight="1" x14ac:dyDescent="0.2">
      <c r="L219" s="26"/>
    </row>
    <row r="220" spans="12:12" ht="12.75" customHeight="1" x14ac:dyDescent="0.2">
      <c r="L220" s="26"/>
    </row>
    <row r="221" spans="12:12" ht="12.75" customHeight="1" x14ac:dyDescent="0.2">
      <c r="L221" s="26"/>
    </row>
    <row r="222" spans="12:12" ht="12.75" customHeight="1" x14ac:dyDescent="0.2">
      <c r="L222" s="26"/>
    </row>
    <row r="223" spans="12:12" ht="12.75" customHeight="1" x14ac:dyDescent="0.2">
      <c r="L223" s="26"/>
    </row>
    <row r="224" spans="12:12" ht="12.75" customHeight="1" x14ac:dyDescent="0.2">
      <c r="L224" s="26"/>
    </row>
    <row r="225" spans="12:12" ht="12.75" customHeight="1" x14ac:dyDescent="0.2">
      <c r="L225" s="26"/>
    </row>
    <row r="226" spans="12:12" ht="12.75" customHeight="1" x14ac:dyDescent="0.2">
      <c r="L226" s="26"/>
    </row>
    <row r="227" spans="12:12" ht="12.75" customHeight="1" x14ac:dyDescent="0.2">
      <c r="L227" s="26"/>
    </row>
    <row r="228" spans="12:12" ht="12.75" customHeight="1" x14ac:dyDescent="0.2">
      <c r="L228" s="26"/>
    </row>
    <row r="229" spans="12:12" ht="12.75" customHeight="1" x14ac:dyDescent="0.2">
      <c r="L229" s="26"/>
    </row>
    <row r="230" spans="12:12" ht="12.75" customHeight="1" x14ac:dyDescent="0.2">
      <c r="L230" s="26"/>
    </row>
    <row r="231" spans="12:12" ht="12.75" customHeight="1" x14ac:dyDescent="0.2">
      <c r="L231" s="26"/>
    </row>
    <row r="232" spans="12:12" ht="12.75" customHeight="1" x14ac:dyDescent="0.2">
      <c r="L232" s="26"/>
    </row>
    <row r="233" spans="12:12" ht="12.75" customHeight="1" x14ac:dyDescent="0.2">
      <c r="L233" s="26"/>
    </row>
    <row r="234" spans="12:12" ht="12.75" customHeight="1" x14ac:dyDescent="0.2">
      <c r="L234" s="26"/>
    </row>
    <row r="235" spans="12:12" ht="12.75" customHeight="1" x14ac:dyDescent="0.2">
      <c r="L235" s="26"/>
    </row>
    <row r="236" spans="12:12" ht="12.75" customHeight="1" x14ac:dyDescent="0.2">
      <c r="L236" s="26"/>
    </row>
    <row r="237" spans="12:12" ht="12.75" customHeight="1" x14ac:dyDescent="0.2">
      <c r="L237" s="26"/>
    </row>
    <row r="238" spans="12:12" ht="12.75" customHeight="1" x14ac:dyDescent="0.2">
      <c r="L238" s="26"/>
    </row>
    <row r="239" spans="12:12" ht="12.75" customHeight="1" x14ac:dyDescent="0.2">
      <c r="L239" s="26"/>
    </row>
    <row r="240" spans="12:12" ht="12.75" customHeight="1" x14ac:dyDescent="0.2">
      <c r="L240" s="26"/>
    </row>
    <row r="241" spans="12:12" ht="12.75" customHeight="1" x14ac:dyDescent="0.2">
      <c r="L241" s="26"/>
    </row>
    <row r="242" spans="12:12" ht="12.75" customHeight="1" x14ac:dyDescent="0.2">
      <c r="L242" s="26"/>
    </row>
    <row r="243" spans="12:12" ht="12.75" customHeight="1" x14ac:dyDescent="0.2">
      <c r="L243" s="26"/>
    </row>
    <row r="244" spans="12:12" ht="12.75" customHeight="1" x14ac:dyDescent="0.2">
      <c r="L244" s="26"/>
    </row>
    <row r="245" spans="12:12" ht="12.75" customHeight="1" x14ac:dyDescent="0.2">
      <c r="L245" s="26"/>
    </row>
    <row r="246" spans="12:12" ht="12.75" customHeight="1" x14ac:dyDescent="0.2">
      <c r="L246" s="26"/>
    </row>
    <row r="247" spans="12:12" ht="12.75" customHeight="1" x14ac:dyDescent="0.2">
      <c r="L247" s="26"/>
    </row>
    <row r="248" spans="12:12" ht="12.75" customHeight="1" x14ac:dyDescent="0.2">
      <c r="L248" s="26"/>
    </row>
    <row r="249" spans="12:12" ht="12.75" customHeight="1" x14ac:dyDescent="0.2">
      <c r="L249" s="26"/>
    </row>
    <row r="250" spans="12:12" ht="12.75" customHeight="1" x14ac:dyDescent="0.2">
      <c r="L250" s="26"/>
    </row>
    <row r="251" spans="12:12" ht="12.75" customHeight="1" x14ac:dyDescent="0.2">
      <c r="L251" s="26"/>
    </row>
    <row r="252" spans="12:12" ht="12.75" customHeight="1" x14ac:dyDescent="0.2">
      <c r="L252" s="26"/>
    </row>
    <row r="253" spans="12:12" ht="12.75" customHeight="1" x14ac:dyDescent="0.2">
      <c r="L253" s="26"/>
    </row>
    <row r="254" spans="12:12" ht="12.75" customHeight="1" x14ac:dyDescent="0.2">
      <c r="L254" s="26"/>
    </row>
    <row r="255" spans="12:12" ht="12.75" customHeight="1" x14ac:dyDescent="0.2">
      <c r="L255" s="26"/>
    </row>
    <row r="256" spans="12:12" ht="12.75" customHeight="1" x14ac:dyDescent="0.2">
      <c r="L256" s="26"/>
    </row>
    <row r="257" spans="12:12" ht="12.75" customHeight="1" x14ac:dyDescent="0.2">
      <c r="L257" s="26"/>
    </row>
    <row r="258" spans="12:12" ht="12.75" customHeight="1" x14ac:dyDescent="0.2">
      <c r="L258" s="26"/>
    </row>
    <row r="259" spans="12:12" ht="12.75" customHeight="1" x14ac:dyDescent="0.2">
      <c r="L259" s="26"/>
    </row>
    <row r="260" spans="12:12" ht="12.75" customHeight="1" x14ac:dyDescent="0.2">
      <c r="L260" s="26"/>
    </row>
    <row r="261" spans="12:12" ht="12.75" customHeight="1" x14ac:dyDescent="0.2">
      <c r="L261" s="26"/>
    </row>
    <row r="262" spans="12:12" ht="12.75" customHeight="1" x14ac:dyDescent="0.2">
      <c r="L262" s="26"/>
    </row>
    <row r="263" spans="12:12" ht="12.75" customHeight="1" x14ac:dyDescent="0.2">
      <c r="L263" s="26"/>
    </row>
    <row r="264" spans="12:12" ht="12.75" customHeight="1" x14ac:dyDescent="0.2">
      <c r="L264" s="26"/>
    </row>
    <row r="265" spans="12:12" ht="12.75" customHeight="1" x14ac:dyDescent="0.2">
      <c r="L265" s="26"/>
    </row>
    <row r="266" spans="12:12" ht="12.75" customHeight="1" x14ac:dyDescent="0.2">
      <c r="L266" s="26"/>
    </row>
    <row r="267" spans="12:12" ht="12.75" customHeight="1" x14ac:dyDescent="0.2">
      <c r="L267" s="26"/>
    </row>
    <row r="268" spans="12:12" ht="12.75" customHeight="1" x14ac:dyDescent="0.2">
      <c r="L268" s="26"/>
    </row>
    <row r="269" spans="12:12" ht="12.75" customHeight="1" x14ac:dyDescent="0.2">
      <c r="L269" s="26"/>
    </row>
    <row r="270" spans="12:12" ht="12.75" customHeight="1" x14ac:dyDescent="0.2">
      <c r="L270" s="26"/>
    </row>
    <row r="271" spans="12:12" ht="12.75" customHeight="1" x14ac:dyDescent="0.2">
      <c r="L271" s="26"/>
    </row>
    <row r="272" spans="12:12" ht="12.75" customHeight="1" x14ac:dyDescent="0.2">
      <c r="L272" s="26"/>
    </row>
    <row r="273" spans="12:12" ht="12.75" customHeight="1" x14ac:dyDescent="0.2">
      <c r="L273" s="26"/>
    </row>
    <row r="274" spans="12:12" ht="12.75" customHeight="1" x14ac:dyDescent="0.2">
      <c r="L274" s="26"/>
    </row>
    <row r="275" spans="12:12" ht="12.75" customHeight="1" x14ac:dyDescent="0.2">
      <c r="L275" s="26"/>
    </row>
    <row r="276" spans="12:12" ht="12.75" customHeight="1" x14ac:dyDescent="0.2">
      <c r="L276" s="26"/>
    </row>
    <row r="277" spans="12:12" ht="12.75" customHeight="1" x14ac:dyDescent="0.2">
      <c r="L277" s="26"/>
    </row>
    <row r="278" spans="12:12" ht="12.75" customHeight="1" x14ac:dyDescent="0.2">
      <c r="L278" s="26"/>
    </row>
    <row r="279" spans="12:12" ht="12.75" customHeight="1" x14ac:dyDescent="0.2">
      <c r="L279" s="26"/>
    </row>
    <row r="280" spans="12:12" ht="12.75" customHeight="1" x14ac:dyDescent="0.2">
      <c r="L280" s="26"/>
    </row>
    <row r="281" spans="12:12" ht="12.75" customHeight="1" x14ac:dyDescent="0.2">
      <c r="L281" s="26"/>
    </row>
    <row r="282" spans="12:12" ht="12.75" customHeight="1" x14ac:dyDescent="0.2">
      <c r="L282" s="26"/>
    </row>
    <row r="283" spans="12:12" ht="12.75" customHeight="1" x14ac:dyDescent="0.2">
      <c r="L283" s="26"/>
    </row>
    <row r="284" spans="12:12" ht="12.75" customHeight="1" x14ac:dyDescent="0.2">
      <c r="L284" s="26"/>
    </row>
    <row r="285" spans="12:12" ht="12.75" customHeight="1" x14ac:dyDescent="0.2">
      <c r="L285" s="26"/>
    </row>
    <row r="286" spans="12:12" ht="12.75" customHeight="1" x14ac:dyDescent="0.2">
      <c r="L286" s="26"/>
    </row>
    <row r="287" spans="12:12" ht="12.75" customHeight="1" x14ac:dyDescent="0.2">
      <c r="L287" s="26"/>
    </row>
    <row r="288" spans="12:12" ht="12.75" customHeight="1" x14ac:dyDescent="0.2">
      <c r="L288" s="26"/>
    </row>
    <row r="289" spans="12:12" ht="12.75" customHeight="1" x14ac:dyDescent="0.2">
      <c r="L289" s="26"/>
    </row>
    <row r="290" spans="12:12" ht="12.75" customHeight="1" x14ac:dyDescent="0.2">
      <c r="L290" s="26"/>
    </row>
    <row r="291" spans="12:12" ht="12.75" customHeight="1" x14ac:dyDescent="0.2">
      <c r="L291" s="26"/>
    </row>
    <row r="292" spans="12:12" ht="12.75" customHeight="1" x14ac:dyDescent="0.2">
      <c r="L292" s="26"/>
    </row>
    <row r="293" spans="12:12" ht="12.75" customHeight="1" x14ac:dyDescent="0.2">
      <c r="L293" s="26"/>
    </row>
    <row r="294" spans="12:12" ht="12.75" customHeight="1" x14ac:dyDescent="0.2">
      <c r="L294" s="26"/>
    </row>
    <row r="295" spans="12:12" ht="12.75" customHeight="1" x14ac:dyDescent="0.2">
      <c r="L295" s="26"/>
    </row>
    <row r="296" spans="12:12" ht="12.75" customHeight="1" x14ac:dyDescent="0.2">
      <c r="L296" s="26"/>
    </row>
    <row r="297" spans="12:12" ht="12.75" customHeight="1" x14ac:dyDescent="0.2">
      <c r="L297" s="26"/>
    </row>
    <row r="298" spans="12:12" ht="12.75" customHeight="1" x14ac:dyDescent="0.2">
      <c r="L298" s="26"/>
    </row>
    <row r="299" spans="12:12" ht="12.75" customHeight="1" x14ac:dyDescent="0.2">
      <c r="L299" s="26"/>
    </row>
    <row r="300" spans="12:12" ht="12.75" customHeight="1" x14ac:dyDescent="0.2">
      <c r="L300" s="26"/>
    </row>
    <row r="301" spans="12:12" ht="12.75" customHeight="1" x14ac:dyDescent="0.2">
      <c r="L301" s="26"/>
    </row>
    <row r="302" spans="12:12" ht="12.75" customHeight="1" x14ac:dyDescent="0.2">
      <c r="L302" s="26"/>
    </row>
    <row r="303" spans="12:12" ht="12.75" customHeight="1" x14ac:dyDescent="0.2">
      <c r="L303" s="26"/>
    </row>
    <row r="304" spans="12:12" ht="12.75" customHeight="1" x14ac:dyDescent="0.2">
      <c r="L304" s="26"/>
    </row>
    <row r="305" spans="12:12" ht="12.75" customHeight="1" x14ac:dyDescent="0.2">
      <c r="L305" s="26"/>
    </row>
    <row r="306" spans="12:12" ht="12.75" customHeight="1" x14ac:dyDescent="0.2">
      <c r="L306" s="26"/>
    </row>
    <row r="307" spans="12:12" ht="12.75" customHeight="1" x14ac:dyDescent="0.2">
      <c r="L307" s="26"/>
    </row>
    <row r="308" spans="12:12" ht="12.75" customHeight="1" x14ac:dyDescent="0.2">
      <c r="L308" s="26"/>
    </row>
    <row r="309" spans="12:12" ht="12.75" customHeight="1" x14ac:dyDescent="0.2">
      <c r="L309" s="26"/>
    </row>
    <row r="310" spans="12:12" ht="12.75" customHeight="1" x14ac:dyDescent="0.2">
      <c r="L310" s="26"/>
    </row>
    <row r="311" spans="12:12" ht="12.75" customHeight="1" x14ac:dyDescent="0.2">
      <c r="L311" s="26"/>
    </row>
    <row r="312" spans="12:12" ht="12.75" customHeight="1" x14ac:dyDescent="0.2">
      <c r="L312" s="26"/>
    </row>
    <row r="313" spans="12:12" ht="12.75" customHeight="1" x14ac:dyDescent="0.2">
      <c r="L313" s="26"/>
    </row>
    <row r="314" spans="12:12" ht="12.75" customHeight="1" x14ac:dyDescent="0.2">
      <c r="L314" s="26"/>
    </row>
    <row r="315" spans="12:12" ht="12.75" customHeight="1" x14ac:dyDescent="0.2">
      <c r="L315" s="26"/>
    </row>
    <row r="316" spans="12:12" ht="12.75" customHeight="1" x14ac:dyDescent="0.2">
      <c r="L316" s="26"/>
    </row>
    <row r="317" spans="12:12" ht="12.75" customHeight="1" x14ac:dyDescent="0.2">
      <c r="L317" s="26"/>
    </row>
    <row r="318" spans="12:12" ht="12.75" customHeight="1" x14ac:dyDescent="0.2">
      <c r="L318" s="26"/>
    </row>
    <row r="319" spans="12:12" ht="12.75" customHeight="1" x14ac:dyDescent="0.2">
      <c r="L319" s="26"/>
    </row>
    <row r="320" spans="12:12" ht="12.75" customHeight="1" x14ac:dyDescent="0.2">
      <c r="L320" s="26"/>
    </row>
    <row r="321" spans="12:12" ht="12.75" customHeight="1" x14ac:dyDescent="0.2">
      <c r="L321" s="26"/>
    </row>
    <row r="322" spans="12:12" ht="12.75" customHeight="1" x14ac:dyDescent="0.2">
      <c r="L322" s="26"/>
    </row>
    <row r="323" spans="12:12" ht="12.75" customHeight="1" x14ac:dyDescent="0.2">
      <c r="L323" s="26"/>
    </row>
    <row r="324" spans="12:12" ht="12.75" customHeight="1" x14ac:dyDescent="0.2">
      <c r="L324" s="26"/>
    </row>
    <row r="325" spans="12:12" ht="12.75" customHeight="1" x14ac:dyDescent="0.2">
      <c r="L325" s="26"/>
    </row>
    <row r="326" spans="12:12" ht="12.75" customHeight="1" x14ac:dyDescent="0.2">
      <c r="L326" s="26"/>
    </row>
    <row r="327" spans="12:12" ht="12.75" customHeight="1" x14ac:dyDescent="0.2">
      <c r="L327" s="26"/>
    </row>
    <row r="328" spans="12:12" ht="12.75" customHeight="1" x14ac:dyDescent="0.2">
      <c r="L328" s="26"/>
    </row>
    <row r="329" spans="12:12" ht="12.75" customHeight="1" x14ac:dyDescent="0.2">
      <c r="L329" s="26"/>
    </row>
    <row r="330" spans="12:12" ht="12.75" customHeight="1" x14ac:dyDescent="0.2">
      <c r="L330" s="26"/>
    </row>
    <row r="331" spans="12:12" ht="12.75" customHeight="1" x14ac:dyDescent="0.2">
      <c r="L331" s="26"/>
    </row>
    <row r="332" spans="12:12" ht="12.75" customHeight="1" x14ac:dyDescent="0.2">
      <c r="L332" s="26"/>
    </row>
    <row r="333" spans="12:12" ht="12.75" customHeight="1" x14ac:dyDescent="0.2">
      <c r="L333" s="26"/>
    </row>
    <row r="334" spans="12:12" ht="12.75" customHeight="1" x14ac:dyDescent="0.2">
      <c r="L334" s="26"/>
    </row>
    <row r="335" spans="12:12" ht="12.75" customHeight="1" x14ac:dyDescent="0.2">
      <c r="L335" s="26"/>
    </row>
    <row r="336" spans="12:12" ht="12.75" customHeight="1" x14ac:dyDescent="0.2">
      <c r="L336" s="26"/>
    </row>
    <row r="337" spans="12:12" ht="12.75" customHeight="1" x14ac:dyDescent="0.2">
      <c r="L337" s="26"/>
    </row>
    <row r="338" spans="12:12" ht="12.75" customHeight="1" x14ac:dyDescent="0.2">
      <c r="L338" s="26"/>
    </row>
    <row r="339" spans="12:12" ht="12.75" customHeight="1" x14ac:dyDescent="0.2">
      <c r="L339" s="26"/>
    </row>
    <row r="340" spans="12:12" ht="12.75" customHeight="1" x14ac:dyDescent="0.2">
      <c r="L340" s="26"/>
    </row>
    <row r="341" spans="12:12" ht="12.75" customHeight="1" x14ac:dyDescent="0.2">
      <c r="L341" s="26"/>
    </row>
    <row r="342" spans="12:12" ht="12.75" customHeight="1" x14ac:dyDescent="0.2">
      <c r="L342" s="26"/>
    </row>
    <row r="343" spans="12:12" ht="12.75" customHeight="1" x14ac:dyDescent="0.2">
      <c r="L343" s="26"/>
    </row>
    <row r="344" spans="12:12" ht="12.75" customHeight="1" x14ac:dyDescent="0.2">
      <c r="L344" s="26"/>
    </row>
    <row r="345" spans="12:12" ht="12.75" customHeight="1" x14ac:dyDescent="0.2">
      <c r="L345" s="26"/>
    </row>
    <row r="346" spans="12:12" ht="12.75" customHeight="1" x14ac:dyDescent="0.2">
      <c r="L346" s="26"/>
    </row>
    <row r="347" spans="12:12" ht="12.75" customHeight="1" x14ac:dyDescent="0.2">
      <c r="L347" s="26"/>
    </row>
    <row r="348" spans="12:12" ht="12.75" customHeight="1" x14ac:dyDescent="0.2">
      <c r="L348" s="26"/>
    </row>
    <row r="349" spans="12:12" ht="12.75" customHeight="1" x14ac:dyDescent="0.2">
      <c r="L349" s="26"/>
    </row>
    <row r="350" spans="12:12" ht="12.75" customHeight="1" x14ac:dyDescent="0.2">
      <c r="L350" s="26"/>
    </row>
    <row r="351" spans="12:12" ht="12.75" customHeight="1" x14ac:dyDescent="0.2">
      <c r="L351" s="26"/>
    </row>
    <row r="352" spans="12:12" ht="12.75" customHeight="1" x14ac:dyDescent="0.2">
      <c r="L352" s="26"/>
    </row>
    <row r="353" spans="12:12" ht="12.75" customHeight="1" x14ac:dyDescent="0.2">
      <c r="L353" s="26"/>
    </row>
    <row r="354" spans="12:12" ht="12.75" customHeight="1" x14ac:dyDescent="0.2">
      <c r="L354" s="26"/>
    </row>
    <row r="355" spans="12:12" ht="12.75" customHeight="1" x14ac:dyDescent="0.2">
      <c r="L355" s="26"/>
    </row>
    <row r="356" spans="12:12" ht="12.75" customHeight="1" x14ac:dyDescent="0.2">
      <c r="L356" s="26"/>
    </row>
    <row r="357" spans="12:12" ht="12.75" customHeight="1" x14ac:dyDescent="0.2">
      <c r="L357" s="26"/>
    </row>
    <row r="358" spans="12:12" ht="12.75" customHeight="1" x14ac:dyDescent="0.2">
      <c r="L358" s="26"/>
    </row>
    <row r="359" spans="12:12" ht="12.75" customHeight="1" x14ac:dyDescent="0.2">
      <c r="L359" s="26"/>
    </row>
    <row r="360" spans="12:12" ht="12.75" customHeight="1" x14ac:dyDescent="0.2">
      <c r="L360" s="26"/>
    </row>
    <row r="361" spans="12:12" ht="12.75" customHeight="1" x14ac:dyDescent="0.2">
      <c r="L361" s="26"/>
    </row>
    <row r="362" spans="12:12" ht="12.75" customHeight="1" x14ac:dyDescent="0.2">
      <c r="L362" s="26"/>
    </row>
    <row r="363" spans="12:12" ht="12.75" customHeight="1" x14ac:dyDescent="0.2">
      <c r="L363" s="26"/>
    </row>
    <row r="364" spans="12:12" ht="12.75" customHeight="1" x14ac:dyDescent="0.2">
      <c r="L364" s="26"/>
    </row>
    <row r="365" spans="12:12" ht="12.75" customHeight="1" x14ac:dyDescent="0.2">
      <c r="L365" s="26"/>
    </row>
    <row r="366" spans="12:12" ht="12.75" customHeight="1" x14ac:dyDescent="0.2">
      <c r="L366" s="26"/>
    </row>
    <row r="367" spans="12:12" ht="12.75" customHeight="1" x14ac:dyDescent="0.2">
      <c r="L367" s="26"/>
    </row>
    <row r="368" spans="12:12" ht="12.75" customHeight="1" x14ac:dyDescent="0.2">
      <c r="L368" s="26"/>
    </row>
    <row r="369" spans="12:12" ht="12.75" customHeight="1" x14ac:dyDescent="0.2">
      <c r="L369" s="26"/>
    </row>
    <row r="370" spans="12:12" ht="12.75" customHeight="1" x14ac:dyDescent="0.2">
      <c r="L370" s="26"/>
    </row>
    <row r="371" spans="12:12" ht="12.75" customHeight="1" x14ac:dyDescent="0.2">
      <c r="L371" s="26"/>
    </row>
    <row r="372" spans="12:12" ht="12.75" customHeight="1" x14ac:dyDescent="0.2">
      <c r="L372" s="26"/>
    </row>
    <row r="373" spans="12:12" ht="12.75" customHeight="1" x14ac:dyDescent="0.2">
      <c r="L373" s="26"/>
    </row>
    <row r="374" spans="12:12" ht="12.75" customHeight="1" x14ac:dyDescent="0.2">
      <c r="L374" s="26"/>
    </row>
    <row r="375" spans="12:12" ht="12.75" customHeight="1" x14ac:dyDescent="0.2">
      <c r="L375" s="26"/>
    </row>
    <row r="376" spans="12:12" ht="12.75" customHeight="1" x14ac:dyDescent="0.2">
      <c r="L376" s="26"/>
    </row>
    <row r="377" spans="12:12" ht="12.75" customHeight="1" x14ac:dyDescent="0.2">
      <c r="L377" s="26"/>
    </row>
    <row r="378" spans="12:12" ht="12.75" customHeight="1" x14ac:dyDescent="0.2">
      <c r="L378" s="26"/>
    </row>
    <row r="379" spans="12:12" ht="12.75" customHeight="1" x14ac:dyDescent="0.2">
      <c r="L379" s="26"/>
    </row>
    <row r="380" spans="12:12" ht="12.75" customHeight="1" x14ac:dyDescent="0.2">
      <c r="L380" s="26"/>
    </row>
    <row r="381" spans="12:12" ht="12.75" customHeight="1" x14ac:dyDescent="0.2">
      <c r="L381" s="26"/>
    </row>
    <row r="382" spans="12:12" ht="12.75" customHeight="1" x14ac:dyDescent="0.2">
      <c r="L382" s="26"/>
    </row>
    <row r="383" spans="12:12" ht="12.75" customHeight="1" x14ac:dyDescent="0.2">
      <c r="L383" s="26"/>
    </row>
    <row r="384" spans="12:12" ht="12.75" customHeight="1" x14ac:dyDescent="0.2">
      <c r="L384" s="26"/>
    </row>
    <row r="385" spans="12:12" ht="12.75" customHeight="1" x14ac:dyDescent="0.2">
      <c r="L385" s="26"/>
    </row>
    <row r="386" spans="12:12" ht="12.75" customHeight="1" x14ac:dyDescent="0.2">
      <c r="L386" s="26"/>
    </row>
    <row r="387" spans="12:12" ht="12.75" customHeight="1" x14ac:dyDescent="0.2">
      <c r="L387" s="26"/>
    </row>
    <row r="388" spans="12:12" ht="12.75" customHeight="1" x14ac:dyDescent="0.2">
      <c r="L388" s="26"/>
    </row>
    <row r="389" spans="12:12" ht="12.75" customHeight="1" x14ac:dyDescent="0.2">
      <c r="L389" s="26"/>
    </row>
    <row r="390" spans="12:12" ht="12.75" customHeight="1" x14ac:dyDescent="0.2">
      <c r="L390" s="26"/>
    </row>
    <row r="391" spans="12:12" ht="12.75" customHeight="1" x14ac:dyDescent="0.2">
      <c r="L391" s="26"/>
    </row>
    <row r="392" spans="12:12" ht="12.75" customHeight="1" x14ac:dyDescent="0.2">
      <c r="L392" s="26"/>
    </row>
    <row r="393" spans="12:12" ht="12.75" customHeight="1" x14ac:dyDescent="0.2">
      <c r="L393" s="26"/>
    </row>
    <row r="394" spans="12:12" ht="12.75" customHeight="1" x14ac:dyDescent="0.2">
      <c r="L394" s="26"/>
    </row>
    <row r="395" spans="12:12" ht="12.75" customHeight="1" x14ac:dyDescent="0.2">
      <c r="L395" s="26"/>
    </row>
    <row r="396" spans="12:12" ht="12.75" customHeight="1" x14ac:dyDescent="0.2">
      <c r="L396" s="26"/>
    </row>
    <row r="397" spans="12:12" ht="12.75" customHeight="1" x14ac:dyDescent="0.2">
      <c r="L397" s="26"/>
    </row>
    <row r="398" spans="12:12" ht="12.75" customHeight="1" x14ac:dyDescent="0.2">
      <c r="L398" s="26"/>
    </row>
    <row r="399" spans="12:12" ht="12.75" customHeight="1" x14ac:dyDescent="0.2">
      <c r="L399" s="26"/>
    </row>
    <row r="400" spans="12:12" ht="12.75" customHeight="1" x14ac:dyDescent="0.2">
      <c r="L400" s="26"/>
    </row>
    <row r="401" spans="12:12" ht="12.75" customHeight="1" x14ac:dyDescent="0.2">
      <c r="L401" s="26"/>
    </row>
    <row r="402" spans="12:12" ht="12.75" customHeight="1" x14ac:dyDescent="0.2">
      <c r="L402" s="26"/>
    </row>
    <row r="403" spans="12:12" ht="12.75" customHeight="1" x14ac:dyDescent="0.2">
      <c r="L403" s="26"/>
    </row>
    <row r="404" spans="12:12" ht="12.75" customHeight="1" x14ac:dyDescent="0.2">
      <c r="L404" s="26"/>
    </row>
    <row r="405" spans="12:12" ht="12.75" customHeight="1" x14ac:dyDescent="0.2">
      <c r="L405" s="26"/>
    </row>
    <row r="406" spans="12:12" ht="12.75" customHeight="1" x14ac:dyDescent="0.2">
      <c r="L406" s="26"/>
    </row>
    <row r="407" spans="12:12" ht="12.75" customHeight="1" x14ac:dyDescent="0.2">
      <c r="L407" s="26"/>
    </row>
    <row r="408" spans="12:12" ht="12.75" customHeight="1" x14ac:dyDescent="0.2">
      <c r="L408" s="26"/>
    </row>
    <row r="409" spans="12:12" ht="12.75" customHeight="1" x14ac:dyDescent="0.2">
      <c r="L409" s="26"/>
    </row>
    <row r="410" spans="12:12" ht="12.75" customHeight="1" x14ac:dyDescent="0.2">
      <c r="L410" s="26"/>
    </row>
    <row r="411" spans="12:12" ht="12.75" customHeight="1" x14ac:dyDescent="0.2">
      <c r="L411" s="26"/>
    </row>
    <row r="412" spans="12:12" ht="12.75" customHeight="1" x14ac:dyDescent="0.2">
      <c r="L412" s="26"/>
    </row>
    <row r="413" spans="12:12" ht="12.75" customHeight="1" x14ac:dyDescent="0.2">
      <c r="L413" s="26"/>
    </row>
    <row r="414" spans="12:12" ht="12.75" customHeight="1" x14ac:dyDescent="0.2">
      <c r="L414" s="26"/>
    </row>
    <row r="415" spans="12:12" ht="12.75" customHeight="1" x14ac:dyDescent="0.2">
      <c r="L415" s="26"/>
    </row>
    <row r="416" spans="12:12" ht="12.75" customHeight="1" x14ac:dyDescent="0.2">
      <c r="L416" s="26"/>
    </row>
    <row r="417" spans="12:12" ht="12.75" customHeight="1" x14ac:dyDescent="0.2">
      <c r="L417" s="26"/>
    </row>
    <row r="418" spans="12:12" ht="12.75" customHeight="1" x14ac:dyDescent="0.2">
      <c r="L418" s="26"/>
    </row>
    <row r="419" spans="12:12" ht="12.75" customHeight="1" x14ac:dyDescent="0.2">
      <c r="L419" s="26"/>
    </row>
    <row r="420" spans="12:12" ht="12.75" customHeight="1" x14ac:dyDescent="0.2">
      <c r="L420" s="26"/>
    </row>
    <row r="421" spans="12:12" ht="12.75" customHeight="1" x14ac:dyDescent="0.2">
      <c r="L421" s="26"/>
    </row>
    <row r="422" spans="12:12" ht="12.75" customHeight="1" x14ac:dyDescent="0.2">
      <c r="L422" s="26"/>
    </row>
    <row r="423" spans="12:12" ht="12.75" customHeight="1" x14ac:dyDescent="0.2">
      <c r="L423" s="26"/>
    </row>
    <row r="424" spans="12:12" ht="12.75" customHeight="1" x14ac:dyDescent="0.2">
      <c r="L424" s="26"/>
    </row>
    <row r="425" spans="12:12" ht="12.75" customHeight="1" x14ac:dyDescent="0.2">
      <c r="L425" s="26"/>
    </row>
    <row r="426" spans="12:12" ht="12.75" customHeight="1" x14ac:dyDescent="0.2">
      <c r="L426" s="26"/>
    </row>
    <row r="427" spans="12:12" ht="12.75" customHeight="1" x14ac:dyDescent="0.2">
      <c r="L427" s="26"/>
    </row>
    <row r="428" spans="12:12" ht="12.75" customHeight="1" x14ac:dyDescent="0.2">
      <c r="L428" s="26"/>
    </row>
    <row r="429" spans="12:12" ht="12.75" customHeight="1" x14ac:dyDescent="0.2">
      <c r="L429" s="26"/>
    </row>
    <row r="430" spans="12:12" ht="12.75" customHeight="1" x14ac:dyDescent="0.2">
      <c r="L430" s="26"/>
    </row>
    <row r="431" spans="12:12" ht="12.75" customHeight="1" x14ac:dyDescent="0.2">
      <c r="L431" s="26"/>
    </row>
    <row r="432" spans="12:12" ht="12.75" customHeight="1" x14ac:dyDescent="0.2">
      <c r="L432" s="26"/>
    </row>
    <row r="433" spans="12:12" ht="12.75" customHeight="1" x14ac:dyDescent="0.2">
      <c r="L433" s="26"/>
    </row>
    <row r="434" spans="12:12" ht="12.75" customHeight="1" x14ac:dyDescent="0.2">
      <c r="L434" s="26"/>
    </row>
    <row r="435" spans="12:12" ht="12.75" customHeight="1" x14ac:dyDescent="0.2">
      <c r="L435" s="26"/>
    </row>
    <row r="436" spans="12:12" ht="12.75" customHeight="1" x14ac:dyDescent="0.2">
      <c r="L436" s="26"/>
    </row>
    <row r="437" spans="12:12" ht="12.75" customHeight="1" x14ac:dyDescent="0.2">
      <c r="L437" s="26"/>
    </row>
    <row r="438" spans="12:12" ht="12.75" customHeight="1" x14ac:dyDescent="0.2">
      <c r="L438" s="26"/>
    </row>
    <row r="439" spans="12:12" ht="12.75" customHeight="1" x14ac:dyDescent="0.2">
      <c r="L439" s="26"/>
    </row>
    <row r="440" spans="12:12" ht="12.75" customHeight="1" x14ac:dyDescent="0.2">
      <c r="L440" s="26"/>
    </row>
    <row r="441" spans="12:12" ht="12.75" customHeight="1" x14ac:dyDescent="0.2">
      <c r="L441" s="26"/>
    </row>
    <row r="442" spans="12:12" ht="12.75" customHeight="1" x14ac:dyDescent="0.2">
      <c r="L442" s="26"/>
    </row>
    <row r="443" spans="12:12" ht="12.75" customHeight="1" x14ac:dyDescent="0.2">
      <c r="L443" s="26"/>
    </row>
    <row r="444" spans="12:12" ht="12.75" customHeight="1" x14ac:dyDescent="0.2">
      <c r="L444" s="26"/>
    </row>
    <row r="445" spans="12:12" ht="12.75" customHeight="1" x14ac:dyDescent="0.2">
      <c r="L445" s="26"/>
    </row>
    <row r="446" spans="12:12" ht="12.75" customHeight="1" x14ac:dyDescent="0.2">
      <c r="L446" s="26"/>
    </row>
    <row r="447" spans="12:12" ht="12.75" customHeight="1" x14ac:dyDescent="0.2">
      <c r="L447" s="26"/>
    </row>
    <row r="448" spans="12:12" ht="12.75" customHeight="1" x14ac:dyDescent="0.2">
      <c r="L448" s="26"/>
    </row>
    <row r="449" spans="12:12" ht="12.75" customHeight="1" x14ac:dyDescent="0.2">
      <c r="L449" s="26"/>
    </row>
    <row r="450" spans="12:12" ht="12.75" customHeight="1" x14ac:dyDescent="0.2">
      <c r="L450" s="26"/>
    </row>
    <row r="451" spans="12:12" ht="12.75" customHeight="1" x14ac:dyDescent="0.2">
      <c r="L451" s="26"/>
    </row>
    <row r="452" spans="12:12" ht="12.75" customHeight="1" x14ac:dyDescent="0.2">
      <c r="L452" s="26"/>
    </row>
    <row r="453" spans="12:12" ht="12.75" customHeight="1" x14ac:dyDescent="0.2">
      <c r="L453" s="26"/>
    </row>
    <row r="454" spans="12:12" ht="12.75" customHeight="1" x14ac:dyDescent="0.2">
      <c r="L454" s="26"/>
    </row>
    <row r="455" spans="12:12" ht="12.75" customHeight="1" x14ac:dyDescent="0.2">
      <c r="L455" s="26"/>
    </row>
    <row r="456" spans="12:12" ht="12.75" customHeight="1" x14ac:dyDescent="0.2">
      <c r="L456" s="26"/>
    </row>
    <row r="457" spans="12:12" ht="12.75" customHeight="1" x14ac:dyDescent="0.2">
      <c r="L457" s="26"/>
    </row>
    <row r="458" spans="12:12" ht="12.75" customHeight="1" x14ac:dyDescent="0.2">
      <c r="L458" s="26"/>
    </row>
    <row r="459" spans="12:12" ht="12.75" customHeight="1" x14ac:dyDescent="0.2">
      <c r="L459" s="26"/>
    </row>
    <row r="460" spans="12:12" ht="12.75" customHeight="1" x14ac:dyDescent="0.2">
      <c r="L460" s="26"/>
    </row>
    <row r="461" spans="12:12" ht="12.75" customHeight="1" x14ac:dyDescent="0.2">
      <c r="L461" s="26"/>
    </row>
    <row r="462" spans="12:12" ht="12.75" customHeight="1" x14ac:dyDescent="0.2">
      <c r="L462" s="26"/>
    </row>
    <row r="463" spans="12:12" ht="12.75" customHeight="1" x14ac:dyDescent="0.2">
      <c r="L463" s="26"/>
    </row>
    <row r="464" spans="12:12" ht="12.75" customHeight="1" x14ac:dyDescent="0.2">
      <c r="L464" s="26"/>
    </row>
    <row r="465" spans="12:12" ht="12.75" customHeight="1" x14ac:dyDescent="0.2">
      <c r="L465" s="26"/>
    </row>
    <row r="466" spans="12:12" ht="12.75" customHeight="1" x14ac:dyDescent="0.2">
      <c r="L466" s="26"/>
    </row>
    <row r="467" spans="12:12" ht="12.75" customHeight="1" x14ac:dyDescent="0.2">
      <c r="L467" s="26"/>
    </row>
    <row r="468" spans="12:12" ht="12.75" customHeight="1" x14ac:dyDescent="0.2">
      <c r="L468" s="26"/>
    </row>
    <row r="469" spans="12:12" ht="12.75" customHeight="1" x14ac:dyDescent="0.2">
      <c r="L469" s="26"/>
    </row>
    <row r="470" spans="12:12" ht="12.75" customHeight="1" x14ac:dyDescent="0.2">
      <c r="L470" s="26"/>
    </row>
    <row r="471" spans="12:12" ht="12.75" customHeight="1" x14ac:dyDescent="0.2">
      <c r="L471" s="26"/>
    </row>
    <row r="472" spans="12:12" ht="12.75" customHeight="1" x14ac:dyDescent="0.2">
      <c r="L472" s="26"/>
    </row>
    <row r="473" spans="12:12" ht="12.75" customHeight="1" x14ac:dyDescent="0.2">
      <c r="L473" s="26"/>
    </row>
    <row r="474" spans="12:12" ht="12.75" customHeight="1" x14ac:dyDescent="0.2">
      <c r="L474" s="26"/>
    </row>
    <row r="475" spans="12:12" ht="12.75" customHeight="1" x14ac:dyDescent="0.2">
      <c r="L475" s="26"/>
    </row>
    <row r="476" spans="12:12" ht="12.75" customHeight="1" x14ac:dyDescent="0.2">
      <c r="L476" s="26"/>
    </row>
    <row r="477" spans="12:12" ht="12.75" customHeight="1" x14ac:dyDescent="0.2">
      <c r="L477" s="26"/>
    </row>
    <row r="478" spans="12:12" ht="12.75" customHeight="1" x14ac:dyDescent="0.2">
      <c r="L478" s="26"/>
    </row>
    <row r="479" spans="12:12" ht="12.75" customHeight="1" x14ac:dyDescent="0.2">
      <c r="L479" s="26"/>
    </row>
    <row r="480" spans="12:12" ht="12.75" customHeight="1" x14ac:dyDescent="0.2">
      <c r="L480" s="26"/>
    </row>
    <row r="481" spans="12:12" ht="12.75" customHeight="1" x14ac:dyDescent="0.2">
      <c r="L481" s="26"/>
    </row>
    <row r="482" spans="12:12" ht="12.75" customHeight="1" x14ac:dyDescent="0.2">
      <c r="L482" s="26"/>
    </row>
    <row r="483" spans="12:12" ht="12.75" customHeight="1" x14ac:dyDescent="0.2">
      <c r="L483" s="26"/>
    </row>
    <row r="484" spans="12:12" ht="12.75" customHeight="1" x14ac:dyDescent="0.2">
      <c r="L484" s="26"/>
    </row>
    <row r="485" spans="12:12" ht="12.75" customHeight="1" x14ac:dyDescent="0.2">
      <c r="L485" s="26"/>
    </row>
    <row r="486" spans="12:12" ht="12.75" customHeight="1" x14ac:dyDescent="0.2">
      <c r="L486" s="26"/>
    </row>
    <row r="487" spans="12:12" ht="12.75" customHeight="1" x14ac:dyDescent="0.2">
      <c r="L487" s="26"/>
    </row>
    <row r="488" spans="12:12" ht="12.75" customHeight="1" x14ac:dyDescent="0.2">
      <c r="L488" s="26"/>
    </row>
    <row r="489" spans="12:12" ht="12.75" customHeight="1" x14ac:dyDescent="0.2">
      <c r="L489" s="26"/>
    </row>
    <row r="490" spans="12:12" ht="12.75" customHeight="1" x14ac:dyDescent="0.2">
      <c r="L490" s="26"/>
    </row>
    <row r="491" spans="12:12" ht="12.75" customHeight="1" x14ac:dyDescent="0.2">
      <c r="L491" s="26"/>
    </row>
    <row r="492" spans="12:12" ht="12.75" customHeight="1" x14ac:dyDescent="0.2">
      <c r="L492" s="26"/>
    </row>
    <row r="493" spans="12:12" ht="12.75" customHeight="1" x14ac:dyDescent="0.2">
      <c r="L493" s="26"/>
    </row>
    <row r="494" spans="12:12" ht="12.75" customHeight="1" x14ac:dyDescent="0.2">
      <c r="L494" s="26"/>
    </row>
    <row r="495" spans="12:12" ht="12.75" customHeight="1" x14ac:dyDescent="0.2">
      <c r="L495" s="26"/>
    </row>
    <row r="496" spans="12:12" ht="12.75" customHeight="1" x14ac:dyDescent="0.2">
      <c r="L496" s="26"/>
    </row>
    <row r="497" spans="12:12" ht="12.75" customHeight="1" x14ac:dyDescent="0.2">
      <c r="L497" s="26"/>
    </row>
    <row r="498" spans="12:12" ht="12.75" customHeight="1" x14ac:dyDescent="0.2">
      <c r="L498" s="26"/>
    </row>
    <row r="499" spans="12:12" ht="12.75" customHeight="1" x14ac:dyDescent="0.2">
      <c r="L499" s="26"/>
    </row>
    <row r="500" spans="12:12" ht="12.75" customHeight="1" x14ac:dyDescent="0.2">
      <c r="L500" s="26"/>
    </row>
    <row r="501" spans="12:12" ht="12.75" customHeight="1" x14ac:dyDescent="0.2">
      <c r="L501" s="26"/>
    </row>
    <row r="502" spans="12:12" ht="12.75" customHeight="1" x14ac:dyDescent="0.2">
      <c r="L502" s="26"/>
    </row>
    <row r="503" spans="12:12" ht="12.75" customHeight="1" x14ac:dyDescent="0.2">
      <c r="L503" s="26"/>
    </row>
    <row r="504" spans="12:12" ht="12.75" customHeight="1" x14ac:dyDescent="0.2">
      <c r="L504" s="26"/>
    </row>
    <row r="505" spans="12:12" ht="12.75" customHeight="1" x14ac:dyDescent="0.2">
      <c r="L505" s="26"/>
    </row>
    <row r="506" spans="12:12" ht="12.75" customHeight="1" x14ac:dyDescent="0.2">
      <c r="L506" s="26"/>
    </row>
    <row r="507" spans="12:12" ht="12.75" customHeight="1" x14ac:dyDescent="0.2">
      <c r="L507" s="26"/>
    </row>
    <row r="508" spans="12:12" ht="12.75" customHeight="1" x14ac:dyDescent="0.2">
      <c r="L508" s="26"/>
    </row>
    <row r="509" spans="12:12" ht="12.75" customHeight="1" x14ac:dyDescent="0.2">
      <c r="L509" s="26"/>
    </row>
    <row r="510" spans="12:12" ht="12.75" customHeight="1" x14ac:dyDescent="0.2">
      <c r="L510" s="26"/>
    </row>
    <row r="511" spans="12:12" ht="12.75" customHeight="1" x14ac:dyDescent="0.2">
      <c r="L511" s="26"/>
    </row>
    <row r="512" spans="12:12" ht="12.75" customHeight="1" x14ac:dyDescent="0.2">
      <c r="L512" s="26"/>
    </row>
    <row r="513" spans="12:12" ht="12.75" customHeight="1" x14ac:dyDescent="0.2">
      <c r="L513" s="26"/>
    </row>
    <row r="514" spans="12:12" ht="12.75" customHeight="1" x14ac:dyDescent="0.2">
      <c r="L514" s="26"/>
    </row>
    <row r="515" spans="12:12" ht="12.75" customHeight="1" x14ac:dyDescent="0.2">
      <c r="L515" s="26"/>
    </row>
    <row r="516" spans="12:12" ht="12.75" customHeight="1" x14ac:dyDescent="0.2">
      <c r="L516" s="26"/>
    </row>
    <row r="517" spans="12:12" ht="12.75" customHeight="1" x14ac:dyDescent="0.2">
      <c r="L517" s="26"/>
    </row>
    <row r="518" spans="12:12" ht="12.75" customHeight="1" x14ac:dyDescent="0.2">
      <c r="L518" s="26"/>
    </row>
    <row r="519" spans="12:12" ht="12.75" customHeight="1" x14ac:dyDescent="0.2">
      <c r="L519" s="26"/>
    </row>
    <row r="520" spans="12:12" ht="12.75" customHeight="1" x14ac:dyDescent="0.2">
      <c r="L520" s="26"/>
    </row>
    <row r="521" spans="12:12" ht="12.75" customHeight="1" x14ac:dyDescent="0.2">
      <c r="L521" s="26"/>
    </row>
    <row r="522" spans="12:12" ht="12.75" customHeight="1" x14ac:dyDescent="0.2">
      <c r="L522" s="26"/>
    </row>
    <row r="523" spans="12:12" ht="12.75" customHeight="1" x14ac:dyDescent="0.2">
      <c r="L523" s="26"/>
    </row>
    <row r="524" spans="12:12" ht="12.75" customHeight="1" x14ac:dyDescent="0.2">
      <c r="L524" s="26"/>
    </row>
    <row r="525" spans="12:12" ht="12.75" customHeight="1" x14ac:dyDescent="0.2">
      <c r="L525" s="26"/>
    </row>
    <row r="526" spans="12:12" ht="12.75" customHeight="1" x14ac:dyDescent="0.2">
      <c r="L526" s="26"/>
    </row>
    <row r="527" spans="12:12" ht="12.75" customHeight="1" x14ac:dyDescent="0.2">
      <c r="L527" s="26"/>
    </row>
    <row r="528" spans="12:12" ht="12.75" customHeight="1" x14ac:dyDescent="0.2">
      <c r="L528" s="26"/>
    </row>
    <row r="529" spans="12:12" ht="12.75" customHeight="1" x14ac:dyDescent="0.2">
      <c r="L529" s="26"/>
    </row>
    <row r="530" spans="12:12" ht="12.75" customHeight="1" x14ac:dyDescent="0.2">
      <c r="L530" s="26"/>
    </row>
    <row r="531" spans="12:12" ht="12.75" customHeight="1" x14ac:dyDescent="0.2">
      <c r="L531" s="26"/>
    </row>
    <row r="532" spans="12:12" ht="12.75" customHeight="1" x14ac:dyDescent="0.2">
      <c r="L532" s="26"/>
    </row>
    <row r="533" spans="12:12" ht="12.75" customHeight="1" x14ac:dyDescent="0.2">
      <c r="L533" s="26"/>
    </row>
    <row r="534" spans="12:12" ht="12.75" customHeight="1" x14ac:dyDescent="0.2">
      <c r="L534" s="26"/>
    </row>
    <row r="535" spans="12:12" ht="12.75" customHeight="1" x14ac:dyDescent="0.2">
      <c r="L535" s="26"/>
    </row>
    <row r="536" spans="12:12" ht="12.75" customHeight="1" x14ac:dyDescent="0.2">
      <c r="L536" s="26"/>
    </row>
    <row r="537" spans="12:12" ht="12.75" customHeight="1" x14ac:dyDescent="0.2">
      <c r="L537" s="26"/>
    </row>
    <row r="538" spans="12:12" ht="12.75" customHeight="1" x14ac:dyDescent="0.2">
      <c r="L538" s="26"/>
    </row>
    <row r="539" spans="12:12" ht="12.75" customHeight="1" x14ac:dyDescent="0.2">
      <c r="L539" s="26"/>
    </row>
    <row r="540" spans="12:12" ht="12.75" customHeight="1" x14ac:dyDescent="0.2">
      <c r="L540" s="26"/>
    </row>
    <row r="541" spans="12:12" ht="12.75" customHeight="1" x14ac:dyDescent="0.2">
      <c r="L541" s="26"/>
    </row>
    <row r="542" spans="12:12" ht="12.75" customHeight="1" x14ac:dyDescent="0.2">
      <c r="L542" s="26"/>
    </row>
    <row r="543" spans="12:12" ht="12.75" customHeight="1" x14ac:dyDescent="0.2">
      <c r="L543" s="26"/>
    </row>
    <row r="544" spans="12:12" ht="12.75" customHeight="1" x14ac:dyDescent="0.2">
      <c r="L544" s="26"/>
    </row>
    <row r="545" spans="12:12" ht="12.75" customHeight="1" x14ac:dyDescent="0.2">
      <c r="L545" s="26"/>
    </row>
    <row r="546" spans="12:12" ht="12.75" customHeight="1" x14ac:dyDescent="0.2">
      <c r="L546" s="26"/>
    </row>
    <row r="547" spans="12:12" ht="12.75" customHeight="1" x14ac:dyDescent="0.2">
      <c r="L547" s="26"/>
    </row>
    <row r="548" spans="12:12" ht="12.75" customHeight="1" x14ac:dyDescent="0.2">
      <c r="L548" s="26"/>
    </row>
    <row r="549" spans="12:12" ht="12.75" customHeight="1" x14ac:dyDescent="0.2">
      <c r="L549" s="26"/>
    </row>
    <row r="550" spans="12:12" ht="12.75" customHeight="1" x14ac:dyDescent="0.2">
      <c r="L550" s="26"/>
    </row>
    <row r="551" spans="12:12" ht="12.75" customHeight="1" x14ac:dyDescent="0.2">
      <c r="L551" s="26"/>
    </row>
    <row r="552" spans="12:12" ht="12.75" customHeight="1" x14ac:dyDescent="0.2">
      <c r="L552" s="26"/>
    </row>
    <row r="553" spans="12:12" ht="12.75" customHeight="1" x14ac:dyDescent="0.2">
      <c r="L553" s="26"/>
    </row>
    <row r="554" spans="12:12" ht="12.75" customHeight="1" x14ac:dyDescent="0.2">
      <c r="L554" s="26"/>
    </row>
    <row r="555" spans="12:12" ht="12.75" customHeight="1" x14ac:dyDescent="0.2">
      <c r="L555" s="26"/>
    </row>
    <row r="556" spans="12:12" ht="12.75" customHeight="1" x14ac:dyDescent="0.2">
      <c r="L556" s="26"/>
    </row>
    <row r="557" spans="12:12" ht="12.75" customHeight="1" x14ac:dyDescent="0.2">
      <c r="L557" s="26"/>
    </row>
    <row r="558" spans="12:12" ht="12.75" customHeight="1" x14ac:dyDescent="0.2">
      <c r="L558" s="26"/>
    </row>
    <row r="559" spans="12:12" ht="12.75" customHeight="1" x14ac:dyDescent="0.2">
      <c r="L559" s="26"/>
    </row>
    <row r="560" spans="12:12" ht="12.75" customHeight="1" x14ac:dyDescent="0.2">
      <c r="L560" s="26"/>
    </row>
    <row r="561" spans="12:12" ht="12.75" customHeight="1" x14ac:dyDescent="0.2">
      <c r="L561" s="26"/>
    </row>
    <row r="562" spans="12:12" ht="12.75" customHeight="1" x14ac:dyDescent="0.2">
      <c r="L562" s="26"/>
    </row>
    <row r="563" spans="12:12" ht="12.75" customHeight="1" x14ac:dyDescent="0.2">
      <c r="L563" s="26"/>
    </row>
    <row r="564" spans="12:12" ht="12.75" customHeight="1" x14ac:dyDescent="0.2">
      <c r="L564" s="26"/>
    </row>
    <row r="565" spans="12:12" ht="12.75" customHeight="1" x14ac:dyDescent="0.2">
      <c r="L565" s="26"/>
    </row>
    <row r="566" spans="12:12" ht="12.75" customHeight="1" x14ac:dyDescent="0.2">
      <c r="L566" s="26"/>
    </row>
    <row r="567" spans="12:12" ht="12.75" customHeight="1" x14ac:dyDescent="0.2">
      <c r="L567" s="26"/>
    </row>
    <row r="568" spans="12:12" ht="12.75" customHeight="1" x14ac:dyDescent="0.2">
      <c r="L568" s="26"/>
    </row>
    <row r="569" spans="12:12" ht="12.75" customHeight="1" x14ac:dyDescent="0.2">
      <c r="L569" s="26"/>
    </row>
    <row r="570" spans="12:12" ht="12.75" customHeight="1" x14ac:dyDescent="0.2">
      <c r="L570" s="26"/>
    </row>
    <row r="571" spans="12:12" ht="12.75" customHeight="1" x14ac:dyDescent="0.2">
      <c r="L571" s="26"/>
    </row>
    <row r="572" spans="12:12" ht="12.75" customHeight="1" x14ac:dyDescent="0.2">
      <c r="L572" s="26"/>
    </row>
    <row r="573" spans="12:12" ht="12.75" customHeight="1" x14ac:dyDescent="0.2">
      <c r="L573" s="26"/>
    </row>
    <row r="574" spans="12:12" ht="12.75" customHeight="1" x14ac:dyDescent="0.2">
      <c r="L574" s="26"/>
    </row>
    <row r="575" spans="12:12" ht="12.75" customHeight="1" x14ac:dyDescent="0.2">
      <c r="L575" s="26"/>
    </row>
    <row r="576" spans="12:12" ht="12.75" customHeight="1" x14ac:dyDescent="0.2">
      <c r="L576" s="26"/>
    </row>
    <row r="577" spans="12:12" ht="12.75" customHeight="1" x14ac:dyDescent="0.2">
      <c r="L577" s="26"/>
    </row>
    <row r="578" spans="12:12" ht="12.75" customHeight="1" x14ac:dyDescent="0.2">
      <c r="L578" s="26"/>
    </row>
    <row r="579" spans="12:12" ht="12.75" customHeight="1" x14ac:dyDescent="0.2">
      <c r="L579" s="26"/>
    </row>
    <row r="580" spans="12:12" ht="12.75" customHeight="1" x14ac:dyDescent="0.2">
      <c r="L580" s="26"/>
    </row>
    <row r="581" spans="12:12" ht="12.75" customHeight="1" x14ac:dyDescent="0.2">
      <c r="L581" s="26"/>
    </row>
    <row r="582" spans="12:12" ht="12.75" customHeight="1" x14ac:dyDescent="0.2">
      <c r="L582" s="26"/>
    </row>
    <row r="583" spans="12:12" ht="12.75" customHeight="1" x14ac:dyDescent="0.2">
      <c r="L583" s="26"/>
    </row>
    <row r="584" spans="12:12" ht="12.75" customHeight="1" x14ac:dyDescent="0.2">
      <c r="L584" s="26"/>
    </row>
    <row r="585" spans="12:12" ht="12.75" customHeight="1" x14ac:dyDescent="0.2">
      <c r="L585" s="26"/>
    </row>
    <row r="586" spans="12:12" ht="12.75" customHeight="1" x14ac:dyDescent="0.2">
      <c r="L586" s="26"/>
    </row>
    <row r="587" spans="12:12" ht="12.75" customHeight="1" x14ac:dyDescent="0.2">
      <c r="L587" s="26"/>
    </row>
    <row r="588" spans="12:12" ht="12.75" customHeight="1" x14ac:dyDescent="0.2">
      <c r="L588" s="26"/>
    </row>
    <row r="589" spans="12:12" ht="12.75" customHeight="1" x14ac:dyDescent="0.2">
      <c r="L589" s="26"/>
    </row>
    <row r="590" spans="12:12" ht="12.75" customHeight="1" x14ac:dyDescent="0.2">
      <c r="L590" s="26"/>
    </row>
    <row r="591" spans="12:12" ht="12.75" customHeight="1" x14ac:dyDescent="0.2">
      <c r="L591" s="26"/>
    </row>
    <row r="592" spans="12:12" ht="12.75" customHeight="1" x14ac:dyDescent="0.2">
      <c r="L592" s="26"/>
    </row>
    <row r="593" spans="12:12" ht="12.75" customHeight="1" x14ac:dyDescent="0.2">
      <c r="L593" s="26"/>
    </row>
    <row r="594" spans="12:12" ht="12.75" customHeight="1" x14ac:dyDescent="0.2">
      <c r="L594" s="26"/>
    </row>
    <row r="595" spans="12:12" ht="12.75" customHeight="1" x14ac:dyDescent="0.2">
      <c r="L595" s="26"/>
    </row>
    <row r="596" spans="12:12" ht="12.75" customHeight="1" x14ac:dyDescent="0.2">
      <c r="L596" s="26"/>
    </row>
    <row r="597" spans="12:12" ht="12.75" customHeight="1" x14ac:dyDescent="0.2">
      <c r="L597" s="26"/>
    </row>
    <row r="598" spans="12:12" ht="12.75" customHeight="1" x14ac:dyDescent="0.2">
      <c r="L598" s="26"/>
    </row>
    <row r="599" spans="12:12" ht="12.75" customHeight="1" x14ac:dyDescent="0.2">
      <c r="L599" s="26"/>
    </row>
    <row r="600" spans="12:12" ht="12.75" customHeight="1" x14ac:dyDescent="0.2">
      <c r="L600" s="26"/>
    </row>
    <row r="601" spans="12:12" ht="12.75" customHeight="1" x14ac:dyDescent="0.2">
      <c r="L601" s="26"/>
    </row>
    <row r="602" spans="12:12" ht="12.75" customHeight="1" x14ac:dyDescent="0.2">
      <c r="L602" s="26"/>
    </row>
    <row r="603" spans="12:12" ht="12.75" customHeight="1" x14ac:dyDescent="0.2">
      <c r="L603" s="26"/>
    </row>
    <row r="604" spans="12:12" ht="12.75" customHeight="1" x14ac:dyDescent="0.2">
      <c r="L604" s="26"/>
    </row>
    <row r="605" spans="12:12" ht="12.75" customHeight="1" x14ac:dyDescent="0.2">
      <c r="L605" s="26"/>
    </row>
    <row r="606" spans="12:12" ht="12.75" customHeight="1" x14ac:dyDescent="0.2">
      <c r="L606" s="26"/>
    </row>
    <row r="607" spans="12:12" ht="12.75" customHeight="1" x14ac:dyDescent="0.2">
      <c r="L607" s="26"/>
    </row>
    <row r="608" spans="12:12" ht="12.75" customHeight="1" x14ac:dyDescent="0.2">
      <c r="L608" s="26"/>
    </row>
    <row r="609" spans="12:12" ht="12.75" customHeight="1" x14ac:dyDescent="0.2">
      <c r="L609" s="26"/>
    </row>
    <row r="610" spans="12:12" ht="12.75" customHeight="1" x14ac:dyDescent="0.2">
      <c r="L610" s="26"/>
    </row>
    <row r="611" spans="12:12" ht="12.75" customHeight="1" x14ac:dyDescent="0.2">
      <c r="L611" s="26"/>
    </row>
    <row r="612" spans="12:12" ht="12.75" customHeight="1" x14ac:dyDescent="0.2">
      <c r="L612" s="26"/>
    </row>
    <row r="613" spans="12:12" ht="12.75" customHeight="1" x14ac:dyDescent="0.2">
      <c r="L613" s="26"/>
    </row>
    <row r="614" spans="12:12" ht="12.75" customHeight="1" x14ac:dyDescent="0.2">
      <c r="L614" s="26"/>
    </row>
    <row r="615" spans="12:12" ht="12.75" customHeight="1" x14ac:dyDescent="0.2">
      <c r="L615" s="26"/>
    </row>
    <row r="616" spans="12:12" ht="12.75" customHeight="1" x14ac:dyDescent="0.2">
      <c r="L616" s="26"/>
    </row>
    <row r="617" spans="12:12" ht="12.75" customHeight="1" x14ac:dyDescent="0.2">
      <c r="L617" s="26"/>
    </row>
    <row r="618" spans="12:12" ht="12.75" customHeight="1" x14ac:dyDescent="0.2">
      <c r="L618" s="26"/>
    </row>
    <row r="619" spans="12:12" ht="12.75" customHeight="1" x14ac:dyDescent="0.2">
      <c r="L619" s="26"/>
    </row>
    <row r="620" spans="12:12" ht="12.75" customHeight="1" x14ac:dyDescent="0.2">
      <c r="L620" s="26"/>
    </row>
    <row r="621" spans="12:12" ht="12.75" customHeight="1" x14ac:dyDescent="0.2">
      <c r="L621" s="26"/>
    </row>
    <row r="622" spans="12:12" ht="12.75" customHeight="1" x14ac:dyDescent="0.2">
      <c r="L622" s="26"/>
    </row>
    <row r="623" spans="12:12" ht="12.75" customHeight="1" x14ac:dyDescent="0.2">
      <c r="L623" s="26"/>
    </row>
    <row r="624" spans="12:12" ht="12.75" customHeight="1" x14ac:dyDescent="0.2">
      <c r="L624" s="26"/>
    </row>
    <row r="625" spans="12:12" ht="12.75" customHeight="1" x14ac:dyDescent="0.2">
      <c r="L625" s="26"/>
    </row>
    <row r="626" spans="12:12" ht="12.75" customHeight="1" x14ac:dyDescent="0.2">
      <c r="L626" s="26"/>
    </row>
    <row r="627" spans="12:12" ht="12.75" customHeight="1" x14ac:dyDescent="0.2">
      <c r="L627" s="26"/>
    </row>
    <row r="628" spans="12:12" ht="12.75" customHeight="1" x14ac:dyDescent="0.2">
      <c r="L628" s="26"/>
    </row>
    <row r="629" spans="12:12" ht="12.75" customHeight="1" x14ac:dyDescent="0.2">
      <c r="L629" s="26"/>
    </row>
    <row r="630" spans="12:12" ht="12.75" customHeight="1" x14ac:dyDescent="0.2">
      <c r="L630" s="26"/>
    </row>
    <row r="631" spans="12:12" ht="12.75" customHeight="1" x14ac:dyDescent="0.2">
      <c r="L631" s="26"/>
    </row>
    <row r="632" spans="12:12" ht="12.75" customHeight="1" x14ac:dyDescent="0.2">
      <c r="L632" s="26"/>
    </row>
    <row r="633" spans="12:12" ht="12.75" customHeight="1" x14ac:dyDescent="0.2">
      <c r="L633" s="26"/>
    </row>
    <row r="634" spans="12:12" ht="12.75" customHeight="1" x14ac:dyDescent="0.2">
      <c r="L634" s="26"/>
    </row>
    <row r="635" spans="12:12" ht="12.75" customHeight="1" x14ac:dyDescent="0.2">
      <c r="L635" s="26"/>
    </row>
    <row r="636" spans="12:12" ht="12.75" customHeight="1" x14ac:dyDescent="0.2">
      <c r="L636" s="26"/>
    </row>
    <row r="637" spans="12:12" ht="12.75" customHeight="1" x14ac:dyDescent="0.2">
      <c r="L637" s="26"/>
    </row>
    <row r="638" spans="12:12" ht="12.75" customHeight="1" x14ac:dyDescent="0.2">
      <c r="L638" s="26"/>
    </row>
    <row r="639" spans="12:12" ht="12.75" customHeight="1" x14ac:dyDescent="0.2">
      <c r="L639" s="26"/>
    </row>
    <row r="640" spans="12:12" ht="12.75" customHeight="1" x14ac:dyDescent="0.2">
      <c r="L640" s="26"/>
    </row>
    <row r="641" spans="12:12" ht="12.75" customHeight="1" x14ac:dyDescent="0.2">
      <c r="L641" s="26"/>
    </row>
    <row r="642" spans="12:12" ht="12.75" customHeight="1" x14ac:dyDescent="0.2">
      <c r="L642" s="26"/>
    </row>
    <row r="643" spans="12:12" ht="12.75" customHeight="1" x14ac:dyDescent="0.2">
      <c r="L643" s="26"/>
    </row>
    <row r="644" spans="12:12" ht="12.75" customHeight="1" x14ac:dyDescent="0.2">
      <c r="L644" s="26"/>
    </row>
    <row r="645" spans="12:12" ht="12.75" customHeight="1" x14ac:dyDescent="0.2">
      <c r="L645" s="26"/>
    </row>
    <row r="646" spans="12:12" ht="12.75" customHeight="1" x14ac:dyDescent="0.2">
      <c r="L646" s="26"/>
    </row>
    <row r="647" spans="12:12" ht="12.75" customHeight="1" x14ac:dyDescent="0.2">
      <c r="L647" s="26"/>
    </row>
    <row r="648" spans="12:12" ht="12.75" customHeight="1" x14ac:dyDescent="0.2">
      <c r="L648" s="26"/>
    </row>
    <row r="649" spans="12:12" ht="12.75" customHeight="1" x14ac:dyDescent="0.2">
      <c r="L649" s="26"/>
    </row>
    <row r="650" spans="12:12" ht="12.75" customHeight="1" x14ac:dyDescent="0.2">
      <c r="L650" s="26"/>
    </row>
    <row r="651" spans="12:12" ht="12.75" customHeight="1" x14ac:dyDescent="0.2">
      <c r="L651" s="26"/>
    </row>
    <row r="652" spans="12:12" ht="12.75" customHeight="1" x14ac:dyDescent="0.2">
      <c r="L652" s="26"/>
    </row>
    <row r="653" spans="12:12" ht="12.75" customHeight="1" x14ac:dyDescent="0.2">
      <c r="L653" s="26"/>
    </row>
    <row r="654" spans="12:12" ht="12.75" customHeight="1" x14ac:dyDescent="0.2">
      <c r="L654" s="26"/>
    </row>
    <row r="655" spans="12:12" ht="12.75" customHeight="1" x14ac:dyDescent="0.2">
      <c r="L655" s="26"/>
    </row>
    <row r="656" spans="12:12" ht="12.75" customHeight="1" x14ac:dyDescent="0.2">
      <c r="L656" s="26"/>
    </row>
    <row r="657" spans="12:12" ht="12.75" customHeight="1" x14ac:dyDescent="0.2">
      <c r="L657" s="26"/>
    </row>
    <row r="658" spans="12:12" ht="12.75" customHeight="1" x14ac:dyDescent="0.2">
      <c r="L658" s="26"/>
    </row>
    <row r="659" spans="12:12" ht="12.75" customHeight="1" x14ac:dyDescent="0.2">
      <c r="L659" s="26"/>
    </row>
    <row r="660" spans="12:12" ht="12.75" customHeight="1" x14ac:dyDescent="0.2">
      <c r="L660" s="26"/>
    </row>
    <row r="661" spans="12:12" ht="12.75" customHeight="1" x14ac:dyDescent="0.2">
      <c r="L661" s="26"/>
    </row>
    <row r="662" spans="12:12" ht="12.75" customHeight="1" x14ac:dyDescent="0.2">
      <c r="L662" s="26"/>
    </row>
    <row r="663" spans="12:12" ht="12.75" customHeight="1" x14ac:dyDescent="0.2">
      <c r="L663" s="26"/>
    </row>
    <row r="664" spans="12:12" ht="12.75" customHeight="1" x14ac:dyDescent="0.2">
      <c r="L664" s="26"/>
    </row>
    <row r="665" spans="12:12" ht="12.75" customHeight="1" x14ac:dyDescent="0.2">
      <c r="L665" s="26"/>
    </row>
    <row r="666" spans="12:12" ht="12.75" customHeight="1" x14ac:dyDescent="0.2">
      <c r="L666" s="26"/>
    </row>
    <row r="667" spans="12:12" ht="12.75" customHeight="1" x14ac:dyDescent="0.2">
      <c r="L667" s="26"/>
    </row>
    <row r="668" spans="12:12" ht="12.75" customHeight="1" x14ac:dyDescent="0.2">
      <c r="L668" s="26"/>
    </row>
    <row r="669" spans="12:12" ht="12.75" customHeight="1" x14ac:dyDescent="0.2">
      <c r="L669" s="26"/>
    </row>
    <row r="670" spans="12:12" ht="12.75" customHeight="1" x14ac:dyDescent="0.2">
      <c r="L670" s="26"/>
    </row>
    <row r="671" spans="12:12" ht="12.75" customHeight="1" x14ac:dyDescent="0.2">
      <c r="L671" s="26"/>
    </row>
    <row r="672" spans="12:12" ht="12.75" customHeight="1" x14ac:dyDescent="0.2">
      <c r="L672" s="26"/>
    </row>
    <row r="673" spans="12:12" ht="12.75" customHeight="1" x14ac:dyDescent="0.2">
      <c r="L673" s="26"/>
    </row>
    <row r="674" spans="12:12" ht="12.75" customHeight="1" x14ac:dyDescent="0.2">
      <c r="L674" s="26"/>
    </row>
    <row r="675" spans="12:12" ht="12.75" customHeight="1" x14ac:dyDescent="0.2">
      <c r="L675" s="26"/>
    </row>
    <row r="676" spans="12:12" ht="12.75" customHeight="1" x14ac:dyDescent="0.2">
      <c r="L676" s="26"/>
    </row>
    <row r="677" spans="12:12" ht="12.75" customHeight="1" x14ac:dyDescent="0.2">
      <c r="L677" s="26"/>
    </row>
    <row r="678" spans="12:12" ht="12.75" customHeight="1" x14ac:dyDescent="0.2">
      <c r="L678" s="26"/>
    </row>
    <row r="679" spans="12:12" ht="12.75" customHeight="1" x14ac:dyDescent="0.2">
      <c r="L679" s="26"/>
    </row>
    <row r="680" spans="12:12" ht="12.75" customHeight="1" x14ac:dyDescent="0.2">
      <c r="L680" s="26"/>
    </row>
    <row r="681" spans="12:12" ht="12.75" customHeight="1" x14ac:dyDescent="0.2">
      <c r="L681" s="26"/>
    </row>
    <row r="682" spans="12:12" ht="12.75" customHeight="1" x14ac:dyDescent="0.2">
      <c r="L682" s="26"/>
    </row>
    <row r="683" spans="12:12" ht="12.75" customHeight="1" x14ac:dyDescent="0.2">
      <c r="L683" s="26"/>
    </row>
    <row r="684" spans="12:12" ht="12.75" customHeight="1" x14ac:dyDescent="0.2">
      <c r="L684" s="26"/>
    </row>
    <row r="685" spans="12:12" ht="12.75" customHeight="1" x14ac:dyDescent="0.2">
      <c r="L685" s="26"/>
    </row>
    <row r="686" spans="12:12" ht="12.75" customHeight="1" x14ac:dyDescent="0.2">
      <c r="L686" s="26"/>
    </row>
    <row r="687" spans="12:12" ht="12.75" customHeight="1" x14ac:dyDescent="0.2">
      <c r="L687" s="26"/>
    </row>
    <row r="688" spans="12:12" ht="12.75" customHeight="1" x14ac:dyDescent="0.2">
      <c r="L688" s="26"/>
    </row>
    <row r="689" spans="12:12" ht="12.75" customHeight="1" x14ac:dyDescent="0.2">
      <c r="L689" s="26"/>
    </row>
    <row r="690" spans="12:12" ht="12.75" customHeight="1" x14ac:dyDescent="0.2">
      <c r="L690" s="26"/>
    </row>
    <row r="691" spans="12:12" ht="12.75" customHeight="1" x14ac:dyDescent="0.2">
      <c r="L691" s="26"/>
    </row>
    <row r="692" spans="12:12" ht="12.75" customHeight="1" x14ac:dyDescent="0.2">
      <c r="L692" s="26"/>
    </row>
    <row r="693" spans="12:12" ht="12.75" customHeight="1" x14ac:dyDescent="0.2">
      <c r="L693" s="26"/>
    </row>
    <row r="694" spans="12:12" ht="12.75" customHeight="1" x14ac:dyDescent="0.2">
      <c r="L694" s="26"/>
    </row>
    <row r="695" spans="12:12" ht="12.75" customHeight="1" x14ac:dyDescent="0.2">
      <c r="L695" s="26"/>
    </row>
    <row r="696" spans="12:12" ht="12.75" customHeight="1" x14ac:dyDescent="0.2">
      <c r="L696" s="26"/>
    </row>
    <row r="697" spans="12:12" ht="12.75" customHeight="1" x14ac:dyDescent="0.2">
      <c r="L697" s="26"/>
    </row>
    <row r="698" spans="12:12" ht="12.75" customHeight="1" x14ac:dyDescent="0.2">
      <c r="L698" s="26"/>
    </row>
    <row r="699" spans="12:12" ht="12.75" customHeight="1" x14ac:dyDescent="0.2">
      <c r="L699" s="26"/>
    </row>
    <row r="700" spans="12:12" ht="12.75" customHeight="1" x14ac:dyDescent="0.2">
      <c r="L700" s="26"/>
    </row>
    <row r="701" spans="12:12" ht="12.75" customHeight="1" x14ac:dyDescent="0.2">
      <c r="L701" s="26"/>
    </row>
    <row r="702" spans="12:12" ht="12.75" customHeight="1" x14ac:dyDescent="0.2">
      <c r="L702" s="26"/>
    </row>
    <row r="703" spans="12:12" ht="12.75" customHeight="1" x14ac:dyDescent="0.2">
      <c r="L703" s="26"/>
    </row>
    <row r="704" spans="12:12" ht="12.75" customHeight="1" x14ac:dyDescent="0.2">
      <c r="L704" s="26"/>
    </row>
    <row r="705" spans="12:12" ht="12.75" customHeight="1" x14ac:dyDescent="0.2">
      <c r="L705" s="26"/>
    </row>
    <row r="706" spans="12:12" ht="12.75" customHeight="1" x14ac:dyDescent="0.2">
      <c r="L706" s="26"/>
    </row>
    <row r="707" spans="12:12" ht="12.75" customHeight="1" x14ac:dyDescent="0.2">
      <c r="L707" s="26"/>
    </row>
    <row r="708" spans="12:12" ht="12.75" customHeight="1" x14ac:dyDescent="0.2">
      <c r="L708" s="26"/>
    </row>
    <row r="709" spans="12:12" ht="12.75" customHeight="1" x14ac:dyDescent="0.2">
      <c r="L709" s="26"/>
    </row>
    <row r="710" spans="12:12" ht="12.75" customHeight="1" x14ac:dyDescent="0.2">
      <c r="L710" s="26"/>
    </row>
    <row r="711" spans="12:12" ht="12.75" customHeight="1" x14ac:dyDescent="0.2">
      <c r="L711" s="26"/>
    </row>
    <row r="712" spans="12:12" ht="12.75" customHeight="1" x14ac:dyDescent="0.2">
      <c r="L712" s="26"/>
    </row>
    <row r="713" spans="12:12" ht="12.75" customHeight="1" x14ac:dyDescent="0.2">
      <c r="L713" s="26"/>
    </row>
    <row r="714" spans="12:12" ht="12.75" customHeight="1" x14ac:dyDescent="0.2">
      <c r="L714" s="26"/>
    </row>
    <row r="715" spans="12:12" ht="12.75" customHeight="1" x14ac:dyDescent="0.2">
      <c r="L715" s="26"/>
    </row>
    <row r="716" spans="12:12" ht="12.75" customHeight="1" x14ac:dyDescent="0.2">
      <c r="L716" s="26"/>
    </row>
    <row r="717" spans="12:12" ht="12.75" customHeight="1" x14ac:dyDescent="0.2">
      <c r="L717" s="26"/>
    </row>
    <row r="718" spans="12:12" ht="12.75" customHeight="1" x14ac:dyDescent="0.2">
      <c r="L718" s="26"/>
    </row>
    <row r="719" spans="12:12" ht="12.75" customHeight="1" x14ac:dyDescent="0.2">
      <c r="L719" s="26"/>
    </row>
    <row r="720" spans="12:12" ht="12.75" customHeight="1" x14ac:dyDescent="0.2">
      <c r="L720" s="26"/>
    </row>
    <row r="721" spans="12:12" ht="12.75" customHeight="1" x14ac:dyDescent="0.2">
      <c r="L721" s="26"/>
    </row>
    <row r="722" spans="12:12" ht="12.75" customHeight="1" x14ac:dyDescent="0.2">
      <c r="L722" s="26"/>
    </row>
    <row r="723" spans="12:12" ht="12.75" customHeight="1" x14ac:dyDescent="0.2">
      <c r="L723" s="26"/>
    </row>
    <row r="724" spans="12:12" ht="12.75" customHeight="1" x14ac:dyDescent="0.2">
      <c r="L724" s="26"/>
    </row>
    <row r="725" spans="12:12" ht="12.75" customHeight="1" x14ac:dyDescent="0.2">
      <c r="L725" s="26"/>
    </row>
    <row r="726" spans="12:12" ht="12.75" customHeight="1" x14ac:dyDescent="0.2">
      <c r="L726" s="26"/>
    </row>
    <row r="727" spans="12:12" ht="12.75" customHeight="1" x14ac:dyDescent="0.2">
      <c r="L727" s="26"/>
    </row>
    <row r="728" spans="12:12" ht="12.75" customHeight="1" x14ac:dyDescent="0.2">
      <c r="L728" s="26"/>
    </row>
    <row r="729" spans="12:12" ht="12.75" customHeight="1" x14ac:dyDescent="0.2">
      <c r="L729" s="26"/>
    </row>
    <row r="730" spans="12:12" ht="12.75" customHeight="1" x14ac:dyDescent="0.2">
      <c r="L730" s="26"/>
    </row>
    <row r="731" spans="12:12" ht="12.75" customHeight="1" x14ac:dyDescent="0.2">
      <c r="L731" s="26"/>
    </row>
    <row r="732" spans="12:12" ht="12.75" customHeight="1" x14ac:dyDescent="0.2">
      <c r="L732" s="26"/>
    </row>
    <row r="733" spans="12:12" ht="12.75" customHeight="1" x14ac:dyDescent="0.2">
      <c r="L733" s="26"/>
    </row>
    <row r="734" spans="12:12" ht="12.75" customHeight="1" x14ac:dyDescent="0.2">
      <c r="L734" s="26"/>
    </row>
    <row r="735" spans="12:12" ht="12.75" customHeight="1" x14ac:dyDescent="0.2">
      <c r="L735" s="26"/>
    </row>
    <row r="736" spans="12:12" ht="12.75" customHeight="1" x14ac:dyDescent="0.2">
      <c r="L736" s="26"/>
    </row>
    <row r="737" spans="12:12" ht="12.75" customHeight="1" x14ac:dyDescent="0.2">
      <c r="L737" s="26"/>
    </row>
    <row r="738" spans="12:12" ht="12.75" customHeight="1" x14ac:dyDescent="0.2">
      <c r="L738" s="26"/>
    </row>
    <row r="739" spans="12:12" ht="12.75" customHeight="1" x14ac:dyDescent="0.2">
      <c r="L739" s="26"/>
    </row>
    <row r="740" spans="12:12" ht="12.75" customHeight="1" x14ac:dyDescent="0.2">
      <c r="L740" s="26"/>
    </row>
    <row r="741" spans="12:12" ht="12.75" customHeight="1" x14ac:dyDescent="0.2">
      <c r="L741" s="26"/>
    </row>
    <row r="742" spans="12:12" ht="12.75" customHeight="1" x14ac:dyDescent="0.2">
      <c r="L742" s="26"/>
    </row>
    <row r="743" spans="12:12" ht="12.75" customHeight="1" x14ac:dyDescent="0.2">
      <c r="L743" s="26"/>
    </row>
    <row r="744" spans="12:12" ht="12.75" customHeight="1" x14ac:dyDescent="0.2">
      <c r="L744" s="26"/>
    </row>
    <row r="745" spans="12:12" ht="12.75" customHeight="1" x14ac:dyDescent="0.2">
      <c r="L745" s="26"/>
    </row>
    <row r="746" spans="12:12" ht="12.75" customHeight="1" x14ac:dyDescent="0.2">
      <c r="L746" s="26"/>
    </row>
    <row r="747" spans="12:12" ht="12.75" customHeight="1" x14ac:dyDescent="0.2">
      <c r="L747" s="26"/>
    </row>
    <row r="748" spans="12:12" ht="12.75" customHeight="1" x14ac:dyDescent="0.2">
      <c r="L748" s="26"/>
    </row>
    <row r="749" spans="12:12" ht="12.75" customHeight="1" x14ac:dyDescent="0.2">
      <c r="L749" s="26"/>
    </row>
    <row r="750" spans="12:12" ht="12.75" customHeight="1" x14ac:dyDescent="0.2">
      <c r="L750" s="26"/>
    </row>
    <row r="751" spans="12:12" ht="12.75" customHeight="1" x14ac:dyDescent="0.2">
      <c r="L751" s="26"/>
    </row>
    <row r="752" spans="12:12" ht="12.75" customHeight="1" x14ac:dyDescent="0.2">
      <c r="L752" s="26"/>
    </row>
    <row r="753" spans="12:12" ht="12.75" customHeight="1" x14ac:dyDescent="0.2">
      <c r="L753" s="26"/>
    </row>
    <row r="754" spans="12:12" ht="12.75" customHeight="1" x14ac:dyDescent="0.2">
      <c r="L754" s="26"/>
    </row>
    <row r="755" spans="12:12" ht="12.75" customHeight="1" x14ac:dyDescent="0.2">
      <c r="L755" s="26"/>
    </row>
    <row r="756" spans="12:12" ht="12.75" customHeight="1" x14ac:dyDescent="0.2">
      <c r="L756" s="26"/>
    </row>
    <row r="757" spans="12:12" ht="12.75" customHeight="1" x14ac:dyDescent="0.2">
      <c r="L757" s="26"/>
    </row>
    <row r="758" spans="12:12" ht="12.75" customHeight="1" x14ac:dyDescent="0.2">
      <c r="L758" s="26"/>
    </row>
    <row r="759" spans="12:12" ht="12.75" customHeight="1" x14ac:dyDescent="0.2">
      <c r="L759" s="26"/>
    </row>
    <row r="760" spans="12:12" ht="12.75" customHeight="1" x14ac:dyDescent="0.2">
      <c r="L760" s="26"/>
    </row>
    <row r="761" spans="12:12" ht="12.75" customHeight="1" x14ac:dyDescent="0.2">
      <c r="L761" s="26"/>
    </row>
    <row r="762" spans="12:12" ht="12.75" customHeight="1" x14ac:dyDescent="0.2">
      <c r="L762" s="26"/>
    </row>
    <row r="763" spans="12:12" ht="12.75" customHeight="1" x14ac:dyDescent="0.2">
      <c r="L763" s="26"/>
    </row>
    <row r="764" spans="12:12" ht="12.75" customHeight="1" x14ac:dyDescent="0.2">
      <c r="L764" s="26"/>
    </row>
    <row r="765" spans="12:12" ht="12.75" customHeight="1" x14ac:dyDescent="0.2">
      <c r="L765" s="26"/>
    </row>
    <row r="766" spans="12:12" ht="12.75" customHeight="1" x14ac:dyDescent="0.2">
      <c r="L766" s="26"/>
    </row>
    <row r="767" spans="12:12" ht="12.75" customHeight="1" x14ac:dyDescent="0.2">
      <c r="L767" s="26"/>
    </row>
    <row r="768" spans="12:12" ht="12.75" customHeight="1" x14ac:dyDescent="0.2">
      <c r="L768" s="26"/>
    </row>
    <row r="769" spans="12:12" ht="12.75" customHeight="1" x14ac:dyDescent="0.2">
      <c r="L769" s="26"/>
    </row>
    <row r="770" spans="12:12" ht="12.75" customHeight="1" x14ac:dyDescent="0.2">
      <c r="L770" s="26"/>
    </row>
    <row r="771" spans="12:12" ht="12.75" customHeight="1" x14ac:dyDescent="0.2">
      <c r="L771" s="26"/>
    </row>
    <row r="772" spans="12:12" ht="12.75" customHeight="1" x14ac:dyDescent="0.2">
      <c r="L772" s="26"/>
    </row>
    <row r="773" spans="12:12" ht="12.75" customHeight="1" x14ac:dyDescent="0.2">
      <c r="L773" s="26"/>
    </row>
    <row r="774" spans="12:12" ht="12.75" customHeight="1" x14ac:dyDescent="0.2">
      <c r="L774" s="26"/>
    </row>
    <row r="775" spans="12:12" ht="12.75" customHeight="1" x14ac:dyDescent="0.2">
      <c r="L775" s="26"/>
    </row>
    <row r="776" spans="12:12" ht="12.75" customHeight="1" x14ac:dyDescent="0.2">
      <c r="L776" s="26"/>
    </row>
    <row r="777" spans="12:12" ht="12.75" customHeight="1" x14ac:dyDescent="0.2">
      <c r="L777" s="26"/>
    </row>
    <row r="778" spans="12:12" ht="12.75" customHeight="1" x14ac:dyDescent="0.2">
      <c r="L778" s="26"/>
    </row>
    <row r="779" spans="12:12" ht="12.75" customHeight="1" x14ac:dyDescent="0.2">
      <c r="L779" s="26"/>
    </row>
    <row r="780" spans="12:12" ht="12.75" customHeight="1" x14ac:dyDescent="0.2">
      <c r="L780" s="26"/>
    </row>
    <row r="781" spans="12:12" ht="12.75" customHeight="1" x14ac:dyDescent="0.2">
      <c r="L781" s="26"/>
    </row>
    <row r="782" spans="12:12" ht="12.75" customHeight="1" x14ac:dyDescent="0.2">
      <c r="L782" s="26"/>
    </row>
    <row r="783" spans="12:12" ht="12.75" customHeight="1" x14ac:dyDescent="0.2">
      <c r="L783" s="26"/>
    </row>
    <row r="784" spans="12:12" ht="12.75" customHeight="1" x14ac:dyDescent="0.2">
      <c r="L784" s="26"/>
    </row>
    <row r="785" spans="12:12" ht="12.75" customHeight="1" x14ac:dyDescent="0.2">
      <c r="L785" s="26"/>
    </row>
    <row r="786" spans="12:12" ht="12.75" customHeight="1" x14ac:dyDescent="0.2">
      <c r="L786" s="26"/>
    </row>
    <row r="787" spans="12:12" ht="12.75" customHeight="1" x14ac:dyDescent="0.2">
      <c r="L787" s="26"/>
    </row>
    <row r="788" spans="12:12" ht="12.75" customHeight="1" x14ac:dyDescent="0.2">
      <c r="L788" s="26"/>
    </row>
    <row r="789" spans="12:12" ht="12.75" customHeight="1" x14ac:dyDescent="0.2">
      <c r="L789" s="26"/>
    </row>
    <row r="790" spans="12:12" ht="12.75" customHeight="1" x14ac:dyDescent="0.2">
      <c r="L790" s="26"/>
    </row>
    <row r="791" spans="12:12" ht="12.75" customHeight="1" x14ac:dyDescent="0.2">
      <c r="L791" s="26"/>
    </row>
    <row r="792" spans="12:12" ht="12.75" customHeight="1" x14ac:dyDescent="0.2">
      <c r="L792" s="26"/>
    </row>
    <row r="793" spans="12:12" ht="12.75" customHeight="1" x14ac:dyDescent="0.2">
      <c r="L793" s="26"/>
    </row>
    <row r="794" spans="12:12" ht="12.75" customHeight="1" x14ac:dyDescent="0.2">
      <c r="L794" s="26"/>
    </row>
    <row r="795" spans="12:12" ht="12.75" customHeight="1" x14ac:dyDescent="0.2">
      <c r="L795" s="26"/>
    </row>
    <row r="796" spans="12:12" ht="12.75" customHeight="1" x14ac:dyDescent="0.2">
      <c r="L796" s="26"/>
    </row>
    <row r="797" spans="12:12" ht="12.75" customHeight="1" x14ac:dyDescent="0.2">
      <c r="L797" s="26"/>
    </row>
    <row r="798" spans="12:12" ht="12.75" customHeight="1" x14ac:dyDescent="0.2">
      <c r="L798" s="26"/>
    </row>
    <row r="799" spans="12:12" ht="12.75" customHeight="1" x14ac:dyDescent="0.2">
      <c r="L799" s="26"/>
    </row>
    <row r="800" spans="12:12" ht="12.75" customHeight="1" x14ac:dyDescent="0.2">
      <c r="L800" s="26"/>
    </row>
    <row r="801" spans="12:12" ht="12.75" customHeight="1" x14ac:dyDescent="0.2">
      <c r="L801" s="26"/>
    </row>
    <row r="802" spans="12:12" ht="12.75" customHeight="1" x14ac:dyDescent="0.2">
      <c r="L802" s="26"/>
    </row>
    <row r="803" spans="12:12" ht="12.75" customHeight="1" x14ac:dyDescent="0.2">
      <c r="L803" s="26"/>
    </row>
    <row r="804" spans="12:12" ht="12.75" customHeight="1" x14ac:dyDescent="0.2">
      <c r="L804" s="26"/>
    </row>
    <row r="805" spans="12:12" ht="12.75" customHeight="1" x14ac:dyDescent="0.2">
      <c r="L805" s="26"/>
    </row>
    <row r="806" spans="12:12" ht="12.75" customHeight="1" x14ac:dyDescent="0.2">
      <c r="L806" s="26"/>
    </row>
    <row r="807" spans="12:12" ht="12.75" customHeight="1" x14ac:dyDescent="0.2">
      <c r="L807" s="26"/>
    </row>
    <row r="808" spans="12:12" ht="12.75" customHeight="1" x14ac:dyDescent="0.2">
      <c r="L808" s="26"/>
    </row>
    <row r="809" spans="12:12" ht="12.75" customHeight="1" x14ac:dyDescent="0.2">
      <c r="L809" s="26"/>
    </row>
    <row r="810" spans="12:12" ht="12.75" customHeight="1" x14ac:dyDescent="0.2">
      <c r="L810" s="26"/>
    </row>
    <row r="811" spans="12:12" ht="12.75" customHeight="1" x14ac:dyDescent="0.2">
      <c r="L811" s="26"/>
    </row>
    <row r="812" spans="12:12" ht="12.75" customHeight="1" x14ac:dyDescent="0.2">
      <c r="L812" s="26"/>
    </row>
    <row r="813" spans="12:12" ht="12.75" customHeight="1" x14ac:dyDescent="0.2">
      <c r="L813" s="26"/>
    </row>
    <row r="814" spans="12:12" ht="12.75" customHeight="1" x14ac:dyDescent="0.2">
      <c r="L814" s="26"/>
    </row>
    <row r="815" spans="12:12" ht="12.75" customHeight="1" x14ac:dyDescent="0.2">
      <c r="L815" s="26"/>
    </row>
    <row r="816" spans="12:12" ht="12.75" customHeight="1" x14ac:dyDescent="0.2">
      <c r="L816" s="26"/>
    </row>
    <row r="817" spans="12:12" ht="12.75" customHeight="1" x14ac:dyDescent="0.2">
      <c r="L817" s="26"/>
    </row>
    <row r="818" spans="12:12" ht="12.75" customHeight="1" x14ac:dyDescent="0.2">
      <c r="L818" s="26"/>
    </row>
    <row r="819" spans="12:12" ht="12.75" customHeight="1" x14ac:dyDescent="0.2">
      <c r="L819" s="26"/>
    </row>
    <row r="820" spans="12:12" ht="12.75" customHeight="1" x14ac:dyDescent="0.2">
      <c r="L820" s="26"/>
    </row>
    <row r="821" spans="12:12" ht="12.75" customHeight="1" x14ac:dyDescent="0.2">
      <c r="L821" s="26"/>
    </row>
    <row r="822" spans="12:12" ht="12.75" customHeight="1" x14ac:dyDescent="0.2">
      <c r="L822" s="26"/>
    </row>
    <row r="823" spans="12:12" ht="12.75" customHeight="1" x14ac:dyDescent="0.2">
      <c r="L823" s="26"/>
    </row>
    <row r="824" spans="12:12" ht="12.75" customHeight="1" x14ac:dyDescent="0.2">
      <c r="L824" s="26"/>
    </row>
    <row r="825" spans="12:12" ht="12.75" customHeight="1" x14ac:dyDescent="0.2">
      <c r="L825" s="26"/>
    </row>
    <row r="826" spans="12:12" ht="12.75" customHeight="1" x14ac:dyDescent="0.2">
      <c r="L826" s="26"/>
    </row>
    <row r="827" spans="12:12" ht="12.75" customHeight="1" x14ac:dyDescent="0.2">
      <c r="L827" s="26"/>
    </row>
    <row r="828" spans="12:12" ht="12.75" customHeight="1" x14ac:dyDescent="0.2">
      <c r="L828" s="26"/>
    </row>
    <row r="829" spans="12:12" ht="12.75" customHeight="1" x14ac:dyDescent="0.2">
      <c r="L829" s="26"/>
    </row>
    <row r="830" spans="12:12" ht="12.75" customHeight="1" x14ac:dyDescent="0.2">
      <c r="L830" s="26"/>
    </row>
    <row r="831" spans="12:12" ht="12.75" customHeight="1" x14ac:dyDescent="0.2">
      <c r="L831" s="26"/>
    </row>
    <row r="832" spans="12:12" ht="12.75" customHeight="1" x14ac:dyDescent="0.2">
      <c r="L832" s="26"/>
    </row>
    <row r="833" spans="12:12" ht="12.75" customHeight="1" x14ac:dyDescent="0.2">
      <c r="L833" s="26"/>
    </row>
    <row r="834" spans="12:12" ht="12.75" customHeight="1" x14ac:dyDescent="0.2">
      <c r="L834" s="26"/>
    </row>
    <row r="835" spans="12:12" ht="12.75" customHeight="1" x14ac:dyDescent="0.2">
      <c r="L835" s="26"/>
    </row>
    <row r="836" spans="12:12" ht="12.75" customHeight="1" x14ac:dyDescent="0.2">
      <c r="L836" s="26"/>
    </row>
    <row r="837" spans="12:12" ht="12.75" customHeight="1" x14ac:dyDescent="0.2">
      <c r="L837" s="26"/>
    </row>
    <row r="838" spans="12:12" ht="12.75" customHeight="1" x14ac:dyDescent="0.2">
      <c r="L838" s="26"/>
    </row>
    <row r="839" spans="12:12" ht="12.75" customHeight="1" x14ac:dyDescent="0.2">
      <c r="L839" s="26"/>
    </row>
    <row r="840" spans="12:12" ht="12.75" customHeight="1" x14ac:dyDescent="0.2">
      <c r="L840" s="26"/>
    </row>
    <row r="841" spans="12:12" ht="12.75" customHeight="1" x14ac:dyDescent="0.2">
      <c r="L841" s="26"/>
    </row>
    <row r="842" spans="12:12" ht="12.75" customHeight="1" x14ac:dyDescent="0.2">
      <c r="L842" s="26"/>
    </row>
    <row r="843" spans="12:12" ht="12.75" customHeight="1" x14ac:dyDescent="0.2">
      <c r="L843" s="26"/>
    </row>
    <row r="844" spans="12:12" ht="12.75" customHeight="1" x14ac:dyDescent="0.2">
      <c r="L844" s="26"/>
    </row>
    <row r="845" spans="12:12" ht="12.75" customHeight="1" x14ac:dyDescent="0.2">
      <c r="L845" s="26"/>
    </row>
    <row r="846" spans="12:12" ht="12.75" customHeight="1" x14ac:dyDescent="0.2">
      <c r="L846" s="26"/>
    </row>
    <row r="847" spans="12:12" ht="12.75" customHeight="1" x14ac:dyDescent="0.2">
      <c r="L847" s="26"/>
    </row>
    <row r="848" spans="12:12" ht="12.75" customHeight="1" x14ac:dyDescent="0.2">
      <c r="L848" s="26"/>
    </row>
    <row r="849" spans="12:12" ht="12.75" customHeight="1" x14ac:dyDescent="0.2">
      <c r="L849" s="26"/>
    </row>
    <row r="850" spans="12:12" ht="12.75" customHeight="1" x14ac:dyDescent="0.2">
      <c r="L850" s="26"/>
    </row>
    <row r="851" spans="12:12" ht="12.75" customHeight="1" x14ac:dyDescent="0.2">
      <c r="L851" s="26"/>
    </row>
    <row r="852" spans="12:12" ht="12.75" customHeight="1" x14ac:dyDescent="0.2">
      <c r="L852" s="26"/>
    </row>
    <row r="853" spans="12:12" ht="12.75" customHeight="1" x14ac:dyDescent="0.2">
      <c r="L853" s="26"/>
    </row>
    <row r="854" spans="12:12" ht="12.75" customHeight="1" x14ac:dyDescent="0.2">
      <c r="L854" s="26"/>
    </row>
    <row r="855" spans="12:12" ht="12.75" customHeight="1" x14ac:dyDescent="0.2">
      <c r="L855" s="26"/>
    </row>
    <row r="856" spans="12:12" ht="12.75" customHeight="1" x14ac:dyDescent="0.2">
      <c r="L856" s="26"/>
    </row>
    <row r="857" spans="12:12" ht="12.75" customHeight="1" x14ac:dyDescent="0.2">
      <c r="L857" s="26"/>
    </row>
    <row r="858" spans="12:12" ht="12.75" customHeight="1" x14ac:dyDescent="0.2">
      <c r="L858" s="26"/>
    </row>
    <row r="859" spans="12:12" ht="12.75" customHeight="1" x14ac:dyDescent="0.2">
      <c r="L859" s="26"/>
    </row>
    <row r="860" spans="12:12" ht="12.75" customHeight="1" x14ac:dyDescent="0.2">
      <c r="L860" s="26"/>
    </row>
    <row r="861" spans="12:12" ht="12.75" customHeight="1" x14ac:dyDescent="0.2">
      <c r="L861" s="26"/>
    </row>
    <row r="862" spans="12:12" ht="12.75" customHeight="1" x14ac:dyDescent="0.2">
      <c r="L862" s="26"/>
    </row>
    <row r="863" spans="12:12" ht="12.75" customHeight="1" x14ac:dyDescent="0.2">
      <c r="L863" s="26"/>
    </row>
    <row r="864" spans="12:12" ht="12.75" customHeight="1" x14ac:dyDescent="0.2">
      <c r="L864" s="26"/>
    </row>
    <row r="865" spans="12:12" ht="12.75" customHeight="1" x14ac:dyDescent="0.2">
      <c r="L865" s="26"/>
    </row>
    <row r="866" spans="12:12" ht="12.75" customHeight="1" x14ac:dyDescent="0.2">
      <c r="L866" s="26"/>
    </row>
    <row r="867" spans="12:12" ht="12.75" customHeight="1" x14ac:dyDescent="0.2">
      <c r="L867" s="26"/>
    </row>
    <row r="868" spans="12:12" ht="12.75" customHeight="1" x14ac:dyDescent="0.2">
      <c r="L868" s="26"/>
    </row>
    <row r="869" spans="12:12" ht="12.75" customHeight="1" x14ac:dyDescent="0.2">
      <c r="L869" s="26"/>
    </row>
    <row r="870" spans="12:12" ht="12.75" customHeight="1" x14ac:dyDescent="0.2">
      <c r="L870" s="26"/>
    </row>
    <row r="871" spans="12:12" ht="12.75" customHeight="1" x14ac:dyDescent="0.2">
      <c r="L871" s="26"/>
    </row>
    <row r="872" spans="12:12" ht="12.75" customHeight="1" x14ac:dyDescent="0.2">
      <c r="L872" s="26"/>
    </row>
    <row r="873" spans="12:12" ht="12.75" customHeight="1" x14ac:dyDescent="0.2">
      <c r="L873" s="26"/>
    </row>
    <row r="874" spans="12:12" ht="12.75" customHeight="1" x14ac:dyDescent="0.2">
      <c r="L874" s="26"/>
    </row>
    <row r="875" spans="12:12" ht="12.75" customHeight="1" x14ac:dyDescent="0.2">
      <c r="L875" s="26"/>
    </row>
    <row r="876" spans="12:12" ht="12.75" customHeight="1" x14ac:dyDescent="0.2">
      <c r="L876" s="26"/>
    </row>
    <row r="877" spans="12:12" ht="12.75" customHeight="1" x14ac:dyDescent="0.2">
      <c r="L877" s="26"/>
    </row>
    <row r="878" spans="12:12" ht="12.75" customHeight="1" x14ac:dyDescent="0.2">
      <c r="L878" s="26"/>
    </row>
    <row r="879" spans="12:12" ht="12.75" customHeight="1" x14ac:dyDescent="0.2">
      <c r="L879" s="26"/>
    </row>
    <row r="880" spans="12:12" ht="12.75" customHeight="1" x14ac:dyDescent="0.2">
      <c r="L880" s="26"/>
    </row>
    <row r="881" spans="12:12" ht="12.75" customHeight="1" x14ac:dyDescent="0.2">
      <c r="L881" s="26"/>
    </row>
    <row r="882" spans="12:12" ht="12.75" customHeight="1" x14ac:dyDescent="0.2">
      <c r="L882" s="26"/>
    </row>
    <row r="883" spans="12:12" ht="12.75" customHeight="1" x14ac:dyDescent="0.2">
      <c r="L883" s="26"/>
    </row>
    <row r="884" spans="12:12" ht="12.75" customHeight="1" x14ac:dyDescent="0.2">
      <c r="L884" s="26"/>
    </row>
    <row r="885" spans="12:12" ht="12.75" customHeight="1" x14ac:dyDescent="0.2">
      <c r="L885" s="26"/>
    </row>
    <row r="886" spans="12:12" ht="12.75" customHeight="1" x14ac:dyDescent="0.2">
      <c r="L886" s="26"/>
    </row>
    <row r="887" spans="12:12" ht="12.75" customHeight="1" x14ac:dyDescent="0.2">
      <c r="L887" s="26"/>
    </row>
    <row r="888" spans="12:12" ht="12.75" customHeight="1" x14ac:dyDescent="0.2">
      <c r="L888" s="26"/>
    </row>
    <row r="889" spans="12:12" ht="12.75" customHeight="1" x14ac:dyDescent="0.2">
      <c r="L889" s="26"/>
    </row>
    <row r="890" spans="12:12" ht="12.75" customHeight="1" x14ac:dyDescent="0.2">
      <c r="L890" s="26"/>
    </row>
    <row r="891" spans="12:12" ht="12.75" customHeight="1" x14ac:dyDescent="0.2">
      <c r="L891" s="26"/>
    </row>
    <row r="892" spans="12:12" ht="12.75" customHeight="1" x14ac:dyDescent="0.2">
      <c r="L892" s="26"/>
    </row>
    <row r="893" spans="12:12" ht="12.75" customHeight="1" x14ac:dyDescent="0.2">
      <c r="L893" s="26"/>
    </row>
    <row r="894" spans="12:12" ht="12.75" customHeight="1" x14ac:dyDescent="0.2">
      <c r="L894" s="26"/>
    </row>
    <row r="895" spans="12:12" ht="12.75" customHeight="1" x14ac:dyDescent="0.2">
      <c r="L895" s="26"/>
    </row>
    <row r="896" spans="12:12" ht="12.75" customHeight="1" x14ac:dyDescent="0.2">
      <c r="L896" s="26"/>
    </row>
    <row r="897" spans="12:12" ht="12.75" customHeight="1" x14ac:dyDescent="0.2">
      <c r="L897" s="26"/>
    </row>
    <row r="898" spans="12:12" ht="12.75" customHeight="1" x14ac:dyDescent="0.2">
      <c r="L898" s="26"/>
    </row>
    <row r="899" spans="12:12" ht="12.75" customHeight="1" x14ac:dyDescent="0.2">
      <c r="L899" s="26"/>
    </row>
    <row r="900" spans="12:12" ht="12.75" customHeight="1" x14ac:dyDescent="0.2">
      <c r="L900" s="26"/>
    </row>
    <row r="901" spans="12:12" ht="12.75" customHeight="1" x14ac:dyDescent="0.2">
      <c r="L901" s="26"/>
    </row>
    <row r="902" spans="12:12" ht="12.75" customHeight="1" x14ac:dyDescent="0.2">
      <c r="L902" s="26"/>
    </row>
    <row r="903" spans="12:12" ht="12.75" customHeight="1" x14ac:dyDescent="0.2">
      <c r="L903" s="26"/>
    </row>
    <row r="904" spans="12:12" ht="12.75" customHeight="1" x14ac:dyDescent="0.2">
      <c r="L904" s="26"/>
    </row>
    <row r="905" spans="12:12" ht="12.75" customHeight="1" x14ac:dyDescent="0.2">
      <c r="L905" s="26"/>
    </row>
    <row r="906" spans="12:12" ht="12.75" customHeight="1" x14ac:dyDescent="0.2">
      <c r="L906" s="26"/>
    </row>
    <row r="907" spans="12:12" ht="12.75" customHeight="1" x14ac:dyDescent="0.2">
      <c r="L907" s="26"/>
    </row>
    <row r="908" spans="12:12" ht="12.75" customHeight="1" x14ac:dyDescent="0.2">
      <c r="L908" s="26"/>
    </row>
    <row r="909" spans="12:12" ht="12.75" customHeight="1" x14ac:dyDescent="0.2">
      <c r="L909" s="26"/>
    </row>
    <row r="910" spans="12:12" ht="12.75" customHeight="1" x14ac:dyDescent="0.2">
      <c r="L910" s="26"/>
    </row>
    <row r="911" spans="12:12" ht="12.75" customHeight="1" x14ac:dyDescent="0.2">
      <c r="L911" s="26"/>
    </row>
    <row r="912" spans="12:12" ht="12.75" customHeight="1" x14ac:dyDescent="0.2">
      <c r="L912" s="26"/>
    </row>
    <row r="913" spans="12:12" ht="12.75" customHeight="1" x14ac:dyDescent="0.2">
      <c r="L913" s="26"/>
    </row>
    <row r="914" spans="12:12" ht="12.75" customHeight="1" x14ac:dyDescent="0.2">
      <c r="L914" s="26"/>
    </row>
    <row r="915" spans="12:12" ht="12.75" customHeight="1" x14ac:dyDescent="0.2">
      <c r="L915" s="26"/>
    </row>
    <row r="916" spans="12:12" ht="12.75" customHeight="1" x14ac:dyDescent="0.2">
      <c r="L916" s="26"/>
    </row>
    <row r="917" spans="12:12" ht="12.75" customHeight="1" x14ac:dyDescent="0.2">
      <c r="L917" s="26"/>
    </row>
    <row r="918" spans="12:12" ht="12.75" customHeight="1" x14ac:dyDescent="0.2">
      <c r="L918" s="26"/>
    </row>
    <row r="919" spans="12:12" ht="12.75" customHeight="1" x14ac:dyDescent="0.2">
      <c r="L919" s="26"/>
    </row>
    <row r="920" spans="12:12" ht="12.75" customHeight="1" x14ac:dyDescent="0.2">
      <c r="L920" s="26"/>
    </row>
    <row r="921" spans="12:12" ht="12.75" customHeight="1" x14ac:dyDescent="0.2">
      <c r="L921" s="26"/>
    </row>
    <row r="922" spans="12:12" ht="12.75" customHeight="1" x14ac:dyDescent="0.2">
      <c r="L922" s="26"/>
    </row>
    <row r="923" spans="12:12" ht="12.75" customHeight="1" x14ac:dyDescent="0.2">
      <c r="L923" s="26"/>
    </row>
    <row r="924" spans="12:12" ht="12.75" customHeight="1" x14ac:dyDescent="0.2">
      <c r="L924" s="26"/>
    </row>
    <row r="925" spans="12:12" ht="12.75" customHeight="1" x14ac:dyDescent="0.2">
      <c r="L925" s="26"/>
    </row>
    <row r="926" spans="12:12" ht="12.75" customHeight="1" x14ac:dyDescent="0.2">
      <c r="L926" s="26"/>
    </row>
    <row r="927" spans="12:12" ht="12.75" customHeight="1" x14ac:dyDescent="0.2">
      <c r="L927" s="26"/>
    </row>
    <row r="928" spans="12:12" ht="12.75" customHeight="1" x14ac:dyDescent="0.2">
      <c r="L928" s="26"/>
    </row>
    <row r="929" spans="12:12" ht="12.75" customHeight="1" x14ac:dyDescent="0.2">
      <c r="L929" s="26"/>
    </row>
    <row r="930" spans="12:12" ht="12.75" customHeight="1" x14ac:dyDescent="0.2">
      <c r="L930" s="26"/>
    </row>
    <row r="931" spans="12:12" ht="12.75" customHeight="1" x14ac:dyDescent="0.2">
      <c r="L931" s="26"/>
    </row>
    <row r="932" spans="12:12" ht="12.75" customHeight="1" x14ac:dyDescent="0.2">
      <c r="L932" s="26"/>
    </row>
    <row r="933" spans="12:12" ht="12.75" customHeight="1" x14ac:dyDescent="0.2">
      <c r="L933" s="26"/>
    </row>
    <row r="934" spans="12:12" ht="12.75" customHeight="1" x14ac:dyDescent="0.2">
      <c r="L934" s="26"/>
    </row>
    <row r="935" spans="12:12" ht="12.75" customHeight="1" x14ac:dyDescent="0.2">
      <c r="L935" s="26"/>
    </row>
    <row r="936" spans="12:12" ht="12.75" customHeight="1" x14ac:dyDescent="0.2">
      <c r="L936" s="26"/>
    </row>
    <row r="937" spans="12:12" ht="12.75" customHeight="1" x14ac:dyDescent="0.2">
      <c r="L937" s="26"/>
    </row>
    <row r="938" spans="12:12" ht="12.75" customHeight="1" x14ac:dyDescent="0.2">
      <c r="L938" s="26"/>
    </row>
    <row r="939" spans="12:12" ht="12.75" customHeight="1" x14ac:dyDescent="0.2">
      <c r="L939" s="26"/>
    </row>
    <row r="940" spans="12:12" ht="12.75" customHeight="1" x14ac:dyDescent="0.2">
      <c r="L940" s="26"/>
    </row>
    <row r="941" spans="12:12" ht="12.75" customHeight="1" x14ac:dyDescent="0.2">
      <c r="L941" s="26"/>
    </row>
    <row r="942" spans="12:12" ht="12.75" customHeight="1" x14ac:dyDescent="0.2">
      <c r="L942" s="26"/>
    </row>
    <row r="943" spans="12:12" ht="12.75" customHeight="1" x14ac:dyDescent="0.2">
      <c r="L943" s="26"/>
    </row>
    <row r="944" spans="12:12" ht="12.75" customHeight="1" x14ac:dyDescent="0.2">
      <c r="L944" s="26"/>
    </row>
    <row r="945" spans="12:12" ht="12.75" customHeight="1" x14ac:dyDescent="0.2">
      <c r="L945" s="26"/>
    </row>
    <row r="946" spans="12:12" ht="12.75" customHeight="1" x14ac:dyDescent="0.2">
      <c r="L946" s="26"/>
    </row>
    <row r="947" spans="12:12" ht="12.75" customHeight="1" x14ac:dyDescent="0.2">
      <c r="L947" s="26"/>
    </row>
    <row r="948" spans="12:12" ht="12.75" customHeight="1" x14ac:dyDescent="0.2">
      <c r="L948" s="26"/>
    </row>
    <row r="949" spans="12:12" ht="12.75" customHeight="1" x14ac:dyDescent="0.2">
      <c r="L949" s="26"/>
    </row>
    <row r="950" spans="12:12" ht="12.75" customHeight="1" x14ac:dyDescent="0.2">
      <c r="L950" s="26"/>
    </row>
    <row r="951" spans="12:12" ht="12.75" customHeight="1" x14ac:dyDescent="0.2">
      <c r="L951" s="26"/>
    </row>
    <row r="952" spans="12:12" ht="12.75" customHeight="1" x14ac:dyDescent="0.2">
      <c r="L952" s="26"/>
    </row>
    <row r="953" spans="12:12" ht="12.75" customHeight="1" x14ac:dyDescent="0.2">
      <c r="L953" s="26"/>
    </row>
    <row r="954" spans="12:12" ht="12.75" customHeight="1" x14ac:dyDescent="0.2">
      <c r="L954" s="26"/>
    </row>
    <row r="955" spans="12:12" ht="12.75" customHeight="1" x14ac:dyDescent="0.2">
      <c r="L955" s="26"/>
    </row>
    <row r="956" spans="12:12" ht="12.75" customHeight="1" x14ac:dyDescent="0.2">
      <c r="L956" s="26"/>
    </row>
    <row r="957" spans="12:12" ht="12.75" customHeight="1" x14ac:dyDescent="0.2">
      <c r="L957" s="26"/>
    </row>
    <row r="958" spans="12:12" ht="12.75" customHeight="1" x14ac:dyDescent="0.2">
      <c r="L958" s="26"/>
    </row>
    <row r="959" spans="12:12" ht="12.75" customHeight="1" x14ac:dyDescent="0.2">
      <c r="L959" s="26"/>
    </row>
    <row r="960" spans="12:12" ht="12.75" customHeight="1" x14ac:dyDescent="0.2">
      <c r="L960" s="26"/>
    </row>
    <row r="961" spans="12:12" ht="12.75" customHeight="1" x14ac:dyDescent="0.2">
      <c r="L961" s="26"/>
    </row>
    <row r="962" spans="12:12" ht="12.75" customHeight="1" x14ac:dyDescent="0.2">
      <c r="L962" s="26"/>
    </row>
    <row r="963" spans="12:12" ht="12.75" customHeight="1" x14ac:dyDescent="0.2">
      <c r="L963" s="26"/>
    </row>
    <row r="964" spans="12:12" ht="12.75" customHeight="1" x14ac:dyDescent="0.2">
      <c r="L964" s="26"/>
    </row>
    <row r="965" spans="12:12" ht="12.75" customHeight="1" x14ac:dyDescent="0.2">
      <c r="L965" s="26"/>
    </row>
    <row r="966" spans="12:12" ht="12.75" customHeight="1" x14ac:dyDescent="0.2">
      <c r="L966" s="26"/>
    </row>
    <row r="967" spans="12:12" ht="12.75" customHeight="1" x14ac:dyDescent="0.2">
      <c r="L967" s="26"/>
    </row>
    <row r="968" spans="12:12" ht="12.75" customHeight="1" x14ac:dyDescent="0.2">
      <c r="L968" s="26"/>
    </row>
    <row r="969" spans="12:12" ht="12.75" customHeight="1" x14ac:dyDescent="0.2">
      <c r="L969" s="26"/>
    </row>
    <row r="970" spans="12:12" ht="12.75" customHeight="1" x14ac:dyDescent="0.2">
      <c r="L970" s="26"/>
    </row>
    <row r="971" spans="12:12" ht="12.75" customHeight="1" x14ac:dyDescent="0.2">
      <c r="L971" s="26"/>
    </row>
    <row r="972" spans="12:12" ht="12.75" customHeight="1" x14ac:dyDescent="0.2">
      <c r="L972" s="26"/>
    </row>
    <row r="973" spans="12:12" ht="12.75" customHeight="1" x14ac:dyDescent="0.2">
      <c r="L973" s="26"/>
    </row>
    <row r="974" spans="12:12" ht="12.75" customHeight="1" x14ac:dyDescent="0.2">
      <c r="L974" s="26"/>
    </row>
    <row r="975" spans="12:12" ht="12.75" customHeight="1" x14ac:dyDescent="0.2">
      <c r="L975" s="26"/>
    </row>
    <row r="976" spans="12:12" ht="12.75" customHeight="1" x14ac:dyDescent="0.2">
      <c r="L976" s="26"/>
    </row>
    <row r="977" spans="12:12" ht="12.75" customHeight="1" x14ac:dyDescent="0.2">
      <c r="L977" s="26"/>
    </row>
    <row r="978" spans="12:12" ht="12.75" customHeight="1" x14ac:dyDescent="0.2">
      <c r="L978" s="26"/>
    </row>
    <row r="979" spans="12:12" ht="12.75" customHeight="1" x14ac:dyDescent="0.2">
      <c r="L979" s="26"/>
    </row>
    <row r="980" spans="12:12" ht="12.75" customHeight="1" x14ac:dyDescent="0.2">
      <c r="L980" s="26"/>
    </row>
    <row r="981" spans="12:12" ht="12.75" customHeight="1" x14ac:dyDescent="0.2">
      <c r="L981" s="26"/>
    </row>
    <row r="982" spans="12:12" ht="12.75" customHeight="1" x14ac:dyDescent="0.2">
      <c r="L982" s="26"/>
    </row>
    <row r="983" spans="12:12" ht="12.75" customHeight="1" x14ac:dyDescent="0.2">
      <c r="L983" s="26"/>
    </row>
    <row r="984" spans="12:12" ht="12.75" customHeight="1" x14ac:dyDescent="0.2">
      <c r="L984" s="26"/>
    </row>
    <row r="985" spans="12:12" ht="12.75" customHeight="1" x14ac:dyDescent="0.2">
      <c r="L985" s="26"/>
    </row>
    <row r="986" spans="12:12" ht="12.75" customHeight="1" x14ac:dyDescent="0.2">
      <c r="L986" s="26"/>
    </row>
    <row r="987" spans="12:12" ht="12.75" customHeight="1" x14ac:dyDescent="0.2">
      <c r="L987" s="26"/>
    </row>
    <row r="988" spans="12:12" ht="12.75" customHeight="1" x14ac:dyDescent="0.2">
      <c r="L988" s="26"/>
    </row>
    <row r="989" spans="12:12" ht="12.75" customHeight="1" x14ac:dyDescent="0.2">
      <c r="L989" s="26"/>
    </row>
    <row r="990" spans="12:12" ht="12.75" customHeight="1" x14ac:dyDescent="0.2">
      <c r="L990" s="26"/>
    </row>
    <row r="991" spans="12:12" ht="12.75" customHeight="1" x14ac:dyDescent="0.2">
      <c r="L991" s="26"/>
    </row>
    <row r="992" spans="12:12" ht="12.75" customHeight="1" x14ac:dyDescent="0.2">
      <c r="L992" s="26"/>
    </row>
    <row r="993" spans="12:12" ht="12.75" customHeight="1" x14ac:dyDescent="0.2">
      <c r="L993" s="26"/>
    </row>
    <row r="994" spans="12:12" ht="12.75" customHeight="1" x14ac:dyDescent="0.2">
      <c r="L994" s="26"/>
    </row>
    <row r="995" spans="12:12" ht="12.75" customHeight="1" x14ac:dyDescent="0.2">
      <c r="L995" s="26"/>
    </row>
    <row r="996" spans="12:12" ht="12.75" customHeight="1" x14ac:dyDescent="0.2">
      <c r="L996" s="26"/>
    </row>
    <row r="997" spans="12:12" ht="12.75" customHeight="1" x14ac:dyDescent="0.2">
      <c r="L997" s="26"/>
    </row>
    <row r="998" spans="12:12" ht="12.75" customHeight="1" x14ac:dyDescent="0.2">
      <c r="L998" s="26"/>
    </row>
    <row r="999" spans="12:12" ht="12.75" customHeight="1" x14ac:dyDescent="0.2">
      <c r="L999" s="26"/>
    </row>
    <row r="1000" spans="12:12" ht="12.75" customHeight="1" x14ac:dyDescent="0.2">
      <c r="L1000" s="26"/>
    </row>
  </sheetData>
  <mergeCells count="96">
    <mergeCell ref="C6:F8"/>
    <mergeCell ref="A9:E9"/>
    <mergeCell ref="F9:L9"/>
    <mergeCell ref="A10:E10"/>
    <mergeCell ref="F10:L10"/>
    <mergeCell ref="A11:E11"/>
    <mergeCell ref="F11:L11"/>
    <mergeCell ref="A12:E12"/>
    <mergeCell ref="F12:L12"/>
    <mergeCell ref="A13:E13"/>
    <mergeCell ref="F13:L13"/>
    <mergeCell ref="A14:E14"/>
    <mergeCell ref="F14:L14"/>
    <mergeCell ref="A15:L15"/>
    <mergeCell ref="A20:L20"/>
    <mergeCell ref="C21:K21"/>
    <mergeCell ref="L18:L19"/>
    <mergeCell ref="B22:L22"/>
    <mergeCell ref="B24:L24"/>
    <mergeCell ref="B25:L26"/>
    <mergeCell ref="B27:L27"/>
    <mergeCell ref="B28:L28"/>
    <mergeCell ref="B29:L29"/>
    <mergeCell ref="B33:L33"/>
    <mergeCell ref="B34:L34"/>
    <mergeCell ref="C57:L57"/>
    <mergeCell ref="C58:L58"/>
    <mergeCell ref="B50:I50"/>
    <mergeCell ref="C51:I51"/>
    <mergeCell ref="C52:I52"/>
    <mergeCell ref="C53:I53"/>
    <mergeCell ref="A54:L54"/>
    <mergeCell ref="C55:I56"/>
    <mergeCell ref="L55:L56"/>
    <mergeCell ref="B30:L30"/>
    <mergeCell ref="B31:L32"/>
    <mergeCell ref="B35:L35"/>
    <mergeCell ref="B36:L36"/>
    <mergeCell ref="A55:A69"/>
    <mergeCell ref="B55:B69"/>
    <mergeCell ref="A70:A93"/>
    <mergeCell ref="B70:B93"/>
    <mergeCell ref="C82:L83"/>
    <mergeCell ref="C84:L85"/>
    <mergeCell ref="C86:L87"/>
    <mergeCell ref="C78:L79"/>
    <mergeCell ref="C80:L81"/>
    <mergeCell ref="C70:K70"/>
    <mergeCell ref="C71:L71"/>
    <mergeCell ref="C72:L72"/>
    <mergeCell ref="C73:L73"/>
    <mergeCell ref="C74:L74"/>
    <mergeCell ref="C75:L75"/>
    <mergeCell ref="C76:L77"/>
    <mergeCell ref="C100:I100"/>
    <mergeCell ref="C101:I101"/>
    <mergeCell ref="C102:I102"/>
    <mergeCell ref="C93:L93"/>
    <mergeCell ref="C94:I94"/>
    <mergeCell ref="C95:I95"/>
    <mergeCell ref="C96:I96"/>
    <mergeCell ref="C97:I97"/>
    <mergeCell ref="C98:I98"/>
    <mergeCell ref="C99:I99"/>
    <mergeCell ref="L37:L43"/>
    <mergeCell ref="L44:L50"/>
    <mergeCell ref="B38:I38"/>
    <mergeCell ref="B39:I39"/>
    <mergeCell ref="A16:L16"/>
    <mergeCell ref="G17:L17"/>
    <mergeCell ref="A18:A19"/>
    <mergeCell ref="B18:B19"/>
    <mergeCell ref="C18:K19"/>
    <mergeCell ref="A21:A36"/>
    <mergeCell ref="A37:A43"/>
    <mergeCell ref="B43:I43"/>
    <mergeCell ref="B40:I40"/>
    <mergeCell ref="B41:I41"/>
    <mergeCell ref="A44:A50"/>
    <mergeCell ref="B45:I45"/>
    <mergeCell ref="B46:I46"/>
    <mergeCell ref="B47:I47"/>
    <mergeCell ref="B48:I48"/>
    <mergeCell ref="C91:L91"/>
    <mergeCell ref="C92:L92"/>
    <mergeCell ref="C88:L89"/>
    <mergeCell ref="C90:L90"/>
    <mergeCell ref="C68:L68"/>
    <mergeCell ref="C69:L69"/>
    <mergeCell ref="C59:L59"/>
    <mergeCell ref="C60:L60"/>
    <mergeCell ref="C61:L61"/>
    <mergeCell ref="C62:L62"/>
    <mergeCell ref="C63:L63"/>
    <mergeCell ref="C64:L65"/>
    <mergeCell ref="C66:L67"/>
  </mergeCells>
  <pageMargins left="0.5" right="0" top="0.25" bottom="0.25" header="0" footer="0"/>
  <pageSetup paperSize="9" orientation="portrait"/>
  <rowBreaks count="4" manualBreakCount="4">
    <brk id="36" man="1"/>
    <brk id="53" man="1"/>
    <brk id="69" man="1"/>
    <brk id="94" man="1"/>
  </rowBreaks>
  <drawing r:id="rId1"/>
  <legacyDrawing r:id="rId2"/>
  <oleObjects>
    <mc:AlternateContent xmlns:mc="http://schemas.openxmlformats.org/markup-compatibility/2006">
      <mc:Choice Requires="x14">
        <oleObject progId="CorelDraw.Graphic.17" shapeId="4097" r:id="rId3">
          <objectPr defaultSize="0" autoPict="0" r:id="rId4">
            <anchor moveWithCells="1">
              <from>
                <xdr:col>2</xdr:col>
                <xdr:colOff>228600</xdr:colOff>
                <xdr:row>5</xdr:row>
                <xdr:rowOff>190500</xdr:rowOff>
              </from>
              <to>
                <xdr:col>5</xdr:col>
                <xdr:colOff>476250</xdr:colOff>
                <xdr:row>7</xdr:row>
                <xdr:rowOff>85725</xdr:rowOff>
              </to>
            </anchor>
          </objectPr>
        </oleObject>
      </mc:Choice>
      <mc:Fallback>
        <oleObject progId="CorelDraw.Graphic.17" shapeId="4097" r:id="rId3"/>
      </mc:Fallback>
    </mc:AlternateContent>
  </oleObjects>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Foaie5">
    <tabColor rgb="FFFF0000"/>
  </sheetPr>
  <dimension ref="A1:Z1000"/>
  <sheetViews>
    <sheetView showGridLines="0" workbookViewId="0">
      <selection activeCell="L22" sqref="L22"/>
    </sheetView>
  </sheetViews>
  <sheetFormatPr defaultColWidth="12.5703125" defaultRowHeight="15" customHeight="1" x14ac:dyDescent="0.2"/>
  <cols>
    <col min="1" max="1" width="21.85546875" customWidth="1"/>
    <col min="2" max="2" width="17.5703125" customWidth="1"/>
    <col min="3" max="3" width="4.28515625" customWidth="1"/>
    <col min="4" max="4" width="3" customWidth="1"/>
    <col min="5" max="5" width="5.140625" customWidth="1"/>
    <col min="6" max="6" width="7.42578125" customWidth="1"/>
    <col min="7" max="8" width="8.5703125" customWidth="1"/>
    <col min="9" max="9" width="5.7109375" customWidth="1"/>
    <col min="10" max="10" width="1.5703125" hidden="1" customWidth="1"/>
    <col min="11" max="11" width="1" hidden="1" customWidth="1"/>
    <col min="12" max="12" width="13.85546875" customWidth="1"/>
    <col min="13" max="15" width="9.140625" customWidth="1"/>
    <col min="16" max="26" width="8.5703125" customWidth="1"/>
  </cols>
  <sheetData>
    <row r="1" spans="1:26" ht="12.75" customHeight="1" x14ac:dyDescent="0.2">
      <c r="A1" s="1"/>
      <c r="B1" s="2"/>
      <c r="C1" s="2"/>
      <c r="D1" s="2"/>
      <c r="E1" s="2"/>
      <c r="F1" s="2"/>
      <c r="G1" s="2"/>
      <c r="H1" s="2"/>
      <c r="I1" s="2"/>
      <c r="J1" s="3"/>
      <c r="K1" s="2"/>
      <c r="L1" s="3"/>
    </row>
    <row r="2" spans="1:26" ht="12.75" customHeight="1" x14ac:dyDescent="0.2">
      <c r="A2" s="4"/>
      <c r="J2" s="5"/>
      <c r="L2" s="5"/>
    </row>
    <row r="3" spans="1:26" ht="12.75" customHeight="1" x14ac:dyDescent="0.2">
      <c r="A3" s="4"/>
      <c r="J3" s="5"/>
      <c r="L3" s="5"/>
    </row>
    <row r="4" spans="1:26" ht="12.75" customHeight="1" x14ac:dyDescent="0.2">
      <c r="A4" s="4"/>
      <c r="J4" s="5"/>
      <c r="L4" s="5"/>
    </row>
    <row r="5" spans="1:26" ht="15.75" customHeight="1" x14ac:dyDescent="0.35">
      <c r="A5" s="6"/>
      <c r="B5" s="7"/>
      <c r="C5" s="7"/>
      <c r="D5" s="7"/>
      <c r="E5" s="7"/>
      <c r="F5" s="8"/>
      <c r="J5" s="5"/>
      <c r="L5" s="5"/>
    </row>
    <row r="6" spans="1:26" ht="15.75" customHeight="1" x14ac:dyDescent="0.2">
      <c r="A6" s="9"/>
      <c r="B6" s="7"/>
      <c r="C6" s="393"/>
      <c r="D6" s="394"/>
      <c r="E6" s="394"/>
      <c r="F6" s="394"/>
      <c r="J6" s="5"/>
      <c r="L6" s="5"/>
    </row>
    <row r="7" spans="1:26" ht="15.75" customHeight="1" x14ac:dyDescent="0.2">
      <c r="A7" s="9"/>
      <c r="B7" s="7"/>
      <c r="C7" s="394"/>
      <c r="D7" s="394"/>
      <c r="E7" s="394"/>
      <c r="F7" s="394"/>
      <c r="J7" s="5"/>
      <c r="L7" s="5"/>
    </row>
    <row r="8" spans="1:26" ht="15.75" customHeight="1" x14ac:dyDescent="0.2">
      <c r="A8" s="9"/>
      <c r="B8" s="7"/>
      <c r="C8" s="394"/>
      <c r="D8" s="394"/>
      <c r="E8" s="394"/>
      <c r="F8" s="394"/>
      <c r="J8" s="5"/>
      <c r="L8" s="5"/>
    </row>
    <row r="9" spans="1:26" ht="13.5" customHeight="1" x14ac:dyDescent="0.2">
      <c r="A9" s="390" t="s">
        <v>0</v>
      </c>
      <c r="B9" s="358"/>
      <c r="C9" s="358"/>
      <c r="D9" s="358"/>
      <c r="E9" s="359"/>
      <c r="F9" s="395" t="s">
        <v>1</v>
      </c>
      <c r="G9" s="358"/>
      <c r="H9" s="358"/>
      <c r="I9" s="358"/>
      <c r="J9" s="358"/>
      <c r="K9" s="358"/>
      <c r="L9" s="359"/>
    </row>
    <row r="10" spans="1:26" ht="13.5" customHeight="1" x14ac:dyDescent="0.2">
      <c r="A10" s="396" t="s">
        <v>2645</v>
      </c>
      <c r="B10" s="394"/>
      <c r="C10" s="394"/>
      <c r="D10" s="394"/>
      <c r="E10" s="397"/>
      <c r="F10" s="398" t="s">
        <v>3</v>
      </c>
      <c r="G10" s="394"/>
      <c r="H10" s="394"/>
      <c r="I10" s="394"/>
      <c r="J10" s="394"/>
      <c r="K10" s="394"/>
      <c r="L10" s="397"/>
    </row>
    <row r="11" spans="1:26" ht="13.5" customHeight="1" x14ac:dyDescent="0.2">
      <c r="A11" s="383" t="s">
        <v>4</v>
      </c>
      <c r="B11" s="340"/>
      <c r="C11" s="340"/>
      <c r="D11" s="340"/>
      <c r="E11" s="384"/>
      <c r="F11" s="385" t="s">
        <v>5</v>
      </c>
      <c r="G11" s="340"/>
      <c r="H11" s="340"/>
      <c r="I11" s="340"/>
      <c r="J11" s="340"/>
      <c r="K11" s="340"/>
      <c r="L11" s="384"/>
      <c r="M11" s="243"/>
      <c r="N11" s="243"/>
      <c r="O11" s="243"/>
      <c r="P11" s="243"/>
      <c r="Q11" s="243"/>
      <c r="R11" s="243"/>
      <c r="S11" s="243"/>
      <c r="T11" s="243"/>
      <c r="U11" s="243"/>
      <c r="V11" s="243"/>
      <c r="W11" s="243"/>
      <c r="X11" s="243"/>
      <c r="Y11" s="243"/>
      <c r="Z11" s="243"/>
    </row>
    <row r="12" spans="1:26" ht="13.5" customHeight="1" x14ac:dyDescent="0.2">
      <c r="A12" s="383" t="s">
        <v>2646</v>
      </c>
      <c r="B12" s="340"/>
      <c r="C12" s="340"/>
      <c r="D12" s="340"/>
      <c r="E12" s="384"/>
      <c r="F12" s="385" t="s">
        <v>7</v>
      </c>
      <c r="G12" s="340"/>
      <c r="H12" s="340"/>
      <c r="I12" s="340"/>
      <c r="J12" s="340"/>
      <c r="K12" s="340"/>
      <c r="L12" s="384"/>
      <c r="M12" s="243"/>
      <c r="N12" s="243"/>
      <c r="O12" s="243"/>
      <c r="P12" s="243"/>
      <c r="Q12" s="243"/>
      <c r="R12" s="243"/>
      <c r="S12" s="243"/>
      <c r="T12" s="243"/>
      <c r="U12" s="243"/>
      <c r="V12" s="243"/>
      <c r="W12" s="243"/>
      <c r="X12" s="243"/>
      <c r="Y12" s="243"/>
      <c r="Z12" s="243"/>
    </row>
    <row r="13" spans="1:26" ht="13.5" customHeight="1" x14ac:dyDescent="0.2">
      <c r="A13" s="383" t="s">
        <v>8</v>
      </c>
      <c r="B13" s="340"/>
      <c r="C13" s="340"/>
      <c r="D13" s="340"/>
      <c r="E13" s="384"/>
      <c r="F13" s="385" t="s">
        <v>9</v>
      </c>
      <c r="G13" s="340"/>
      <c r="H13" s="340"/>
      <c r="I13" s="340"/>
      <c r="J13" s="340"/>
      <c r="K13" s="340"/>
      <c r="L13" s="384"/>
      <c r="M13" s="243"/>
      <c r="N13" s="243"/>
      <c r="O13" s="243"/>
      <c r="P13" s="243"/>
      <c r="Q13" s="243"/>
      <c r="R13" s="243"/>
      <c r="S13" s="243"/>
      <c r="T13" s="243"/>
      <c r="U13" s="243"/>
      <c r="V13" s="243"/>
      <c r="W13" s="243"/>
      <c r="X13" s="243"/>
      <c r="Y13" s="243"/>
      <c r="Z13" s="243"/>
    </row>
    <row r="14" spans="1:26" ht="13.5" customHeight="1" x14ac:dyDescent="0.2">
      <c r="A14" s="386" t="s">
        <v>10</v>
      </c>
      <c r="B14" s="387"/>
      <c r="C14" s="387"/>
      <c r="D14" s="387"/>
      <c r="E14" s="388"/>
      <c r="F14" s="389" t="s">
        <v>11</v>
      </c>
      <c r="G14" s="387"/>
      <c r="H14" s="387"/>
      <c r="I14" s="387"/>
      <c r="J14" s="387"/>
      <c r="K14" s="387"/>
      <c r="L14" s="388"/>
      <c r="M14" s="243"/>
      <c r="N14" s="243"/>
      <c r="O14" s="243"/>
      <c r="P14" s="243"/>
      <c r="Q14" s="243"/>
      <c r="R14" s="243"/>
      <c r="S14" s="243"/>
      <c r="T14" s="243"/>
      <c r="U14" s="243"/>
      <c r="V14" s="243"/>
      <c r="W14" s="243"/>
      <c r="X14" s="243"/>
      <c r="Y14" s="243"/>
      <c r="Z14" s="243"/>
    </row>
    <row r="15" spans="1:26" ht="13.5" customHeight="1" x14ac:dyDescent="0.2">
      <c r="A15" s="390" t="s">
        <v>12</v>
      </c>
      <c r="B15" s="358"/>
      <c r="C15" s="358"/>
      <c r="D15" s="358"/>
      <c r="E15" s="358"/>
      <c r="F15" s="358"/>
      <c r="G15" s="358"/>
      <c r="H15" s="358"/>
      <c r="I15" s="358"/>
      <c r="J15" s="358"/>
      <c r="K15" s="358"/>
      <c r="L15" s="359"/>
    </row>
    <row r="16" spans="1:26" ht="13.5" customHeight="1" x14ac:dyDescent="0.2">
      <c r="A16" s="391" t="s">
        <v>13</v>
      </c>
      <c r="B16" s="353"/>
      <c r="C16" s="353"/>
      <c r="D16" s="353"/>
      <c r="E16" s="353"/>
      <c r="F16" s="353"/>
      <c r="G16" s="353"/>
      <c r="H16" s="353"/>
      <c r="I16" s="353"/>
      <c r="J16" s="353"/>
      <c r="K16" s="353"/>
      <c r="L16" s="361"/>
    </row>
    <row r="17" spans="1:26" ht="22.5" customHeight="1" x14ac:dyDescent="0.25">
      <c r="A17" s="25">
        <f>Oferta!H17</f>
        <v>46223</v>
      </c>
      <c r="B17" s="11"/>
      <c r="C17" s="11"/>
      <c r="D17" s="11"/>
      <c r="E17" s="11"/>
      <c r="F17" s="2"/>
      <c r="G17" s="392" t="s">
        <v>74</v>
      </c>
      <c r="H17" s="358"/>
      <c r="I17" s="358"/>
      <c r="J17" s="358"/>
      <c r="K17" s="358"/>
      <c r="L17" s="358"/>
    </row>
    <row r="18" spans="1:26" ht="8.25" customHeight="1" x14ac:dyDescent="0.2">
      <c r="A18" s="490"/>
      <c r="B18" s="394"/>
      <c r="C18" s="394"/>
      <c r="D18" s="394"/>
      <c r="E18" s="394"/>
      <c r="F18" s="394"/>
      <c r="G18" s="394"/>
      <c r="H18" s="394"/>
      <c r="I18" s="394"/>
      <c r="J18" s="394"/>
      <c r="K18" s="394"/>
      <c r="L18" s="394"/>
    </row>
    <row r="19" spans="1:26" ht="12.75" customHeight="1" x14ac:dyDescent="0.2">
      <c r="A19" s="354" t="s">
        <v>75</v>
      </c>
      <c r="B19" s="356" t="s">
        <v>76</v>
      </c>
      <c r="C19" s="357" t="s">
        <v>77</v>
      </c>
      <c r="D19" s="358"/>
      <c r="E19" s="358"/>
      <c r="F19" s="358"/>
      <c r="G19" s="358"/>
      <c r="H19" s="358"/>
      <c r="I19" s="358"/>
      <c r="J19" s="358"/>
      <c r="K19" s="359"/>
      <c r="L19" s="356" t="s">
        <v>78</v>
      </c>
    </row>
    <row r="20" spans="1:26" ht="18.75" customHeight="1" x14ac:dyDescent="0.2">
      <c r="A20" s="355"/>
      <c r="B20" s="355"/>
      <c r="C20" s="360"/>
      <c r="D20" s="353"/>
      <c r="E20" s="353"/>
      <c r="F20" s="353"/>
      <c r="G20" s="353"/>
      <c r="H20" s="353"/>
      <c r="I20" s="353"/>
      <c r="J20" s="353"/>
      <c r="K20" s="361"/>
      <c r="L20" s="355"/>
    </row>
    <row r="21" spans="1:26" ht="28.5" customHeight="1" x14ac:dyDescent="0.2">
      <c r="A21" s="368" t="s">
        <v>325</v>
      </c>
      <c r="B21" s="369"/>
      <c r="C21" s="369"/>
      <c r="D21" s="369"/>
      <c r="E21" s="369"/>
      <c r="F21" s="369"/>
      <c r="G21" s="369"/>
      <c r="H21" s="369"/>
      <c r="I21" s="369"/>
      <c r="J21" s="369"/>
      <c r="K21" s="369"/>
      <c r="L21" s="370"/>
    </row>
    <row r="22" spans="1:26" ht="66" customHeight="1" x14ac:dyDescent="0.2">
      <c r="A22" s="342"/>
      <c r="B22" s="103" t="s">
        <v>326</v>
      </c>
      <c r="C22" s="506" t="s">
        <v>327</v>
      </c>
      <c r="D22" s="348"/>
      <c r="E22" s="348"/>
      <c r="F22" s="348"/>
      <c r="G22" s="348"/>
      <c r="H22" s="348"/>
      <c r="I22" s="348"/>
      <c r="J22" s="348"/>
      <c r="K22" s="349"/>
      <c r="L22" s="104" t="s">
        <v>328</v>
      </c>
      <c r="M22" s="243"/>
      <c r="N22" s="243"/>
      <c r="O22" s="243"/>
      <c r="P22" s="243"/>
      <c r="Q22" s="243"/>
      <c r="R22" s="243"/>
      <c r="S22" s="243"/>
      <c r="T22" s="243"/>
      <c r="U22" s="243"/>
      <c r="V22" s="243"/>
      <c r="W22" s="243"/>
      <c r="X22" s="243"/>
      <c r="Y22" s="243"/>
      <c r="Z22" s="243"/>
    </row>
    <row r="23" spans="1:26" ht="24.75" customHeight="1" x14ac:dyDescent="0.2">
      <c r="A23" s="343"/>
      <c r="B23" s="507" t="s">
        <v>130</v>
      </c>
      <c r="C23" s="325"/>
      <c r="D23" s="325"/>
      <c r="E23" s="325"/>
      <c r="F23" s="325"/>
      <c r="G23" s="325"/>
      <c r="H23" s="325"/>
      <c r="I23" s="325"/>
      <c r="J23" s="325"/>
      <c r="K23" s="325"/>
      <c r="L23" s="326"/>
      <c r="M23" s="243"/>
      <c r="N23" s="243"/>
      <c r="O23" s="243"/>
      <c r="P23" s="243"/>
      <c r="Q23" s="243"/>
      <c r="R23" s="243"/>
      <c r="S23" s="243"/>
      <c r="T23" s="243"/>
      <c r="U23" s="243"/>
      <c r="V23" s="243"/>
      <c r="W23" s="243"/>
      <c r="X23" s="243"/>
      <c r="Y23" s="243"/>
      <c r="Z23" s="243"/>
    </row>
    <row r="24" spans="1:26" ht="24.75" customHeight="1" x14ac:dyDescent="0.2">
      <c r="A24" s="343"/>
      <c r="B24" s="404" t="s">
        <v>329</v>
      </c>
      <c r="C24" s="325"/>
      <c r="D24" s="325"/>
      <c r="E24" s="325"/>
      <c r="F24" s="325"/>
      <c r="G24" s="325"/>
      <c r="H24" s="325"/>
      <c r="I24" s="325"/>
      <c r="J24" s="325"/>
      <c r="K24" s="325"/>
      <c r="L24" s="326"/>
      <c r="M24" s="243"/>
      <c r="N24" s="243"/>
      <c r="O24" s="243"/>
      <c r="P24" s="243"/>
      <c r="Q24" s="243"/>
      <c r="R24" s="243"/>
      <c r="S24" s="243"/>
      <c r="T24" s="243"/>
      <c r="U24" s="243"/>
      <c r="V24" s="243"/>
      <c r="W24" s="243"/>
      <c r="X24" s="243"/>
      <c r="Y24" s="243"/>
      <c r="Z24" s="243"/>
    </row>
    <row r="25" spans="1:26" ht="24.75" customHeight="1" x14ac:dyDescent="0.2">
      <c r="A25" s="343"/>
      <c r="B25" s="502" t="s">
        <v>330</v>
      </c>
      <c r="C25" s="325"/>
      <c r="D25" s="325"/>
      <c r="E25" s="325"/>
      <c r="F25" s="325"/>
      <c r="G25" s="325"/>
      <c r="H25" s="325"/>
      <c r="I25" s="325"/>
      <c r="J25" s="325"/>
      <c r="K25" s="325"/>
      <c r="L25" s="326"/>
      <c r="M25" s="243"/>
      <c r="N25" s="243"/>
      <c r="O25" s="243"/>
      <c r="P25" s="243"/>
      <c r="Q25" s="243"/>
      <c r="R25" s="243"/>
      <c r="S25" s="243"/>
      <c r="T25" s="243"/>
      <c r="U25" s="243"/>
      <c r="V25" s="243"/>
      <c r="W25" s="243"/>
      <c r="X25" s="243"/>
      <c r="Y25" s="243"/>
      <c r="Z25" s="243"/>
    </row>
    <row r="26" spans="1:26" ht="24.75" customHeight="1" x14ac:dyDescent="0.2">
      <c r="A26" s="343"/>
      <c r="B26" s="502" t="s">
        <v>331</v>
      </c>
      <c r="C26" s="325"/>
      <c r="D26" s="325"/>
      <c r="E26" s="325"/>
      <c r="F26" s="325"/>
      <c r="G26" s="325"/>
      <c r="H26" s="325"/>
      <c r="I26" s="325"/>
      <c r="J26" s="325"/>
      <c r="K26" s="325"/>
      <c r="L26" s="326"/>
      <c r="M26" s="243"/>
      <c r="N26" s="243"/>
      <c r="O26" s="243"/>
      <c r="P26" s="243"/>
      <c r="Q26" s="243"/>
      <c r="R26" s="243"/>
      <c r="S26" s="243"/>
      <c r="T26" s="243"/>
      <c r="U26" s="243"/>
      <c r="V26" s="243"/>
      <c r="W26" s="243"/>
      <c r="X26" s="243"/>
      <c r="Y26" s="243"/>
      <c r="Z26" s="243"/>
    </row>
    <row r="27" spans="1:26" ht="15.75" customHeight="1" x14ac:dyDescent="0.2">
      <c r="A27" s="343"/>
      <c r="B27" s="406" t="s">
        <v>155</v>
      </c>
      <c r="C27" s="372"/>
      <c r="D27" s="372"/>
      <c r="E27" s="372"/>
      <c r="F27" s="372"/>
      <c r="G27" s="372"/>
      <c r="H27" s="372"/>
      <c r="I27" s="372"/>
      <c r="J27" s="372"/>
      <c r="K27" s="372"/>
      <c r="L27" s="373"/>
      <c r="M27" s="243"/>
      <c r="N27" s="243"/>
      <c r="O27" s="243"/>
      <c r="P27" s="243"/>
      <c r="Q27" s="243"/>
      <c r="R27" s="243"/>
      <c r="S27" s="243"/>
      <c r="T27" s="243"/>
      <c r="U27" s="243"/>
      <c r="V27" s="243"/>
      <c r="W27" s="243"/>
      <c r="X27" s="243"/>
      <c r="Y27" s="243"/>
      <c r="Z27" s="243"/>
    </row>
    <row r="28" spans="1:26" ht="24.75" customHeight="1" x14ac:dyDescent="0.2">
      <c r="A28" s="343"/>
      <c r="B28" s="374"/>
      <c r="C28" s="330"/>
      <c r="D28" s="330"/>
      <c r="E28" s="330"/>
      <c r="F28" s="330"/>
      <c r="G28" s="330"/>
      <c r="H28" s="330"/>
      <c r="I28" s="330"/>
      <c r="J28" s="330"/>
      <c r="K28" s="330"/>
      <c r="L28" s="331"/>
      <c r="M28" s="243"/>
      <c r="N28" s="243"/>
      <c r="O28" s="243"/>
      <c r="P28" s="243"/>
      <c r="Q28" s="243"/>
      <c r="R28" s="243"/>
      <c r="S28" s="243"/>
      <c r="T28" s="243"/>
      <c r="U28" s="243"/>
      <c r="V28" s="243"/>
      <c r="W28" s="243"/>
      <c r="X28" s="243"/>
      <c r="Y28" s="243"/>
      <c r="Z28" s="243"/>
    </row>
    <row r="29" spans="1:26" ht="24.75" customHeight="1" x14ac:dyDescent="0.2">
      <c r="A29" s="343"/>
      <c r="B29" s="404" t="s">
        <v>332</v>
      </c>
      <c r="C29" s="325"/>
      <c r="D29" s="325"/>
      <c r="E29" s="325"/>
      <c r="F29" s="325"/>
      <c r="G29" s="325"/>
      <c r="H29" s="325"/>
      <c r="I29" s="325"/>
      <c r="J29" s="325"/>
      <c r="K29" s="325"/>
      <c r="L29" s="326"/>
      <c r="M29" s="243"/>
      <c r="N29" s="243"/>
      <c r="O29" s="243"/>
      <c r="P29" s="243"/>
      <c r="Q29" s="243"/>
      <c r="R29" s="243"/>
      <c r="S29" s="243"/>
      <c r="T29" s="243"/>
      <c r="U29" s="243"/>
      <c r="V29" s="243"/>
      <c r="W29" s="243"/>
      <c r="X29" s="243"/>
      <c r="Y29" s="243"/>
      <c r="Z29" s="243"/>
    </row>
    <row r="30" spans="1:26" ht="24.75" customHeight="1" x14ac:dyDescent="0.2">
      <c r="A30" s="343"/>
      <c r="B30" s="404" t="s">
        <v>333</v>
      </c>
      <c r="C30" s="325"/>
      <c r="D30" s="325"/>
      <c r="E30" s="325"/>
      <c r="F30" s="325"/>
      <c r="G30" s="325"/>
      <c r="H30" s="325"/>
      <c r="I30" s="325"/>
      <c r="J30" s="325"/>
      <c r="K30" s="325"/>
      <c r="L30" s="326"/>
      <c r="M30" s="243"/>
      <c r="N30" s="243"/>
      <c r="O30" s="243"/>
      <c r="P30" s="243"/>
      <c r="Q30" s="243"/>
      <c r="R30" s="243"/>
      <c r="S30" s="243"/>
      <c r="T30" s="243"/>
      <c r="U30" s="243"/>
      <c r="V30" s="243"/>
      <c r="W30" s="243"/>
      <c r="X30" s="243"/>
      <c r="Y30" s="243"/>
      <c r="Z30" s="243"/>
    </row>
    <row r="31" spans="1:26" ht="24.75" customHeight="1" x14ac:dyDescent="0.2">
      <c r="A31" s="343"/>
      <c r="B31" s="404" t="s">
        <v>162</v>
      </c>
      <c r="C31" s="325"/>
      <c r="D31" s="325"/>
      <c r="E31" s="325"/>
      <c r="F31" s="325"/>
      <c r="G31" s="325"/>
      <c r="H31" s="325"/>
      <c r="I31" s="325"/>
      <c r="J31" s="325"/>
      <c r="K31" s="325"/>
      <c r="L31" s="326"/>
      <c r="M31" s="243"/>
      <c r="N31" s="244"/>
      <c r="O31" s="243"/>
      <c r="P31" s="243"/>
      <c r="Q31" s="243"/>
      <c r="R31" s="243"/>
      <c r="S31" s="243"/>
      <c r="T31" s="243"/>
      <c r="U31" s="243"/>
      <c r="V31" s="243"/>
      <c r="W31" s="243"/>
      <c r="X31" s="243"/>
      <c r="Y31" s="243"/>
      <c r="Z31" s="243"/>
    </row>
    <row r="32" spans="1:26" ht="24.75" customHeight="1" x14ac:dyDescent="0.2">
      <c r="A32" s="343"/>
      <c r="B32" s="404" t="s">
        <v>334</v>
      </c>
      <c r="C32" s="325"/>
      <c r="D32" s="325"/>
      <c r="E32" s="325"/>
      <c r="F32" s="325"/>
      <c r="G32" s="325"/>
      <c r="H32" s="325"/>
      <c r="I32" s="325"/>
      <c r="J32" s="325"/>
      <c r="K32" s="325"/>
      <c r="L32" s="326"/>
      <c r="M32" s="243"/>
      <c r="N32" s="244"/>
      <c r="O32" s="243"/>
      <c r="P32" s="243"/>
      <c r="Q32" s="243"/>
      <c r="R32" s="243"/>
      <c r="S32" s="243"/>
      <c r="T32" s="243"/>
      <c r="U32" s="243"/>
      <c r="V32" s="243"/>
      <c r="W32" s="243"/>
      <c r="X32" s="243"/>
      <c r="Y32" s="243"/>
      <c r="Z32" s="243"/>
    </row>
    <row r="33" spans="1:26" ht="24.75" customHeight="1" x14ac:dyDescent="0.2">
      <c r="A33" s="343"/>
      <c r="B33" s="415" t="s">
        <v>133</v>
      </c>
      <c r="C33" s="325"/>
      <c r="D33" s="325"/>
      <c r="E33" s="325"/>
      <c r="F33" s="325"/>
      <c r="G33" s="325"/>
      <c r="H33" s="325"/>
      <c r="I33" s="325"/>
      <c r="J33" s="325"/>
      <c r="K33" s="325"/>
      <c r="L33" s="326"/>
      <c r="M33" s="243"/>
      <c r="N33" s="244"/>
      <c r="O33" s="243"/>
      <c r="P33" s="243"/>
      <c r="Q33" s="243"/>
      <c r="R33" s="243"/>
      <c r="S33" s="243"/>
      <c r="T33" s="243"/>
      <c r="U33" s="243"/>
      <c r="V33" s="243"/>
      <c r="W33" s="243"/>
      <c r="X33" s="243"/>
      <c r="Y33" s="243"/>
      <c r="Z33" s="243"/>
    </row>
    <row r="34" spans="1:26" ht="24.75" customHeight="1" x14ac:dyDescent="0.2">
      <c r="A34" s="343"/>
      <c r="B34" s="415" t="s">
        <v>335</v>
      </c>
      <c r="C34" s="325"/>
      <c r="D34" s="325"/>
      <c r="E34" s="325"/>
      <c r="F34" s="325"/>
      <c r="G34" s="325"/>
      <c r="H34" s="325"/>
      <c r="I34" s="325"/>
      <c r="J34" s="325"/>
      <c r="K34" s="325"/>
      <c r="L34" s="326"/>
      <c r="M34" s="243"/>
      <c r="N34" s="243"/>
      <c r="O34" s="243"/>
      <c r="P34" s="243"/>
      <c r="Q34" s="243"/>
      <c r="R34" s="243"/>
      <c r="S34" s="243"/>
      <c r="T34" s="243"/>
      <c r="U34" s="243"/>
      <c r="V34" s="243"/>
      <c r="W34" s="243"/>
      <c r="X34" s="243"/>
      <c r="Y34" s="243"/>
      <c r="Z34" s="243"/>
    </row>
    <row r="35" spans="1:26" ht="24.75" customHeight="1" x14ac:dyDescent="0.2">
      <c r="A35" s="344"/>
      <c r="B35" s="415" t="s">
        <v>336</v>
      </c>
      <c r="C35" s="325"/>
      <c r="D35" s="325"/>
      <c r="E35" s="325"/>
      <c r="F35" s="325"/>
      <c r="G35" s="325"/>
      <c r="H35" s="325"/>
      <c r="I35" s="325"/>
      <c r="J35" s="325"/>
      <c r="K35" s="325"/>
      <c r="L35" s="326"/>
      <c r="M35" s="243"/>
      <c r="N35" s="243"/>
      <c r="O35" s="243"/>
      <c r="P35" s="243"/>
      <c r="Q35" s="243"/>
      <c r="R35" s="243"/>
      <c r="S35" s="243"/>
      <c r="T35" s="243"/>
      <c r="U35" s="243"/>
      <c r="V35" s="243"/>
      <c r="W35" s="243"/>
      <c r="X35" s="243"/>
      <c r="Y35" s="243"/>
      <c r="Z35" s="243"/>
    </row>
    <row r="36" spans="1:26" ht="168" customHeight="1" x14ac:dyDescent="0.2">
      <c r="A36" s="34"/>
      <c r="B36" s="35" t="s">
        <v>337</v>
      </c>
      <c r="C36" s="328" t="s">
        <v>338</v>
      </c>
      <c r="D36" s="325"/>
      <c r="E36" s="325"/>
      <c r="F36" s="325"/>
      <c r="G36" s="325"/>
      <c r="H36" s="325"/>
      <c r="I36" s="325"/>
      <c r="J36" s="36"/>
      <c r="K36" s="37"/>
      <c r="L36" s="106">
        <f>1.22*68</f>
        <v>82.96</v>
      </c>
      <c r="O36" s="15"/>
    </row>
    <row r="37" spans="1:26" ht="187.5" customHeight="1" x14ac:dyDescent="0.2">
      <c r="A37" s="34"/>
      <c r="B37" s="35" t="s">
        <v>339</v>
      </c>
      <c r="C37" s="328" t="s">
        <v>340</v>
      </c>
      <c r="D37" s="325"/>
      <c r="E37" s="325"/>
      <c r="F37" s="325"/>
      <c r="G37" s="325"/>
      <c r="H37" s="325"/>
      <c r="I37" s="325"/>
      <c r="J37" s="36"/>
      <c r="K37" s="37"/>
      <c r="L37" s="106">
        <f>1.22*182</f>
        <v>222.04</v>
      </c>
    </row>
    <row r="38" spans="1:26" ht="28.5" customHeight="1" x14ac:dyDescent="0.2">
      <c r="A38" s="368" t="s">
        <v>341</v>
      </c>
      <c r="B38" s="369"/>
      <c r="C38" s="369"/>
      <c r="D38" s="369"/>
      <c r="E38" s="369"/>
      <c r="F38" s="369"/>
      <c r="G38" s="369"/>
      <c r="H38" s="369"/>
      <c r="I38" s="369"/>
      <c r="J38" s="369"/>
      <c r="K38" s="369"/>
      <c r="L38" s="370"/>
    </row>
    <row r="39" spans="1:26" ht="105.75" customHeight="1" x14ac:dyDescent="0.2">
      <c r="A39" s="345" t="s">
        <v>342</v>
      </c>
      <c r="B39" s="325"/>
      <c r="C39" s="325"/>
      <c r="D39" s="325"/>
      <c r="E39" s="325"/>
      <c r="F39" s="325"/>
      <c r="G39" s="325"/>
      <c r="H39" s="325"/>
      <c r="I39" s="325"/>
      <c r="J39" s="325"/>
      <c r="K39" s="326"/>
      <c r="L39" s="107">
        <f>995</f>
        <v>995</v>
      </c>
    </row>
    <row r="40" spans="1:26" ht="105.75" customHeight="1" x14ac:dyDescent="0.2">
      <c r="A40" s="345" t="s">
        <v>343</v>
      </c>
      <c r="B40" s="325"/>
      <c r="C40" s="325"/>
      <c r="D40" s="325"/>
      <c r="E40" s="325"/>
      <c r="F40" s="325"/>
      <c r="G40" s="325"/>
      <c r="H40" s="325"/>
      <c r="I40" s="325"/>
      <c r="J40" s="325"/>
      <c r="K40" s="326"/>
      <c r="L40" s="107">
        <v>1435</v>
      </c>
    </row>
    <row r="41" spans="1:26" ht="66" customHeight="1" x14ac:dyDescent="0.2">
      <c r="A41" s="350"/>
      <c r="B41" s="65" t="s">
        <v>344</v>
      </c>
      <c r="C41" s="329" t="s">
        <v>345</v>
      </c>
      <c r="D41" s="330"/>
      <c r="E41" s="330"/>
      <c r="F41" s="330"/>
      <c r="G41" s="330"/>
      <c r="H41" s="330"/>
      <c r="I41" s="330"/>
      <c r="J41" s="330"/>
      <c r="K41" s="331"/>
      <c r="L41" s="108">
        <v>440</v>
      </c>
    </row>
    <row r="42" spans="1:26" ht="24.75" customHeight="1" x14ac:dyDescent="0.2">
      <c r="A42" s="343"/>
      <c r="B42" s="351" t="s">
        <v>130</v>
      </c>
      <c r="C42" s="325"/>
      <c r="D42" s="325"/>
      <c r="E42" s="325"/>
      <c r="F42" s="325"/>
      <c r="G42" s="325"/>
      <c r="H42" s="325"/>
      <c r="I42" s="325"/>
      <c r="J42" s="325"/>
      <c r="K42" s="325"/>
      <c r="L42" s="326"/>
    </row>
    <row r="43" spans="1:26" ht="24.75" customHeight="1" x14ac:dyDescent="0.2">
      <c r="A43" s="343"/>
      <c r="B43" s="333" t="s">
        <v>346</v>
      </c>
      <c r="C43" s="325"/>
      <c r="D43" s="325"/>
      <c r="E43" s="325"/>
      <c r="F43" s="325"/>
      <c r="G43" s="325"/>
      <c r="H43" s="325"/>
      <c r="I43" s="325"/>
      <c r="J43" s="325"/>
      <c r="K43" s="325"/>
      <c r="L43" s="326"/>
    </row>
    <row r="44" spans="1:26" ht="33" customHeight="1" x14ac:dyDescent="0.2">
      <c r="A44" s="343"/>
      <c r="B44" s="485" t="s">
        <v>347</v>
      </c>
      <c r="C44" s="325"/>
      <c r="D44" s="325"/>
      <c r="E44" s="325"/>
      <c r="F44" s="325"/>
      <c r="G44" s="325"/>
      <c r="H44" s="325"/>
      <c r="I44" s="325"/>
      <c r="J44" s="325"/>
      <c r="K44" s="325"/>
      <c r="L44" s="326"/>
    </row>
    <row r="45" spans="1:26" ht="24.75" customHeight="1" x14ac:dyDescent="0.2">
      <c r="A45" s="343"/>
      <c r="B45" s="371" t="s">
        <v>155</v>
      </c>
      <c r="C45" s="372"/>
      <c r="D45" s="372"/>
      <c r="E45" s="372"/>
      <c r="F45" s="372"/>
      <c r="G45" s="372"/>
      <c r="H45" s="372"/>
      <c r="I45" s="372"/>
      <c r="J45" s="372"/>
      <c r="K45" s="372"/>
      <c r="L45" s="373"/>
    </row>
    <row r="46" spans="1:26" ht="24.75" customHeight="1" x14ac:dyDescent="0.2">
      <c r="A46" s="343"/>
      <c r="B46" s="374"/>
      <c r="C46" s="330"/>
      <c r="D46" s="330"/>
      <c r="E46" s="330"/>
      <c r="F46" s="330"/>
      <c r="G46" s="330"/>
      <c r="H46" s="330"/>
      <c r="I46" s="330"/>
      <c r="J46" s="330"/>
      <c r="K46" s="330"/>
      <c r="L46" s="331"/>
    </row>
    <row r="47" spans="1:26" ht="24.75" customHeight="1" x14ac:dyDescent="0.2">
      <c r="A47" s="343"/>
      <c r="B47" s="333" t="s">
        <v>348</v>
      </c>
      <c r="C47" s="325"/>
      <c r="D47" s="325"/>
      <c r="E47" s="325"/>
      <c r="F47" s="325"/>
      <c r="G47" s="325"/>
      <c r="H47" s="325"/>
      <c r="I47" s="325"/>
      <c r="J47" s="325"/>
      <c r="K47" s="325"/>
      <c r="L47" s="326"/>
    </row>
    <row r="48" spans="1:26" ht="78" customHeight="1" x14ac:dyDescent="0.2">
      <c r="A48" s="343"/>
      <c r="B48" s="505" t="s">
        <v>349</v>
      </c>
      <c r="C48" s="325"/>
      <c r="D48" s="325"/>
      <c r="E48" s="325"/>
      <c r="F48" s="325"/>
      <c r="G48" s="325"/>
      <c r="H48" s="325"/>
      <c r="I48" s="325"/>
      <c r="J48" s="325"/>
      <c r="K48" s="325"/>
      <c r="L48" s="326"/>
    </row>
    <row r="49" spans="1:14" ht="45.75" customHeight="1" x14ac:dyDescent="0.2">
      <c r="A49" s="343"/>
      <c r="B49" s="485" t="s">
        <v>350</v>
      </c>
      <c r="C49" s="325"/>
      <c r="D49" s="325"/>
      <c r="E49" s="325"/>
      <c r="F49" s="325"/>
      <c r="G49" s="325"/>
      <c r="H49" s="325"/>
      <c r="I49" s="325"/>
      <c r="J49" s="325"/>
      <c r="K49" s="325"/>
      <c r="L49" s="326"/>
    </row>
    <row r="50" spans="1:14" ht="24.75" customHeight="1" x14ac:dyDescent="0.2">
      <c r="A50" s="343"/>
      <c r="B50" s="333" t="s">
        <v>333</v>
      </c>
      <c r="C50" s="325"/>
      <c r="D50" s="325"/>
      <c r="E50" s="325"/>
      <c r="F50" s="325"/>
      <c r="G50" s="325"/>
      <c r="H50" s="325"/>
      <c r="I50" s="325"/>
      <c r="J50" s="325"/>
      <c r="K50" s="325"/>
      <c r="L50" s="326"/>
    </row>
    <row r="51" spans="1:14" ht="24.75" customHeight="1" x14ac:dyDescent="0.2">
      <c r="A51" s="343"/>
      <c r="B51" s="333" t="s">
        <v>351</v>
      </c>
      <c r="C51" s="325"/>
      <c r="D51" s="325"/>
      <c r="E51" s="325"/>
      <c r="F51" s="325"/>
      <c r="G51" s="325"/>
      <c r="H51" s="325"/>
      <c r="I51" s="325"/>
      <c r="J51" s="325"/>
      <c r="K51" s="325"/>
      <c r="L51" s="326"/>
      <c r="N51" s="55"/>
    </row>
    <row r="52" spans="1:14" ht="24.75" customHeight="1" x14ac:dyDescent="0.2">
      <c r="A52" s="343"/>
      <c r="B52" s="333" t="s">
        <v>162</v>
      </c>
      <c r="C52" s="325"/>
      <c r="D52" s="325"/>
      <c r="E52" s="325"/>
      <c r="F52" s="325"/>
      <c r="G52" s="325"/>
      <c r="H52" s="325"/>
      <c r="I52" s="325"/>
      <c r="J52" s="325"/>
      <c r="K52" s="325"/>
      <c r="L52" s="326"/>
      <c r="N52" s="55"/>
    </row>
    <row r="53" spans="1:14" ht="24.75" customHeight="1" x14ac:dyDescent="0.2">
      <c r="A53" s="343"/>
      <c r="B53" s="333" t="s">
        <v>352</v>
      </c>
      <c r="C53" s="325"/>
      <c r="D53" s="325"/>
      <c r="E53" s="325"/>
      <c r="F53" s="325"/>
      <c r="G53" s="325"/>
      <c r="H53" s="325"/>
      <c r="I53" s="325"/>
      <c r="J53" s="325"/>
      <c r="K53" s="325"/>
      <c r="L53" s="326"/>
      <c r="N53" s="55"/>
    </row>
    <row r="54" spans="1:14" ht="24.75" customHeight="1" x14ac:dyDescent="0.2">
      <c r="A54" s="343"/>
      <c r="B54" s="327" t="s">
        <v>133</v>
      </c>
      <c r="C54" s="325"/>
      <c r="D54" s="325"/>
      <c r="E54" s="325"/>
      <c r="F54" s="325"/>
      <c r="G54" s="325"/>
      <c r="H54" s="325"/>
      <c r="I54" s="325"/>
      <c r="J54" s="325"/>
      <c r="K54" s="325"/>
      <c r="L54" s="326"/>
      <c r="N54" s="55"/>
    </row>
    <row r="55" spans="1:14" ht="24.75" customHeight="1" x14ac:dyDescent="0.2">
      <c r="A55" s="344"/>
      <c r="B55" s="327" t="s">
        <v>353</v>
      </c>
      <c r="C55" s="325"/>
      <c r="D55" s="325"/>
      <c r="E55" s="325"/>
      <c r="F55" s="325"/>
      <c r="G55" s="325"/>
      <c r="H55" s="325"/>
      <c r="I55" s="325"/>
      <c r="J55" s="325"/>
      <c r="K55" s="325"/>
      <c r="L55" s="326"/>
    </row>
    <row r="56" spans="1:14" ht="90" customHeight="1" x14ac:dyDescent="0.2">
      <c r="A56" s="34"/>
      <c r="B56" s="35" t="s">
        <v>354</v>
      </c>
      <c r="C56" s="328" t="s">
        <v>355</v>
      </c>
      <c r="D56" s="325"/>
      <c r="E56" s="325"/>
      <c r="F56" s="325"/>
      <c r="G56" s="325"/>
      <c r="H56" s="325"/>
      <c r="I56" s="325"/>
      <c r="J56" s="36"/>
      <c r="K56" s="37"/>
      <c r="L56" s="106">
        <v>65</v>
      </c>
    </row>
    <row r="57" spans="1:14" ht="111" customHeight="1" x14ac:dyDescent="0.2">
      <c r="A57" s="34"/>
      <c r="B57" s="35" t="s">
        <v>356</v>
      </c>
      <c r="C57" s="328" t="s">
        <v>357</v>
      </c>
      <c r="D57" s="325"/>
      <c r="E57" s="325"/>
      <c r="F57" s="325"/>
      <c r="G57" s="325"/>
      <c r="H57" s="325"/>
      <c r="I57" s="325"/>
      <c r="J57" s="36"/>
      <c r="K57" s="37"/>
      <c r="L57" s="106">
        <v>62</v>
      </c>
    </row>
    <row r="58" spans="1:14" ht="66" customHeight="1" x14ac:dyDescent="0.2">
      <c r="A58" s="350"/>
      <c r="B58" s="65" t="s">
        <v>358</v>
      </c>
      <c r="C58" s="329" t="s">
        <v>359</v>
      </c>
      <c r="D58" s="330"/>
      <c r="E58" s="330"/>
      <c r="F58" s="330"/>
      <c r="G58" s="330"/>
      <c r="H58" s="330"/>
      <c r="I58" s="330"/>
      <c r="J58" s="330"/>
      <c r="K58" s="331"/>
      <c r="L58" s="108">
        <v>469</v>
      </c>
    </row>
    <row r="59" spans="1:14" ht="24.75" customHeight="1" x14ac:dyDescent="0.2">
      <c r="A59" s="343"/>
      <c r="B59" s="351" t="s">
        <v>130</v>
      </c>
      <c r="C59" s="325"/>
      <c r="D59" s="325"/>
      <c r="E59" s="325"/>
      <c r="F59" s="325"/>
      <c r="G59" s="325"/>
      <c r="H59" s="325"/>
      <c r="I59" s="325"/>
      <c r="J59" s="325"/>
      <c r="K59" s="325"/>
      <c r="L59" s="326"/>
    </row>
    <row r="60" spans="1:14" ht="24.75" customHeight="1" x14ac:dyDescent="0.2">
      <c r="A60" s="343"/>
      <c r="B60" s="404" t="s">
        <v>360</v>
      </c>
      <c r="C60" s="325"/>
      <c r="D60" s="325"/>
      <c r="E60" s="325"/>
      <c r="F60" s="325"/>
      <c r="G60" s="325"/>
      <c r="H60" s="325"/>
      <c r="I60" s="325"/>
      <c r="J60" s="325"/>
      <c r="K60" s="325"/>
      <c r="L60" s="326"/>
    </row>
    <row r="61" spans="1:14" ht="33" customHeight="1" x14ac:dyDescent="0.2">
      <c r="A61" s="343"/>
      <c r="B61" s="502" t="s">
        <v>361</v>
      </c>
      <c r="C61" s="325"/>
      <c r="D61" s="325"/>
      <c r="E61" s="325"/>
      <c r="F61" s="325"/>
      <c r="G61" s="325"/>
      <c r="H61" s="325"/>
      <c r="I61" s="325"/>
      <c r="J61" s="325"/>
      <c r="K61" s="325"/>
      <c r="L61" s="326"/>
    </row>
    <row r="62" spans="1:14" ht="24.75" customHeight="1" x14ac:dyDescent="0.2">
      <c r="A62" s="343"/>
      <c r="B62" s="502" t="s">
        <v>331</v>
      </c>
      <c r="C62" s="325"/>
      <c r="D62" s="325"/>
      <c r="E62" s="325"/>
      <c r="F62" s="325"/>
      <c r="G62" s="325"/>
      <c r="H62" s="325"/>
      <c r="I62" s="325"/>
      <c r="J62" s="325"/>
      <c r="K62" s="325"/>
      <c r="L62" s="326"/>
    </row>
    <row r="63" spans="1:14" ht="24.75" customHeight="1" x14ac:dyDescent="0.2">
      <c r="A63" s="343"/>
      <c r="B63" s="406" t="s">
        <v>155</v>
      </c>
      <c r="C63" s="372"/>
      <c r="D63" s="372"/>
      <c r="E63" s="372"/>
      <c r="F63" s="372"/>
      <c r="G63" s="372"/>
      <c r="H63" s="372"/>
      <c r="I63" s="372"/>
      <c r="J63" s="372"/>
      <c r="K63" s="372"/>
      <c r="L63" s="373"/>
    </row>
    <row r="64" spans="1:14" ht="24.75" customHeight="1" x14ac:dyDescent="0.2">
      <c r="A64" s="343"/>
      <c r="B64" s="374"/>
      <c r="C64" s="330"/>
      <c r="D64" s="330"/>
      <c r="E64" s="330"/>
      <c r="F64" s="330"/>
      <c r="G64" s="330"/>
      <c r="H64" s="330"/>
      <c r="I64" s="330"/>
      <c r="J64" s="330"/>
      <c r="K64" s="330"/>
      <c r="L64" s="331"/>
    </row>
    <row r="65" spans="1:14" ht="24.75" customHeight="1" x14ac:dyDescent="0.2">
      <c r="A65" s="343"/>
      <c r="B65" s="404" t="s">
        <v>171</v>
      </c>
      <c r="C65" s="325"/>
      <c r="D65" s="325"/>
      <c r="E65" s="325"/>
      <c r="F65" s="325"/>
      <c r="G65" s="325"/>
      <c r="H65" s="325"/>
      <c r="I65" s="325"/>
      <c r="J65" s="325"/>
      <c r="K65" s="325"/>
      <c r="L65" s="326"/>
    </row>
    <row r="66" spans="1:14" ht="78" customHeight="1" x14ac:dyDescent="0.2">
      <c r="A66" s="343"/>
      <c r="B66" s="505" t="s">
        <v>349</v>
      </c>
      <c r="C66" s="325"/>
      <c r="D66" s="325"/>
      <c r="E66" s="325"/>
      <c r="F66" s="325"/>
      <c r="G66" s="325"/>
      <c r="H66" s="325"/>
      <c r="I66" s="325"/>
      <c r="J66" s="325"/>
      <c r="K66" s="325"/>
      <c r="L66" s="326"/>
    </row>
    <row r="67" spans="1:14" ht="45.75" customHeight="1" x14ac:dyDescent="0.2">
      <c r="A67" s="343"/>
      <c r="B67" s="502" t="s">
        <v>350</v>
      </c>
      <c r="C67" s="325"/>
      <c r="D67" s="325"/>
      <c r="E67" s="325"/>
      <c r="F67" s="325"/>
      <c r="G67" s="325"/>
      <c r="H67" s="325"/>
      <c r="I67" s="325"/>
      <c r="J67" s="325"/>
      <c r="K67" s="325"/>
      <c r="L67" s="326"/>
    </row>
    <row r="68" spans="1:14" ht="24.75" customHeight="1" x14ac:dyDescent="0.2">
      <c r="A68" s="343"/>
      <c r="B68" s="404" t="s">
        <v>333</v>
      </c>
      <c r="C68" s="325"/>
      <c r="D68" s="325"/>
      <c r="E68" s="325"/>
      <c r="F68" s="325"/>
      <c r="G68" s="325"/>
      <c r="H68" s="325"/>
      <c r="I68" s="325"/>
      <c r="J68" s="325"/>
      <c r="K68" s="325"/>
      <c r="L68" s="326"/>
    </row>
    <row r="69" spans="1:14" ht="24.75" customHeight="1" x14ac:dyDescent="0.2">
      <c r="A69" s="343"/>
      <c r="B69" s="404" t="s">
        <v>351</v>
      </c>
      <c r="C69" s="325"/>
      <c r="D69" s="325"/>
      <c r="E69" s="325"/>
      <c r="F69" s="325"/>
      <c r="G69" s="325"/>
      <c r="H69" s="325"/>
      <c r="I69" s="325"/>
      <c r="J69" s="325"/>
      <c r="K69" s="325"/>
      <c r="L69" s="326"/>
      <c r="N69" s="55"/>
    </row>
    <row r="70" spans="1:14" ht="24.75" customHeight="1" x14ac:dyDescent="0.2">
      <c r="A70" s="343"/>
      <c r="B70" s="404" t="s">
        <v>162</v>
      </c>
      <c r="C70" s="325"/>
      <c r="D70" s="325"/>
      <c r="E70" s="325"/>
      <c r="F70" s="325"/>
      <c r="G70" s="325"/>
      <c r="H70" s="325"/>
      <c r="I70" s="325"/>
      <c r="J70" s="325"/>
      <c r="K70" s="325"/>
      <c r="L70" s="326"/>
      <c r="N70" s="55"/>
    </row>
    <row r="71" spans="1:14" ht="24.75" customHeight="1" x14ac:dyDescent="0.2">
      <c r="A71" s="343"/>
      <c r="B71" s="404" t="s">
        <v>362</v>
      </c>
      <c r="C71" s="325"/>
      <c r="D71" s="325"/>
      <c r="E71" s="325"/>
      <c r="F71" s="325"/>
      <c r="G71" s="325"/>
      <c r="H71" s="325"/>
      <c r="I71" s="325"/>
      <c r="J71" s="325"/>
      <c r="K71" s="325"/>
      <c r="L71" s="326"/>
      <c r="N71" s="55"/>
    </row>
    <row r="72" spans="1:14" ht="24.75" customHeight="1" x14ac:dyDescent="0.2">
      <c r="A72" s="343"/>
      <c r="B72" s="415" t="s">
        <v>133</v>
      </c>
      <c r="C72" s="325"/>
      <c r="D72" s="325"/>
      <c r="E72" s="325"/>
      <c r="F72" s="325"/>
      <c r="G72" s="325"/>
      <c r="H72" s="325"/>
      <c r="I72" s="325"/>
      <c r="J72" s="325"/>
      <c r="K72" s="325"/>
      <c r="L72" s="326"/>
      <c r="N72" s="55"/>
    </row>
    <row r="73" spans="1:14" ht="24.75" customHeight="1" x14ac:dyDescent="0.2">
      <c r="A73" s="344"/>
      <c r="B73" s="415" t="s">
        <v>363</v>
      </c>
      <c r="C73" s="325"/>
      <c r="D73" s="325"/>
      <c r="E73" s="325"/>
      <c r="F73" s="325"/>
      <c r="G73" s="325"/>
      <c r="H73" s="325"/>
      <c r="I73" s="325"/>
      <c r="J73" s="325"/>
      <c r="K73" s="325"/>
      <c r="L73" s="326"/>
    </row>
    <row r="74" spans="1:14" ht="66" customHeight="1" x14ac:dyDescent="0.2">
      <c r="A74" s="350"/>
      <c r="B74" s="109" t="s">
        <v>364</v>
      </c>
      <c r="C74" s="329" t="s">
        <v>365</v>
      </c>
      <c r="D74" s="330"/>
      <c r="E74" s="330"/>
      <c r="F74" s="330"/>
      <c r="G74" s="330"/>
      <c r="H74" s="330"/>
      <c r="I74" s="330"/>
      <c r="J74" s="330"/>
      <c r="K74" s="331"/>
      <c r="L74" s="108">
        <v>479</v>
      </c>
    </row>
    <row r="75" spans="1:14" ht="24.75" customHeight="1" x14ac:dyDescent="0.2">
      <c r="A75" s="343"/>
      <c r="B75" s="351" t="s">
        <v>130</v>
      </c>
      <c r="C75" s="325"/>
      <c r="D75" s="325"/>
      <c r="E75" s="325"/>
      <c r="F75" s="325"/>
      <c r="G75" s="325"/>
      <c r="H75" s="325"/>
      <c r="I75" s="325"/>
      <c r="J75" s="325"/>
      <c r="K75" s="325"/>
      <c r="L75" s="326"/>
    </row>
    <row r="76" spans="1:14" ht="24.75" customHeight="1" x14ac:dyDescent="0.2">
      <c r="A76" s="343"/>
      <c r="B76" s="404" t="s">
        <v>360</v>
      </c>
      <c r="C76" s="325"/>
      <c r="D76" s="325"/>
      <c r="E76" s="325"/>
      <c r="F76" s="325"/>
      <c r="G76" s="325"/>
      <c r="H76" s="325"/>
      <c r="I76" s="325"/>
      <c r="J76" s="325"/>
      <c r="K76" s="325"/>
      <c r="L76" s="326"/>
    </row>
    <row r="77" spans="1:14" ht="33" customHeight="1" x14ac:dyDescent="0.2">
      <c r="A77" s="343"/>
      <c r="B77" s="502" t="s">
        <v>361</v>
      </c>
      <c r="C77" s="325"/>
      <c r="D77" s="325"/>
      <c r="E77" s="325"/>
      <c r="F77" s="325"/>
      <c r="G77" s="325"/>
      <c r="H77" s="325"/>
      <c r="I77" s="325"/>
      <c r="J77" s="325"/>
      <c r="K77" s="325"/>
      <c r="L77" s="326"/>
    </row>
    <row r="78" spans="1:14" ht="24.75" customHeight="1" x14ac:dyDescent="0.2">
      <c r="A78" s="343"/>
      <c r="B78" s="502" t="s">
        <v>331</v>
      </c>
      <c r="C78" s="325"/>
      <c r="D78" s="325"/>
      <c r="E78" s="325"/>
      <c r="F78" s="325"/>
      <c r="G78" s="325"/>
      <c r="H78" s="325"/>
      <c r="I78" s="325"/>
      <c r="J78" s="325"/>
      <c r="K78" s="325"/>
      <c r="L78" s="326"/>
    </row>
    <row r="79" spans="1:14" ht="24.75" customHeight="1" x14ac:dyDescent="0.2">
      <c r="A79" s="343"/>
      <c r="B79" s="406" t="s">
        <v>155</v>
      </c>
      <c r="C79" s="372"/>
      <c r="D79" s="372"/>
      <c r="E79" s="372"/>
      <c r="F79" s="372"/>
      <c r="G79" s="372"/>
      <c r="H79" s="372"/>
      <c r="I79" s="372"/>
      <c r="J79" s="372"/>
      <c r="K79" s="372"/>
      <c r="L79" s="373"/>
    </row>
    <row r="80" spans="1:14" ht="24.75" customHeight="1" x14ac:dyDescent="0.2">
      <c r="A80" s="343"/>
      <c r="B80" s="374"/>
      <c r="C80" s="330"/>
      <c r="D80" s="330"/>
      <c r="E80" s="330"/>
      <c r="F80" s="330"/>
      <c r="G80" s="330"/>
      <c r="H80" s="330"/>
      <c r="I80" s="330"/>
      <c r="J80" s="330"/>
      <c r="K80" s="330"/>
      <c r="L80" s="331"/>
    </row>
    <row r="81" spans="1:14" ht="24.75" customHeight="1" x14ac:dyDescent="0.2">
      <c r="A81" s="343"/>
      <c r="B81" s="404" t="s">
        <v>171</v>
      </c>
      <c r="C81" s="325"/>
      <c r="D81" s="325"/>
      <c r="E81" s="325"/>
      <c r="F81" s="325"/>
      <c r="G81" s="325"/>
      <c r="H81" s="325"/>
      <c r="I81" s="325"/>
      <c r="J81" s="325"/>
      <c r="K81" s="325"/>
      <c r="L81" s="326"/>
    </row>
    <row r="82" spans="1:14" ht="78" customHeight="1" x14ac:dyDescent="0.2">
      <c r="A82" s="343"/>
      <c r="B82" s="505" t="s">
        <v>349</v>
      </c>
      <c r="C82" s="325"/>
      <c r="D82" s="325"/>
      <c r="E82" s="325"/>
      <c r="F82" s="325"/>
      <c r="G82" s="325"/>
      <c r="H82" s="325"/>
      <c r="I82" s="325"/>
      <c r="J82" s="325"/>
      <c r="K82" s="325"/>
      <c r="L82" s="326"/>
    </row>
    <row r="83" spans="1:14" ht="45.75" customHeight="1" x14ac:dyDescent="0.2">
      <c r="A83" s="343"/>
      <c r="B83" s="502" t="s">
        <v>350</v>
      </c>
      <c r="C83" s="325"/>
      <c r="D83" s="325"/>
      <c r="E83" s="325"/>
      <c r="F83" s="325"/>
      <c r="G83" s="325"/>
      <c r="H83" s="325"/>
      <c r="I83" s="325"/>
      <c r="J83" s="325"/>
      <c r="K83" s="325"/>
      <c r="L83" s="326"/>
    </row>
    <row r="84" spans="1:14" ht="24.75" customHeight="1" x14ac:dyDescent="0.2">
      <c r="A84" s="343"/>
      <c r="B84" s="404" t="s">
        <v>333</v>
      </c>
      <c r="C84" s="325"/>
      <c r="D84" s="325"/>
      <c r="E84" s="325"/>
      <c r="F84" s="325"/>
      <c r="G84" s="325"/>
      <c r="H84" s="325"/>
      <c r="I84" s="325"/>
      <c r="J84" s="325"/>
      <c r="K84" s="325"/>
      <c r="L84" s="326"/>
    </row>
    <row r="85" spans="1:14" ht="24.75" customHeight="1" x14ac:dyDescent="0.2">
      <c r="A85" s="343"/>
      <c r="B85" s="404" t="s">
        <v>351</v>
      </c>
      <c r="C85" s="325"/>
      <c r="D85" s="325"/>
      <c r="E85" s="325"/>
      <c r="F85" s="325"/>
      <c r="G85" s="325"/>
      <c r="H85" s="325"/>
      <c r="I85" s="325"/>
      <c r="J85" s="325"/>
      <c r="K85" s="325"/>
      <c r="L85" s="326"/>
      <c r="N85" s="55"/>
    </row>
    <row r="86" spans="1:14" ht="24.75" customHeight="1" x14ac:dyDescent="0.2">
      <c r="A86" s="343"/>
      <c r="B86" s="404" t="s">
        <v>162</v>
      </c>
      <c r="C86" s="325"/>
      <c r="D86" s="325"/>
      <c r="E86" s="325"/>
      <c r="F86" s="325"/>
      <c r="G86" s="325"/>
      <c r="H86" s="325"/>
      <c r="I86" s="325"/>
      <c r="J86" s="325"/>
      <c r="K86" s="325"/>
      <c r="L86" s="326"/>
      <c r="N86" s="55"/>
    </row>
    <row r="87" spans="1:14" ht="24.75" customHeight="1" x14ac:dyDescent="0.2">
      <c r="A87" s="343"/>
      <c r="B87" s="404" t="s">
        <v>362</v>
      </c>
      <c r="C87" s="325"/>
      <c r="D87" s="325"/>
      <c r="E87" s="325"/>
      <c r="F87" s="325"/>
      <c r="G87" s="325"/>
      <c r="H87" s="325"/>
      <c r="I87" s="325"/>
      <c r="J87" s="325"/>
      <c r="K87" s="325"/>
      <c r="L87" s="326"/>
      <c r="N87" s="55"/>
    </row>
    <row r="88" spans="1:14" ht="24.75" customHeight="1" x14ac:dyDescent="0.2">
      <c r="A88" s="343"/>
      <c r="B88" s="415" t="s">
        <v>133</v>
      </c>
      <c r="C88" s="325"/>
      <c r="D88" s="325"/>
      <c r="E88" s="325"/>
      <c r="F88" s="325"/>
      <c r="G88" s="325"/>
      <c r="H88" s="325"/>
      <c r="I88" s="325"/>
      <c r="J88" s="325"/>
      <c r="K88" s="325"/>
      <c r="L88" s="326"/>
      <c r="N88" s="55"/>
    </row>
    <row r="89" spans="1:14" ht="24.75" customHeight="1" x14ac:dyDescent="0.2">
      <c r="A89" s="344"/>
      <c r="B89" s="503" t="s">
        <v>363</v>
      </c>
      <c r="C89" s="335"/>
      <c r="D89" s="335"/>
      <c r="E89" s="335"/>
      <c r="F89" s="335"/>
      <c r="G89" s="335"/>
      <c r="H89" s="335"/>
      <c r="I89" s="335"/>
      <c r="J89" s="335"/>
      <c r="K89" s="335"/>
      <c r="L89" s="336"/>
    </row>
    <row r="90" spans="1:14" ht="28.5" customHeight="1" x14ac:dyDescent="0.2">
      <c r="A90" s="478" t="s">
        <v>366</v>
      </c>
      <c r="B90" s="325"/>
      <c r="C90" s="325"/>
      <c r="D90" s="325"/>
      <c r="E90" s="325"/>
      <c r="F90" s="325"/>
      <c r="G90" s="325"/>
      <c r="H90" s="325"/>
      <c r="I90" s="325"/>
      <c r="J90" s="325"/>
      <c r="K90" s="325"/>
      <c r="L90" s="326"/>
    </row>
    <row r="91" spans="1:14" ht="117" customHeight="1" x14ac:dyDescent="0.2">
      <c r="A91" s="504"/>
      <c r="B91" s="34" t="s">
        <v>367</v>
      </c>
      <c r="C91" s="345" t="s">
        <v>368</v>
      </c>
      <c r="D91" s="325"/>
      <c r="E91" s="325"/>
      <c r="F91" s="325"/>
      <c r="G91" s="325"/>
      <c r="H91" s="325"/>
      <c r="I91" s="325"/>
      <c r="J91" s="325"/>
      <c r="K91" s="326"/>
      <c r="L91" s="107">
        <v>241</v>
      </c>
    </row>
    <row r="92" spans="1:14" ht="24.75" customHeight="1" x14ac:dyDescent="0.2">
      <c r="A92" s="343"/>
      <c r="B92" s="351" t="s">
        <v>130</v>
      </c>
      <c r="C92" s="325"/>
      <c r="D92" s="325"/>
      <c r="E92" s="325"/>
      <c r="F92" s="325"/>
      <c r="G92" s="325"/>
      <c r="H92" s="325"/>
      <c r="I92" s="325"/>
      <c r="J92" s="325"/>
      <c r="K92" s="325"/>
      <c r="L92" s="326"/>
    </row>
    <row r="93" spans="1:14" ht="24.75" customHeight="1" x14ac:dyDescent="0.2">
      <c r="A93" s="343"/>
      <c r="B93" s="404" t="s">
        <v>162</v>
      </c>
      <c r="C93" s="325"/>
      <c r="D93" s="325"/>
      <c r="E93" s="325"/>
      <c r="F93" s="325"/>
      <c r="G93" s="325"/>
      <c r="H93" s="325"/>
      <c r="I93" s="325"/>
      <c r="J93" s="325"/>
      <c r="K93" s="325"/>
      <c r="L93" s="326"/>
    </row>
    <row r="94" spans="1:14" ht="24.75" customHeight="1" x14ac:dyDescent="0.2">
      <c r="A94" s="343"/>
      <c r="B94" s="404" t="s">
        <v>369</v>
      </c>
      <c r="C94" s="325"/>
      <c r="D94" s="325"/>
      <c r="E94" s="325"/>
      <c r="F94" s="325"/>
      <c r="G94" s="325"/>
      <c r="H94" s="325"/>
      <c r="I94" s="325"/>
      <c r="J94" s="325"/>
      <c r="K94" s="325"/>
      <c r="L94" s="326"/>
    </row>
    <row r="95" spans="1:14" ht="24.75" customHeight="1" x14ac:dyDescent="0.2">
      <c r="A95" s="343"/>
      <c r="B95" s="404" t="s">
        <v>370</v>
      </c>
      <c r="C95" s="325"/>
      <c r="D95" s="325"/>
      <c r="E95" s="325"/>
      <c r="F95" s="325"/>
      <c r="G95" s="325"/>
      <c r="H95" s="325"/>
      <c r="I95" s="325"/>
      <c r="J95" s="325"/>
      <c r="K95" s="325"/>
      <c r="L95" s="326"/>
    </row>
    <row r="96" spans="1:14" ht="24.75" customHeight="1" x14ac:dyDescent="0.2">
      <c r="A96" s="344"/>
      <c r="B96" s="404" t="s">
        <v>371</v>
      </c>
      <c r="C96" s="325"/>
      <c r="D96" s="325"/>
      <c r="E96" s="325"/>
      <c r="F96" s="325"/>
      <c r="G96" s="325"/>
      <c r="H96" s="325"/>
      <c r="I96" s="325"/>
      <c r="J96" s="325"/>
      <c r="K96" s="325"/>
      <c r="L96" s="326"/>
    </row>
    <row r="97" spans="1:26" ht="73.5" customHeight="1" x14ac:dyDescent="0.2">
      <c r="A97" s="342"/>
      <c r="B97" s="31" t="s">
        <v>372</v>
      </c>
      <c r="C97" s="345" t="s">
        <v>373</v>
      </c>
      <c r="D97" s="325"/>
      <c r="E97" s="325"/>
      <c r="F97" s="325"/>
      <c r="G97" s="325"/>
      <c r="H97" s="325"/>
      <c r="I97" s="325"/>
      <c r="J97" s="325"/>
      <c r="K97" s="326"/>
      <c r="L97" s="107">
        <v>473</v>
      </c>
      <c r="M97" s="243"/>
      <c r="N97" s="55"/>
      <c r="O97" s="243"/>
      <c r="P97" s="243"/>
      <c r="Q97" s="243"/>
      <c r="R97" s="243"/>
      <c r="S97" s="243"/>
      <c r="T97" s="243"/>
      <c r="U97" s="243"/>
      <c r="V97" s="243"/>
      <c r="W97" s="243"/>
      <c r="X97" s="243"/>
      <c r="Y97" s="243"/>
      <c r="Z97" s="243"/>
    </row>
    <row r="98" spans="1:26" ht="24" customHeight="1" x14ac:dyDescent="0.2">
      <c r="A98" s="343"/>
      <c r="B98" s="351" t="s">
        <v>130</v>
      </c>
      <c r="C98" s="325"/>
      <c r="D98" s="325"/>
      <c r="E98" s="325"/>
      <c r="F98" s="325"/>
      <c r="G98" s="325"/>
      <c r="H98" s="325"/>
      <c r="I98" s="325"/>
      <c r="J98" s="325"/>
      <c r="K98" s="325"/>
      <c r="L98" s="326"/>
      <c r="M98" s="243"/>
      <c r="N98" s="245"/>
      <c r="O98" s="243"/>
      <c r="P98" s="243"/>
      <c r="Q98" s="243"/>
      <c r="R98" s="243"/>
      <c r="S98" s="243"/>
      <c r="T98" s="243"/>
      <c r="U98" s="243"/>
      <c r="V98" s="243"/>
      <c r="W98" s="243"/>
      <c r="X98" s="243"/>
      <c r="Y98" s="243"/>
      <c r="Z98" s="243"/>
    </row>
    <row r="99" spans="1:26" ht="24" customHeight="1" x14ac:dyDescent="0.2">
      <c r="A99" s="343"/>
      <c r="B99" s="404" t="s">
        <v>374</v>
      </c>
      <c r="C99" s="325"/>
      <c r="D99" s="325"/>
      <c r="E99" s="325"/>
      <c r="F99" s="325"/>
      <c r="G99" s="325"/>
      <c r="H99" s="325"/>
      <c r="I99" s="325"/>
      <c r="J99" s="325"/>
      <c r="K99" s="325"/>
      <c r="L99" s="326"/>
      <c r="M99" s="243"/>
      <c r="N99" s="245"/>
      <c r="O99" s="243"/>
      <c r="P99" s="243"/>
      <c r="Q99" s="243"/>
      <c r="R99" s="243"/>
      <c r="S99" s="243"/>
      <c r="T99" s="243"/>
      <c r="U99" s="243"/>
      <c r="V99" s="243"/>
      <c r="W99" s="243"/>
      <c r="X99" s="243"/>
      <c r="Y99" s="243"/>
      <c r="Z99" s="243"/>
    </row>
    <row r="100" spans="1:26" ht="24" customHeight="1" x14ac:dyDescent="0.2">
      <c r="A100" s="343"/>
      <c r="B100" s="404" t="s">
        <v>375</v>
      </c>
      <c r="C100" s="325"/>
      <c r="D100" s="325"/>
      <c r="E100" s="325"/>
      <c r="F100" s="325"/>
      <c r="G100" s="325"/>
      <c r="H100" s="325"/>
      <c r="I100" s="325"/>
      <c r="J100" s="325"/>
      <c r="K100" s="325"/>
      <c r="L100" s="326"/>
      <c r="M100" s="243"/>
      <c r="N100" s="245"/>
      <c r="O100" s="243"/>
      <c r="P100" s="243"/>
      <c r="Q100" s="243"/>
      <c r="R100" s="243"/>
      <c r="S100" s="243"/>
      <c r="T100" s="243"/>
      <c r="U100" s="243"/>
      <c r="V100" s="243"/>
      <c r="W100" s="243"/>
      <c r="X100" s="243"/>
      <c r="Y100" s="243"/>
      <c r="Z100" s="243"/>
    </row>
    <row r="101" spans="1:26" ht="24" customHeight="1" x14ac:dyDescent="0.2">
      <c r="A101" s="343"/>
      <c r="B101" s="404" t="s">
        <v>376</v>
      </c>
      <c r="C101" s="325"/>
      <c r="D101" s="325"/>
      <c r="E101" s="325"/>
      <c r="F101" s="325"/>
      <c r="G101" s="325"/>
      <c r="H101" s="325"/>
      <c r="I101" s="325"/>
      <c r="J101" s="325"/>
      <c r="K101" s="325"/>
      <c r="L101" s="326"/>
      <c r="M101" s="243"/>
      <c r="N101" s="245"/>
      <c r="O101" s="243"/>
      <c r="P101" s="243"/>
      <c r="Q101" s="243"/>
      <c r="R101" s="243"/>
      <c r="S101" s="243"/>
      <c r="T101" s="243"/>
      <c r="U101" s="243"/>
      <c r="V101" s="243"/>
      <c r="W101" s="243"/>
      <c r="X101" s="243"/>
      <c r="Y101" s="243"/>
      <c r="Z101" s="243"/>
    </row>
    <row r="102" spans="1:26" ht="24" customHeight="1" x14ac:dyDescent="0.2">
      <c r="A102" s="343"/>
      <c r="B102" s="404" t="s">
        <v>377</v>
      </c>
      <c r="C102" s="325"/>
      <c r="D102" s="325"/>
      <c r="E102" s="325"/>
      <c r="F102" s="325"/>
      <c r="G102" s="325"/>
      <c r="H102" s="325"/>
      <c r="I102" s="325"/>
      <c r="J102" s="325"/>
      <c r="K102" s="325"/>
      <c r="L102" s="326"/>
      <c r="M102" s="243"/>
      <c r="N102" s="245"/>
      <c r="O102" s="243"/>
      <c r="P102" s="243"/>
      <c r="Q102" s="243"/>
      <c r="R102" s="243"/>
      <c r="S102" s="243"/>
      <c r="T102" s="243"/>
      <c r="U102" s="243"/>
      <c r="V102" s="243"/>
      <c r="W102" s="243"/>
      <c r="X102" s="243"/>
      <c r="Y102" s="243"/>
      <c r="Z102" s="243"/>
    </row>
    <row r="103" spans="1:26" ht="24" customHeight="1" x14ac:dyDescent="0.2">
      <c r="A103" s="343"/>
      <c r="B103" s="404" t="s">
        <v>378</v>
      </c>
      <c r="C103" s="325"/>
      <c r="D103" s="325"/>
      <c r="E103" s="325"/>
      <c r="F103" s="325"/>
      <c r="G103" s="325"/>
      <c r="H103" s="325"/>
      <c r="I103" s="325"/>
      <c r="J103" s="325"/>
      <c r="K103" s="325"/>
      <c r="L103" s="326"/>
      <c r="M103" s="243"/>
      <c r="N103" s="245"/>
      <c r="O103" s="243"/>
      <c r="P103" s="243"/>
      <c r="Q103" s="243"/>
      <c r="R103" s="243"/>
      <c r="S103" s="243"/>
      <c r="T103" s="243"/>
      <c r="U103" s="243"/>
      <c r="V103" s="243"/>
      <c r="W103" s="243"/>
      <c r="X103" s="243"/>
      <c r="Y103" s="243"/>
      <c r="Z103" s="243"/>
    </row>
    <row r="104" spans="1:26" ht="24" customHeight="1" x14ac:dyDescent="0.2">
      <c r="A104" s="343"/>
      <c r="B104" s="415" t="s">
        <v>362</v>
      </c>
      <c r="C104" s="325"/>
      <c r="D104" s="325"/>
      <c r="E104" s="325"/>
      <c r="F104" s="325"/>
      <c r="G104" s="325"/>
      <c r="H104" s="325"/>
      <c r="I104" s="325"/>
      <c r="J104" s="325"/>
      <c r="K104" s="325"/>
      <c r="L104" s="326"/>
      <c r="M104" s="243"/>
      <c r="N104" s="245"/>
      <c r="O104" s="243"/>
      <c r="P104" s="243"/>
      <c r="Q104" s="243"/>
      <c r="R104" s="243"/>
      <c r="S104" s="243"/>
      <c r="T104" s="243"/>
      <c r="U104" s="243"/>
      <c r="V104" s="243"/>
      <c r="W104" s="243"/>
      <c r="X104" s="243"/>
      <c r="Y104" s="243"/>
      <c r="Z104" s="243"/>
    </row>
    <row r="105" spans="1:26" ht="24" customHeight="1" x14ac:dyDescent="0.2">
      <c r="A105" s="343"/>
      <c r="B105" s="415" t="s">
        <v>379</v>
      </c>
      <c r="C105" s="325"/>
      <c r="D105" s="325"/>
      <c r="E105" s="325"/>
      <c r="F105" s="325"/>
      <c r="G105" s="325"/>
      <c r="H105" s="325"/>
      <c r="I105" s="325"/>
      <c r="J105" s="325"/>
      <c r="K105" s="325"/>
      <c r="L105" s="326"/>
      <c r="M105" s="243"/>
      <c r="N105" s="245"/>
      <c r="O105" s="243"/>
      <c r="P105" s="243"/>
      <c r="Q105" s="243"/>
      <c r="R105" s="243"/>
      <c r="S105" s="243"/>
      <c r="T105" s="243"/>
      <c r="U105" s="243"/>
      <c r="V105" s="243"/>
      <c r="W105" s="243"/>
      <c r="X105" s="243"/>
      <c r="Y105" s="243"/>
      <c r="Z105" s="243"/>
    </row>
    <row r="106" spans="1:26" ht="24" customHeight="1" x14ac:dyDescent="0.2">
      <c r="A106" s="344"/>
      <c r="B106" s="415" t="s">
        <v>380</v>
      </c>
      <c r="C106" s="325"/>
      <c r="D106" s="325"/>
      <c r="E106" s="325"/>
      <c r="F106" s="325"/>
      <c r="G106" s="325"/>
      <c r="H106" s="325"/>
      <c r="I106" s="325"/>
      <c r="J106" s="325"/>
      <c r="K106" s="325"/>
      <c r="L106" s="326"/>
      <c r="M106" s="243"/>
      <c r="N106" s="245"/>
      <c r="O106" s="243"/>
      <c r="P106" s="243"/>
      <c r="Q106" s="243"/>
      <c r="R106" s="243"/>
      <c r="S106" s="243"/>
      <c r="T106" s="243"/>
      <c r="U106" s="243"/>
      <c r="V106" s="243"/>
      <c r="W106" s="243"/>
      <c r="X106" s="243"/>
      <c r="Y106" s="243"/>
      <c r="Z106" s="243"/>
    </row>
    <row r="109" spans="1:26" ht="12.75" customHeight="1" x14ac:dyDescent="0.2"/>
    <row r="110" spans="1:26" ht="12.75" customHeight="1" x14ac:dyDescent="0.2"/>
    <row r="111" spans="1:26" ht="12.75" customHeight="1" x14ac:dyDescent="0.2"/>
    <row r="112" spans="1:26" ht="12.75" customHeight="1" x14ac:dyDescent="0.2"/>
    <row r="113" ht="12.75" customHeight="1" x14ac:dyDescent="0.2"/>
    <row r="114" ht="12.75" customHeight="1" x14ac:dyDescent="0.2"/>
    <row r="115" ht="12.75" customHeight="1" x14ac:dyDescent="0.2"/>
    <row r="116" ht="12.75" customHeight="1" x14ac:dyDescent="0.2"/>
    <row r="117" ht="12.75" customHeight="1" x14ac:dyDescent="0.2"/>
    <row r="118" ht="12.75" customHeight="1" x14ac:dyDescent="0.2"/>
    <row r="119" ht="12.75" customHeight="1" x14ac:dyDescent="0.2"/>
    <row r="120" ht="12.75" customHeight="1" x14ac:dyDescent="0.2"/>
    <row r="121" ht="12.75" customHeight="1" x14ac:dyDescent="0.2"/>
    <row r="122" ht="12.75" customHeight="1" x14ac:dyDescent="0.2"/>
    <row r="123" ht="12.75" customHeight="1" x14ac:dyDescent="0.2"/>
    <row r="124" ht="12.75" customHeight="1" x14ac:dyDescent="0.2"/>
    <row r="125" ht="12.75" customHeight="1" x14ac:dyDescent="0.2"/>
    <row r="126" ht="12.75" customHeight="1" x14ac:dyDescent="0.2"/>
    <row r="127" ht="12.75" customHeight="1" x14ac:dyDescent="0.2"/>
    <row r="128" ht="12.75" customHeight="1" x14ac:dyDescent="0.2"/>
    <row r="129" ht="12.75" customHeight="1" x14ac:dyDescent="0.2"/>
    <row r="130" ht="12.75" customHeight="1" x14ac:dyDescent="0.2"/>
    <row r="131" ht="12.75" customHeight="1" x14ac:dyDescent="0.2"/>
    <row r="132" ht="12.75" customHeight="1" x14ac:dyDescent="0.2"/>
    <row r="133" ht="12.75" customHeight="1" x14ac:dyDescent="0.2"/>
    <row r="134" ht="12.75" customHeight="1" x14ac:dyDescent="0.2"/>
    <row r="135" ht="12.75" customHeight="1" x14ac:dyDescent="0.2"/>
    <row r="136" ht="12.75" customHeight="1" x14ac:dyDescent="0.2"/>
    <row r="137" ht="12.75" customHeight="1" x14ac:dyDescent="0.2"/>
    <row r="138" ht="12.75" customHeight="1" x14ac:dyDescent="0.2"/>
    <row r="139" ht="12.75" customHeight="1" x14ac:dyDescent="0.2"/>
    <row r="140" ht="12.75" customHeight="1" x14ac:dyDescent="0.2"/>
    <row r="141" ht="12.75" customHeight="1" x14ac:dyDescent="0.2"/>
    <row r="142" ht="12.75" customHeight="1" x14ac:dyDescent="0.2"/>
    <row r="143" ht="12.75" customHeight="1" x14ac:dyDescent="0.2"/>
    <row r="144" ht="12.75" customHeight="1" x14ac:dyDescent="0.2"/>
    <row r="145" ht="12.75" customHeight="1" x14ac:dyDescent="0.2"/>
    <row r="146" ht="12.75" customHeight="1" x14ac:dyDescent="0.2"/>
    <row r="147" ht="12.75" customHeight="1" x14ac:dyDescent="0.2"/>
    <row r="148" ht="12.75" customHeight="1" x14ac:dyDescent="0.2"/>
    <row r="149" ht="12.75" customHeight="1" x14ac:dyDescent="0.2"/>
    <row r="150" ht="12.75" customHeight="1" x14ac:dyDescent="0.2"/>
    <row r="151" ht="12.75" customHeight="1" x14ac:dyDescent="0.2"/>
    <row r="152" ht="12.75" customHeight="1" x14ac:dyDescent="0.2"/>
    <row r="153" ht="12.75" customHeight="1" x14ac:dyDescent="0.2"/>
    <row r="154" ht="12.75" customHeight="1" x14ac:dyDescent="0.2"/>
    <row r="155" ht="12.75" customHeight="1" x14ac:dyDescent="0.2"/>
    <row r="156" ht="12.75" customHeight="1" x14ac:dyDescent="0.2"/>
    <row r="157" ht="12.75" customHeight="1" x14ac:dyDescent="0.2"/>
    <row r="158" ht="12.75" customHeight="1" x14ac:dyDescent="0.2"/>
    <row r="159" ht="12.75" customHeight="1" x14ac:dyDescent="0.2"/>
    <row r="160" ht="12.75" customHeight="1" x14ac:dyDescent="0.2"/>
    <row r="161" ht="12.75" customHeight="1" x14ac:dyDescent="0.2"/>
    <row r="162" ht="12.75" customHeight="1" x14ac:dyDescent="0.2"/>
    <row r="163" ht="12.75" customHeight="1" x14ac:dyDescent="0.2"/>
    <row r="164" ht="12.75" customHeight="1" x14ac:dyDescent="0.2"/>
    <row r="165" ht="12.75" customHeight="1" x14ac:dyDescent="0.2"/>
    <row r="166" ht="12.75" customHeight="1" x14ac:dyDescent="0.2"/>
    <row r="167" ht="12.75" customHeight="1" x14ac:dyDescent="0.2"/>
    <row r="168" ht="12.75" customHeight="1" x14ac:dyDescent="0.2"/>
    <row r="169" ht="12.75" customHeight="1" x14ac:dyDescent="0.2"/>
    <row r="170" ht="12.75" customHeight="1" x14ac:dyDescent="0.2"/>
    <row r="171" ht="12.75" customHeight="1" x14ac:dyDescent="0.2"/>
    <row r="172" ht="12.75" customHeight="1" x14ac:dyDescent="0.2"/>
    <row r="173" ht="12.75" customHeight="1" x14ac:dyDescent="0.2"/>
    <row r="174" ht="12.75" customHeight="1" x14ac:dyDescent="0.2"/>
    <row r="175" ht="12.75" customHeight="1" x14ac:dyDescent="0.2"/>
    <row r="176" ht="12.75" customHeight="1" x14ac:dyDescent="0.2"/>
    <row r="177" ht="12.75" customHeight="1" x14ac:dyDescent="0.2"/>
    <row r="178" ht="12.75" customHeight="1" x14ac:dyDescent="0.2"/>
    <row r="179" ht="12.75" customHeight="1" x14ac:dyDescent="0.2"/>
    <row r="180" ht="12.75" customHeight="1" x14ac:dyDescent="0.2"/>
    <row r="181" ht="12.75" customHeight="1" x14ac:dyDescent="0.2"/>
    <row r="182" ht="12.75" customHeight="1" x14ac:dyDescent="0.2"/>
    <row r="183" ht="12.75" customHeight="1" x14ac:dyDescent="0.2"/>
    <row r="184" ht="12.75" customHeight="1" x14ac:dyDescent="0.2"/>
    <row r="185" ht="12.75" customHeight="1" x14ac:dyDescent="0.2"/>
    <row r="186" ht="12.75" customHeight="1" x14ac:dyDescent="0.2"/>
    <row r="187" ht="12.75" customHeight="1" x14ac:dyDescent="0.2"/>
    <row r="188" ht="12.75" customHeight="1" x14ac:dyDescent="0.2"/>
    <row r="189" ht="12.75" customHeight="1" x14ac:dyDescent="0.2"/>
    <row r="190" ht="12.75" customHeight="1" x14ac:dyDescent="0.2"/>
    <row r="191" ht="12.75" customHeight="1" x14ac:dyDescent="0.2"/>
    <row r="192" ht="12.75" customHeight="1" x14ac:dyDescent="0.2"/>
    <row r="193" ht="12.75" customHeight="1" x14ac:dyDescent="0.2"/>
    <row r="194" ht="12.75" customHeight="1" x14ac:dyDescent="0.2"/>
    <row r="195" ht="12.75" customHeight="1" x14ac:dyDescent="0.2"/>
    <row r="196" ht="12.75" customHeight="1" x14ac:dyDescent="0.2"/>
    <row r="197" ht="12.75" customHeight="1" x14ac:dyDescent="0.2"/>
    <row r="198" ht="12.75" customHeight="1" x14ac:dyDescent="0.2"/>
    <row r="199" ht="12.75" customHeight="1" x14ac:dyDescent="0.2"/>
    <row r="200" ht="12.75" customHeight="1" x14ac:dyDescent="0.2"/>
    <row r="201" ht="12.75" customHeight="1" x14ac:dyDescent="0.2"/>
    <row r="202" ht="12.75" customHeight="1" x14ac:dyDescent="0.2"/>
    <row r="203" ht="12.75" customHeight="1" x14ac:dyDescent="0.2"/>
    <row r="204" ht="12.75" customHeight="1" x14ac:dyDescent="0.2"/>
    <row r="205" ht="12.75" customHeight="1" x14ac:dyDescent="0.2"/>
    <row r="206" ht="12.75" customHeight="1" x14ac:dyDescent="0.2"/>
    <row r="207" ht="12.75" customHeight="1" x14ac:dyDescent="0.2"/>
    <row r="208" ht="12.75" customHeight="1" x14ac:dyDescent="0.2"/>
    <row r="209" ht="12.75" customHeight="1" x14ac:dyDescent="0.2"/>
    <row r="210" ht="12.75" customHeight="1" x14ac:dyDescent="0.2"/>
    <row r="211" ht="12.75" customHeight="1" x14ac:dyDescent="0.2"/>
    <row r="212" ht="12.75" customHeight="1" x14ac:dyDescent="0.2"/>
    <row r="213" ht="12.75" customHeight="1" x14ac:dyDescent="0.2"/>
    <row r="214" ht="12.75" customHeight="1" x14ac:dyDescent="0.2"/>
    <row r="215" ht="12.75" customHeight="1" x14ac:dyDescent="0.2"/>
    <row r="216" ht="12.75" customHeight="1" x14ac:dyDescent="0.2"/>
    <row r="217" ht="12.75" customHeight="1" x14ac:dyDescent="0.2"/>
    <row r="218" ht="12.75" customHeight="1" x14ac:dyDescent="0.2"/>
    <row r="219" ht="12.75" customHeight="1" x14ac:dyDescent="0.2"/>
    <row r="220" ht="12.75" customHeight="1" x14ac:dyDescent="0.2"/>
    <row r="221" ht="12.75" customHeight="1" x14ac:dyDescent="0.2"/>
    <row r="222" ht="12.75" customHeight="1" x14ac:dyDescent="0.2"/>
    <row r="223" ht="12.75" customHeight="1" x14ac:dyDescent="0.2"/>
    <row r="224" ht="12.75" customHeight="1" x14ac:dyDescent="0.2"/>
    <row r="225" ht="12.75" customHeight="1" x14ac:dyDescent="0.2"/>
    <row r="226" ht="12.75" customHeight="1" x14ac:dyDescent="0.2"/>
    <row r="227" ht="12.75" customHeight="1" x14ac:dyDescent="0.2"/>
    <row r="228" ht="12.75" customHeight="1" x14ac:dyDescent="0.2"/>
    <row r="229" ht="12.75" customHeight="1" x14ac:dyDescent="0.2"/>
    <row r="230" ht="12.75" customHeight="1" x14ac:dyDescent="0.2"/>
    <row r="231" ht="12.75" customHeight="1" x14ac:dyDescent="0.2"/>
    <row r="232" ht="12.75" customHeight="1" x14ac:dyDescent="0.2"/>
    <row r="233" ht="12.75" customHeight="1" x14ac:dyDescent="0.2"/>
    <row r="234" ht="12.75" customHeight="1" x14ac:dyDescent="0.2"/>
    <row r="235" ht="12.75" customHeight="1" x14ac:dyDescent="0.2"/>
    <row r="236" ht="12.75" customHeight="1" x14ac:dyDescent="0.2"/>
    <row r="237" ht="12.75" customHeight="1" x14ac:dyDescent="0.2"/>
    <row r="238" ht="12.75" customHeight="1" x14ac:dyDescent="0.2"/>
    <row r="239" ht="12.75" customHeight="1" x14ac:dyDescent="0.2"/>
    <row r="240" ht="12.75" customHeight="1" x14ac:dyDescent="0.2"/>
    <row r="241" ht="12.75" customHeight="1" x14ac:dyDescent="0.2"/>
    <row r="242" ht="12.75" customHeight="1" x14ac:dyDescent="0.2"/>
    <row r="243" ht="12.75" customHeight="1" x14ac:dyDescent="0.2"/>
    <row r="244" ht="12.75" customHeight="1" x14ac:dyDescent="0.2"/>
    <row r="245" ht="12.75" customHeight="1" x14ac:dyDescent="0.2"/>
    <row r="246" ht="12.75" customHeight="1" x14ac:dyDescent="0.2"/>
    <row r="247" ht="12.75" customHeight="1" x14ac:dyDescent="0.2"/>
    <row r="248" ht="12.75" customHeight="1" x14ac:dyDescent="0.2"/>
    <row r="249" ht="12.75" customHeight="1" x14ac:dyDescent="0.2"/>
    <row r="250" ht="12.75" customHeight="1" x14ac:dyDescent="0.2"/>
    <row r="251" ht="12.75" customHeight="1" x14ac:dyDescent="0.2"/>
    <row r="252" ht="12.75" customHeight="1" x14ac:dyDescent="0.2"/>
    <row r="253" ht="12.75" customHeight="1" x14ac:dyDescent="0.2"/>
    <row r="254" ht="12.75" customHeight="1" x14ac:dyDescent="0.2"/>
    <row r="255" ht="12.75" customHeight="1" x14ac:dyDescent="0.2"/>
    <row r="256" ht="12.75" customHeight="1" x14ac:dyDescent="0.2"/>
    <row r="257" ht="12.75" customHeight="1" x14ac:dyDescent="0.2"/>
    <row r="258" ht="12.75" customHeight="1" x14ac:dyDescent="0.2"/>
    <row r="259" ht="12.75" customHeight="1" x14ac:dyDescent="0.2"/>
    <row r="260" ht="12.75" customHeight="1" x14ac:dyDescent="0.2"/>
    <row r="261" ht="12.75" customHeight="1" x14ac:dyDescent="0.2"/>
    <row r="262" ht="12.75" customHeight="1" x14ac:dyDescent="0.2"/>
    <row r="263" ht="12.75" customHeight="1" x14ac:dyDescent="0.2"/>
    <row r="264" ht="12.75" customHeight="1" x14ac:dyDescent="0.2"/>
    <row r="265" ht="12.75" customHeight="1" x14ac:dyDescent="0.2"/>
    <row r="266" ht="12.75" customHeight="1" x14ac:dyDescent="0.2"/>
    <row r="267" ht="12.75" customHeight="1" x14ac:dyDescent="0.2"/>
    <row r="268" ht="12.75" customHeight="1" x14ac:dyDescent="0.2"/>
    <row r="269" ht="12.75" customHeight="1" x14ac:dyDescent="0.2"/>
    <row r="270" ht="12.75" customHeight="1" x14ac:dyDescent="0.2"/>
    <row r="271" ht="12.75" customHeight="1" x14ac:dyDescent="0.2"/>
    <row r="272" ht="12.75" customHeight="1" x14ac:dyDescent="0.2"/>
    <row r="273" ht="12.75" customHeight="1" x14ac:dyDescent="0.2"/>
    <row r="274" ht="12.75" customHeight="1" x14ac:dyDescent="0.2"/>
    <row r="275" ht="12.75" customHeight="1" x14ac:dyDescent="0.2"/>
    <row r="276" ht="12.75" customHeight="1" x14ac:dyDescent="0.2"/>
    <row r="277" ht="12.75" customHeight="1" x14ac:dyDescent="0.2"/>
    <row r="278" ht="12.75" customHeight="1" x14ac:dyDescent="0.2"/>
    <row r="279" ht="12.75" customHeight="1" x14ac:dyDescent="0.2"/>
    <row r="280" ht="12.75" customHeight="1" x14ac:dyDescent="0.2"/>
    <row r="281" ht="12.75" customHeight="1" x14ac:dyDescent="0.2"/>
    <row r="282" ht="12.75" customHeight="1" x14ac:dyDescent="0.2"/>
    <row r="283" ht="12.75" customHeight="1" x14ac:dyDescent="0.2"/>
    <row r="284" ht="12.75" customHeight="1" x14ac:dyDescent="0.2"/>
    <row r="285" ht="12.75" customHeight="1" x14ac:dyDescent="0.2"/>
    <row r="286" ht="12.75" customHeight="1" x14ac:dyDescent="0.2"/>
    <row r="287" ht="12.75" customHeight="1" x14ac:dyDescent="0.2"/>
    <row r="288" ht="12.75" customHeight="1" x14ac:dyDescent="0.2"/>
    <row r="289" ht="12.75" customHeight="1" x14ac:dyDescent="0.2"/>
    <row r="290" ht="12.75" customHeight="1" x14ac:dyDescent="0.2"/>
    <row r="291" ht="12.75" customHeight="1" x14ac:dyDescent="0.2"/>
    <row r="292" ht="12.75" customHeight="1" x14ac:dyDescent="0.2"/>
    <row r="293" ht="12.75" customHeight="1" x14ac:dyDescent="0.2"/>
    <row r="294" ht="12.75" customHeight="1" x14ac:dyDescent="0.2"/>
    <row r="295" ht="12.75" customHeight="1" x14ac:dyDescent="0.2"/>
    <row r="296" ht="12.75" customHeight="1" x14ac:dyDescent="0.2"/>
    <row r="297" ht="12.75" customHeight="1" x14ac:dyDescent="0.2"/>
    <row r="298" ht="12.75" customHeight="1" x14ac:dyDescent="0.2"/>
    <row r="299" ht="12.75" customHeight="1" x14ac:dyDescent="0.2"/>
    <row r="300" ht="12.75" customHeight="1" x14ac:dyDescent="0.2"/>
    <row r="301" ht="12.75" customHeight="1" x14ac:dyDescent="0.2"/>
    <row r="302" ht="12.75" customHeight="1" x14ac:dyDescent="0.2"/>
    <row r="303" ht="12.75" customHeight="1" x14ac:dyDescent="0.2"/>
    <row r="304" ht="12.75" customHeight="1" x14ac:dyDescent="0.2"/>
    <row r="305" ht="12.75" customHeight="1" x14ac:dyDescent="0.2"/>
    <row r="306" ht="12.75" customHeight="1" x14ac:dyDescent="0.2"/>
    <row r="307" ht="12.75" customHeight="1" x14ac:dyDescent="0.2"/>
    <row r="308" ht="12.75" customHeight="1" x14ac:dyDescent="0.2"/>
    <row r="309" ht="12.75" customHeight="1" x14ac:dyDescent="0.2"/>
    <row r="310" ht="12.75" customHeight="1" x14ac:dyDescent="0.2"/>
    <row r="311" ht="12.75" customHeight="1" x14ac:dyDescent="0.2"/>
    <row r="312" ht="12.75" customHeight="1" x14ac:dyDescent="0.2"/>
    <row r="313" ht="12.75" customHeight="1" x14ac:dyDescent="0.2"/>
    <row r="314" ht="12.75" customHeight="1" x14ac:dyDescent="0.2"/>
    <row r="315" ht="12.75" customHeight="1" x14ac:dyDescent="0.2"/>
    <row r="316" ht="12.75" customHeight="1" x14ac:dyDescent="0.2"/>
    <row r="317" ht="12.75" customHeight="1" x14ac:dyDescent="0.2"/>
    <row r="318" ht="12.75" customHeight="1" x14ac:dyDescent="0.2"/>
    <row r="319" ht="12.75" customHeight="1" x14ac:dyDescent="0.2"/>
    <row r="320" ht="12.75" customHeight="1" x14ac:dyDescent="0.2"/>
    <row r="321" ht="12.75" customHeight="1" x14ac:dyDescent="0.2"/>
    <row r="322" ht="12.75" customHeight="1" x14ac:dyDescent="0.2"/>
    <row r="323" ht="12.75" customHeight="1" x14ac:dyDescent="0.2"/>
    <row r="324" ht="12.75" customHeight="1" x14ac:dyDescent="0.2"/>
    <row r="325" ht="12.75" customHeight="1" x14ac:dyDescent="0.2"/>
    <row r="326" ht="12.75" customHeight="1" x14ac:dyDescent="0.2"/>
    <row r="327" ht="12.75" customHeight="1" x14ac:dyDescent="0.2"/>
    <row r="328" ht="12.75" customHeight="1" x14ac:dyDescent="0.2"/>
    <row r="329" ht="12.75" customHeight="1" x14ac:dyDescent="0.2"/>
    <row r="330" ht="12.75" customHeight="1" x14ac:dyDescent="0.2"/>
    <row r="331" ht="12.75" customHeight="1" x14ac:dyDescent="0.2"/>
    <row r="332" ht="12.75" customHeight="1" x14ac:dyDescent="0.2"/>
    <row r="333" ht="12.75" customHeight="1" x14ac:dyDescent="0.2"/>
    <row r="334" ht="12.75" customHeight="1" x14ac:dyDescent="0.2"/>
    <row r="335" ht="12.75" customHeight="1" x14ac:dyDescent="0.2"/>
    <row r="336" ht="12.75" customHeight="1" x14ac:dyDescent="0.2"/>
    <row r="337" ht="12.75" customHeight="1" x14ac:dyDescent="0.2"/>
    <row r="338" ht="12.75" customHeight="1" x14ac:dyDescent="0.2"/>
    <row r="339" ht="12.75" customHeight="1" x14ac:dyDescent="0.2"/>
    <row r="340" ht="12.75" customHeight="1" x14ac:dyDescent="0.2"/>
    <row r="341" ht="12.75" customHeight="1" x14ac:dyDescent="0.2"/>
    <row r="342" ht="12.75" customHeight="1" x14ac:dyDescent="0.2"/>
    <row r="343" ht="12.75" customHeight="1" x14ac:dyDescent="0.2"/>
    <row r="344" ht="12.75" customHeight="1" x14ac:dyDescent="0.2"/>
    <row r="345" ht="12.75" customHeight="1" x14ac:dyDescent="0.2"/>
    <row r="346" ht="12.75" customHeight="1" x14ac:dyDescent="0.2"/>
    <row r="347" ht="12.75" customHeight="1" x14ac:dyDescent="0.2"/>
    <row r="348" ht="12.75" customHeight="1" x14ac:dyDescent="0.2"/>
    <row r="349" ht="12.75" customHeight="1" x14ac:dyDescent="0.2"/>
    <row r="350" ht="12.75" customHeight="1" x14ac:dyDescent="0.2"/>
    <row r="351" ht="12.75" customHeight="1" x14ac:dyDescent="0.2"/>
    <row r="352" ht="12.75" customHeight="1" x14ac:dyDescent="0.2"/>
    <row r="353" ht="12.75" customHeight="1" x14ac:dyDescent="0.2"/>
    <row r="354" ht="12.75" customHeight="1" x14ac:dyDescent="0.2"/>
    <row r="355" ht="12.75" customHeight="1" x14ac:dyDescent="0.2"/>
    <row r="356" ht="12.75" customHeight="1" x14ac:dyDescent="0.2"/>
    <row r="357" ht="12.75" customHeight="1" x14ac:dyDescent="0.2"/>
    <row r="358" ht="12.75" customHeight="1" x14ac:dyDescent="0.2"/>
    <row r="359" ht="12.75" customHeight="1" x14ac:dyDescent="0.2"/>
    <row r="360" ht="12.75" customHeight="1" x14ac:dyDescent="0.2"/>
    <row r="361" ht="12.75" customHeight="1" x14ac:dyDescent="0.2"/>
    <row r="362" ht="12.75" customHeight="1" x14ac:dyDescent="0.2"/>
    <row r="363" ht="12.75" customHeight="1" x14ac:dyDescent="0.2"/>
    <row r="364" ht="12.75" customHeight="1" x14ac:dyDescent="0.2"/>
    <row r="365" ht="12.75" customHeight="1" x14ac:dyDescent="0.2"/>
    <row r="366" ht="12.75" customHeight="1" x14ac:dyDescent="0.2"/>
    <row r="367" ht="12.75" customHeight="1" x14ac:dyDescent="0.2"/>
    <row r="368" ht="12.75" customHeight="1" x14ac:dyDescent="0.2"/>
    <row r="369" ht="12.75" customHeight="1" x14ac:dyDescent="0.2"/>
    <row r="370" ht="12.75" customHeight="1" x14ac:dyDescent="0.2"/>
    <row r="371" ht="12.75" customHeight="1" x14ac:dyDescent="0.2"/>
    <row r="372" ht="12.75" customHeight="1" x14ac:dyDescent="0.2"/>
    <row r="373" ht="12.75" customHeight="1" x14ac:dyDescent="0.2"/>
    <row r="374" ht="12.75" customHeight="1" x14ac:dyDescent="0.2"/>
    <row r="375" ht="12.75" customHeight="1" x14ac:dyDescent="0.2"/>
    <row r="376" ht="12.75" customHeight="1" x14ac:dyDescent="0.2"/>
    <row r="377" ht="12.75" customHeight="1" x14ac:dyDescent="0.2"/>
    <row r="378" ht="12.75" customHeight="1" x14ac:dyDescent="0.2"/>
    <row r="379" ht="12.75" customHeight="1" x14ac:dyDescent="0.2"/>
    <row r="380" ht="12.75" customHeight="1" x14ac:dyDescent="0.2"/>
    <row r="381" ht="12.75" customHeight="1" x14ac:dyDescent="0.2"/>
    <row r="382" ht="12.75" customHeight="1" x14ac:dyDescent="0.2"/>
    <row r="383" ht="12.75" customHeight="1" x14ac:dyDescent="0.2"/>
    <row r="384" ht="12.75" customHeight="1" x14ac:dyDescent="0.2"/>
    <row r="385" ht="12.75" customHeight="1" x14ac:dyDescent="0.2"/>
    <row r="386" ht="12.75" customHeight="1" x14ac:dyDescent="0.2"/>
    <row r="387" ht="12.75" customHeight="1" x14ac:dyDescent="0.2"/>
    <row r="388" ht="12.75" customHeight="1" x14ac:dyDescent="0.2"/>
    <row r="389" ht="12.75" customHeight="1" x14ac:dyDescent="0.2"/>
    <row r="390" ht="12.75" customHeight="1" x14ac:dyDescent="0.2"/>
    <row r="391" ht="12.75" customHeight="1" x14ac:dyDescent="0.2"/>
    <row r="392" ht="12.75" customHeight="1" x14ac:dyDescent="0.2"/>
    <row r="393" ht="12.75" customHeight="1" x14ac:dyDescent="0.2"/>
    <row r="394" ht="12.75" customHeight="1" x14ac:dyDescent="0.2"/>
    <row r="395" ht="12.75" customHeight="1" x14ac:dyDescent="0.2"/>
    <row r="396" ht="12.75" customHeight="1" x14ac:dyDescent="0.2"/>
    <row r="397" ht="12.75" customHeight="1" x14ac:dyDescent="0.2"/>
    <row r="398" ht="12.75" customHeight="1" x14ac:dyDescent="0.2"/>
    <row r="399" ht="12.75" customHeight="1" x14ac:dyDescent="0.2"/>
    <row r="400" ht="12.75" customHeight="1" x14ac:dyDescent="0.2"/>
    <row r="401" ht="12.75" customHeight="1" x14ac:dyDescent="0.2"/>
    <row r="402" ht="12.75" customHeight="1" x14ac:dyDescent="0.2"/>
    <row r="403" ht="12.75" customHeight="1" x14ac:dyDescent="0.2"/>
    <row r="404" ht="12.75" customHeight="1" x14ac:dyDescent="0.2"/>
    <row r="405" ht="12.75" customHeight="1" x14ac:dyDescent="0.2"/>
    <row r="406" ht="12.75" customHeight="1" x14ac:dyDescent="0.2"/>
    <row r="407" ht="12.75" customHeight="1" x14ac:dyDescent="0.2"/>
    <row r="408" ht="12.75" customHeight="1" x14ac:dyDescent="0.2"/>
    <row r="409" ht="12.75" customHeight="1" x14ac:dyDescent="0.2"/>
    <row r="410" ht="12.75" customHeight="1" x14ac:dyDescent="0.2"/>
    <row r="411" ht="12.75" customHeight="1" x14ac:dyDescent="0.2"/>
    <row r="412" ht="12.75" customHeight="1" x14ac:dyDescent="0.2"/>
    <row r="413" ht="12.75" customHeight="1" x14ac:dyDescent="0.2"/>
    <row r="414" ht="12.75" customHeight="1" x14ac:dyDescent="0.2"/>
    <row r="415" ht="12.75" customHeight="1" x14ac:dyDescent="0.2"/>
    <row r="416" ht="12.75" customHeight="1" x14ac:dyDescent="0.2"/>
    <row r="417" ht="12.75" customHeight="1" x14ac:dyDescent="0.2"/>
    <row r="418" ht="12.75" customHeight="1" x14ac:dyDescent="0.2"/>
    <row r="419" ht="12.75" customHeight="1" x14ac:dyDescent="0.2"/>
    <row r="420" ht="12.75" customHeight="1" x14ac:dyDescent="0.2"/>
    <row r="421" ht="12.75" customHeight="1" x14ac:dyDescent="0.2"/>
    <row r="422" ht="12.75" customHeight="1" x14ac:dyDescent="0.2"/>
    <row r="423" ht="12.75" customHeight="1" x14ac:dyDescent="0.2"/>
    <row r="424" ht="12.75" customHeight="1" x14ac:dyDescent="0.2"/>
    <row r="425" ht="12.75" customHeight="1" x14ac:dyDescent="0.2"/>
    <row r="426" ht="12.75" customHeight="1" x14ac:dyDescent="0.2"/>
    <row r="427" ht="12.75" customHeight="1" x14ac:dyDescent="0.2"/>
    <row r="428" ht="12.75" customHeight="1" x14ac:dyDescent="0.2"/>
    <row r="429" ht="12.75" customHeight="1" x14ac:dyDescent="0.2"/>
    <row r="430" ht="12.75" customHeight="1" x14ac:dyDescent="0.2"/>
    <row r="431" ht="12.75" customHeight="1" x14ac:dyDescent="0.2"/>
    <row r="432" ht="12.75" customHeight="1" x14ac:dyDescent="0.2"/>
    <row r="433" ht="12.75" customHeight="1" x14ac:dyDescent="0.2"/>
    <row r="434" ht="12.75" customHeight="1" x14ac:dyDescent="0.2"/>
    <row r="435" ht="12.75" customHeight="1" x14ac:dyDescent="0.2"/>
    <row r="436" ht="12.75" customHeight="1" x14ac:dyDescent="0.2"/>
    <row r="437" ht="12.75" customHeight="1" x14ac:dyDescent="0.2"/>
    <row r="438" ht="12.75" customHeight="1" x14ac:dyDescent="0.2"/>
    <row r="439" ht="12.75" customHeight="1" x14ac:dyDescent="0.2"/>
    <row r="440" ht="12.75" customHeight="1" x14ac:dyDescent="0.2"/>
    <row r="441" ht="12.75" customHeight="1" x14ac:dyDescent="0.2"/>
    <row r="442" ht="12.75" customHeight="1" x14ac:dyDescent="0.2"/>
    <row r="443" ht="12.75" customHeight="1" x14ac:dyDescent="0.2"/>
    <row r="444" ht="12.75" customHeight="1" x14ac:dyDescent="0.2"/>
    <row r="445" ht="12.75" customHeight="1" x14ac:dyDescent="0.2"/>
    <row r="446" ht="12.75" customHeight="1" x14ac:dyDescent="0.2"/>
    <row r="447" ht="12.75" customHeight="1" x14ac:dyDescent="0.2"/>
    <row r="448" ht="12.75" customHeight="1" x14ac:dyDescent="0.2"/>
    <row r="449" ht="12.75" customHeight="1" x14ac:dyDescent="0.2"/>
    <row r="450" ht="12.75" customHeight="1" x14ac:dyDescent="0.2"/>
    <row r="451" ht="12.75" customHeight="1" x14ac:dyDescent="0.2"/>
    <row r="452" ht="12.75" customHeight="1" x14ac:dyDescent="0.2"/>
    <row r="453" ht="12.75" customHeight="1" x14ac:dyDescent="0.2"/>
    <row r="454" ht="12.75" customHeight="1" x14ac:dyDescent="0.2"/>
    <row r="455" ht="12.75" customHeight="1" x14ac:dyDescent="0.2"/>
    <row r="456" ht="12.75" customHeight="1" x14ac:dyDescent="0.2"/>
    <row r="457" ht="12.75" customHeight="1" x14ac:dyDescent="0.2"/>
    <row r="458" ht="12.75" customHeight="1" x14ac:dyDescent="0.2"/>
    <row r="459" ht="12.75" customHeight="1" x14ac:dyDescent="0.2"/>
    <row r="460" ht="12.75" customHeight="1" x14ac:dyDescent="0.2"/>
    <row r="461" ht="12.75" customHeight="1" x14ac:dyDescent="0.2"/>
    <row r="462" ht="12.75" customHeight="1" x14ac:dyDescent="0.2"/>
    <row r="463" ht="12.75" customHeight="1" x14ac:dyDescent="0.2"/>
    <row r="464" ht="12.75" customHeight="1" x14ac:dyDescent="0.2"/>
    <row r="465" ht="12.75" customHeight="1" x14ac:dyDescent="0.2"/>
    <row r="466" ht="12.75" customHeight="1" x14ac:dyDescent="0.2"/>
    <row r="467" ht="12.75" customHeight="1" x14ac:dyDescent="0.2"/>
    <row r="468" ht="12.75" customHeight="1" x14ac:dyDescent="0.2"/>
    <row r="469" ht="12.75" customHeight="1" x14ac:dyDescent="0.2"/>
    <row r="470" ht="12.75" customHeight="1" x14ac:dyDescent="0.2"/>
    <row r="471" ht="12.75" customHeight="1" x14ac:dyDescent="0.2"/>
    <row r="472" ht="12.75" customHeight="1" x14ac:dyDescent="0.2"/>
    <row r="473" ht="12.75" customHeight="1" x14ac:dyDescent="0.2"/>
    <row r="474" ht="12.75" customHeight="1" x14ac:dyDescent="0.2"/>
    <row r="475" ht="12.75" customHeight="1" x14ac:dyDescent="0.2"/>
    <row r="476" ht="12.75" customHeight="1" x14ac:dyDescent="0.2"/>
    <row r="477" ht="12.75" customHeight="1" x14ac:dyDescent="0.2"/>
    <row r="478" ht="12.75" customHeight="1" x14ac:dyDescent="0.2"/>
    <row r="479" ht="12.75" customHeight="1" x14ac:dyDescent="0.2"/>
    <row r="480" ht="12.75" customHeight="1" x14ac:dyDescent="0.2"/>
    <row r="481" ht="12.75" customHeight="1" x14ac:dyDescent="0.2"/>
    <row r="482" ht="12.75" customHeight="1" x14ac:dyDescent="0.2"/>
    <row r="483" ht="12.75" customHeight="1" x14ac:dyDescent="0.2"/>
    <row r="484" ht="12.75" customHeight="1" x14ac:dyDescent="0.2"/>
    <row r="485" ht="12.75" customHeight="1" x14ac:dyDescent="0.2"/>
    <row r="486" ht="12.75" customHeight="1" x14ac:dyDescent="0.2"/>
    <row r="487" ht="12.75" customHeight="1" x14ac:dyDescent="0.2"/>
    <row r="488" ht="12.75" customHeight="1" x14ac:dyDescent="0.2"/>
    <row r="489" ht="12.75" customHeight="1" x14ac:dyDescent="0.2"/>
    <row r="490" ht="12.75" customHeight="1" x14ac:dyDescent="0.2"/>
    <row r="491" ht="12.75" customHeight="1" x14ac:dyDescent="0.2"/>
    <row r="492" ht="12.75" customHeight="1" x14ac:dyDescent="0.2"/>
    <row r="493" ht="12.75" customHeight="1" x14ac:dyDescent="0.2"/>
    <row r="494" ht="12.75" customHeight="1" x14ac:dyDescent="0.2"/>
    <row r="495" ht="12.75" customHeight="1" x14ac:dyDescent="0.2"/>
    <row r="496" ht="12.75" customHeight="1" x14ac:dyDescent="0.2"/>
    <row r="497" ht="12.75" customHeight="1" x14ac:dyDescent="0.2"/>
    <row r="498" ht="12.75" customHeight="1" x14ac:dyDescent="0.2"/>
    <row r="499" ht="12.75" customHeight="1" x14ac:dyDescent="0.2"/>
    <row r="500" ht="12.75" customHeight="1" x14ac:dyDescent="0.2"/>
    <row r="501" ht="12.75" customHeight="1" x14ac:dyDescent="0.2"/>
    <row r="502" ht="12.75" customHeight="1" x14ac:dyDescent="0.2"/>
    <row r="503" ht="12.75" customHeight="1" x14ac:dyDescent="0.2"/>
    <row r="504" ht="12.75" customHeight="1" x14ac:dyDescent="0.2"/>
    <row r="505" ht="12.75" customHeight="1" x14ac:dyDescent="0.2"/>
    <row r="506" ht="12.75" customHeight="1" x14ac:dyDescent="0.2"/>
    <row r="507" ht="12.75" customHeight="1" x14ac:dyDescent="0.2"/>
    <row r="508" ht="12.75" customHeight="1" x14ac:dyDescent="0.2"/>
    <row r="509" ht="12.75" customHeight="1" x14ac:dyDescent="0.2"/>
    <row r="510" ht="12.75" customHeight="1" x14ac:dyDescent="0.2"/>
    <row r="511" ht="12.75" customHeight="1" x14ac:dyDescent="0.2"/>
    <row r="512" ht="12.75" customHeight="1" x14ac:dyDescent="0.2"/>
    <row r="513" ht="12.75" customHeight="1" x14ac:dyDescent="0.2"/>
    <row r="514" ht="12.75" customHeight="1" x14ac:dyDescent="0.2"/>
    <row r="515" ht="12.75" customHeight="1" x14ac:dyDescent="0.2"/>
    <row r="516" ht="12.75" customHeight="1" x14ac:dyDescent="0.2"/>
    <row r="517" ht="12.75" customHeight="1" x14ac:dyDescent="0.2"/>
    <row r="518" ht="12.75" customHeight="1" x14ac:dyDescent="0.2"/>
    <row r="519" ht="12.75" customHeight="1" x14ac:dyDescent="0.2"/>
    <row r="520" ht="12.75" customHeight="1" x14ac:dyDescent="0.2"/>
    <row r="521" ht="12.75" customHeight="1" x14ac:dyDescent="0.2"/>
    <row r="522" ht="12.75" customHeight="1" x14ac:dyDescent="0.2"/>
    <row r="523" ht="12.75" customHeight="1" x14ac:dyDescent="0.2"/>
    <row r="524" ht="12.75" customHeight="1" x14ac:dyDescent="0.2"/>
    <row r="525" ht="12.75" customHeight="1" x14ac:dyDescent="0.2"/>
    <row r="526" ht="12.75" customHeight="1" x14ac:dyDescent="0.2"/>
    <row r="527" ht="12.75" customHeight="1" x14ac:dyDescent="0.2"/>
    <row r="528" ht="12.75" customHeight="1" x14ac:dyDescent="0.2"/>
    <row r="529" ht="12.75" customHeight="1" x14ac:dyDescent="0.2"/>
    <row r="530" ht="12.75" customHeight="1" x14ac:dyDescent="0.2"/>
    <row r="531" ht="12.75" customHeight="1" x14ac:dyDescent="0.2"/>
    <row r="532" ht="12.75" customHeight="1" x14ac:dyDescent="0.2"/>
    <row r="533" ht="12.75" customHeight="1" x14ac:dyDescent="0.2"/>
    <row r="534" ht="12.75" customHeight="1" x14ac:dyDescent="0.2"/>
    <row r="535" ht="12.75" customHeight="1" x14ac:dyDescent="0.2"/>
    <row r="536" ht="12.75" customHeight="1" x14ac:dyDescent="0.2"/>
    <row r="537" ht="12.75" customHeight="1" x14ac:dyDescent="0.2"/>
    <row r="538" ht="12.75" customHeight="1" x14ac:dyDescent="0.2"/>
    <row r="539" ht="12.75" customHeight="1" x14ac:dyDescent="0.2"/>
    <row r="540" ht="12.75" customHeight="1" x14ac:dyDescent="0.2"/>
    <row r="541" ht="12.75" customHeight="1" x14ac:dyDescent="0.2"/>
    <row r="542" ht="12.75" customHeight="1" x14ac:dyDescent="0.2"/>
    <row r="543" ht="12.75" customHeight="1" x14ac:dyDescent="0.2"/>
    <row r="544" ht="12.75" customHeight="1" x14ac:dyDescent="0.2"/>
    <row r="545" ht="12.75" customHeight="1" x14ac:dyDescent="0.2"/>
    <row r="546" ht="12.75" customHeight="1" x14ac:dyDescent="0.2"/>
    <row r="547" ht="12.75" customHeight="1" x14ac:dyDescent="0.2"/>
    <row r="548" ht="12.75" customHeight="1" x14ac:dyDescent="0.2"/>
    <row r="549" ht="12.75" customHeight="1" x14ac:dyDescent="0.2"/>
    <row r="550" ht="12.75" customHeight="1" x14ac:dyDescent="0.2"/>
    <row r="551" ht="12.75" customHeight="1" x14ac:dyDescent="0.2"/>
    <row r="552" ht="12.75" customHeight="1" x14ac:dyDescent="0.2"/>
    <row r="553" ht="12.75" customHeight="1" x14ac:dyDescent="0.2"/>
    <row r="554" ht="12.75" customHeight="1" x14ac:dyDescent="0.2"/>
    <row r="555" ht="12.75" customHeight="1" x14ac:dyDescent="0.2"/>
    <row r="556" ht="12.75" customHeight="1" x14ac:dyDescent="0.2"/>
    <row r="557" ht="12.75" customHeight="1" x14ac:dyDescent="0.2"/>
    <row r="558" ht="12.75" customHeight="1" x14ac:dyDescent="0.2"/>
    <row r="559" ht="12.75" customHeight="1" x14ac:dyDescent="0.2"/>
    <row r="560" ht="12.75" customHeight="1" x14ac:dyDescent="0.2"/>
    <row r="561" ht="12.75" customHeight="1" x14ac:dyDescent="0.2"/>
    <row r="562" ht="12.75" customHeight="1" x14ac:dyDescent="0.2"/>
    <row r="563" ht="12.75" customHeight="1" x14ac:dyDescent="0.2"/>
    <row r="564" ht="12.75" customHeight="1" x14ac:dyDescent="0.2"/>
    <row r="565" ht="12.75" customHeight="1" x14ac:dyDescent="0.2"/>
    <row r="566" ht="12.75" customHeight="1" x14ac:dyDescent="0.2"/>
    <row r="567" ht="12.75" customHeight="1" x14ac:dyDescent="0.2"/>
    <row r="568" ht="12.75" customHeight="1" x14ac:dyDescent="0.2"/>
    <row r="569" ht="12.75" customHeight="1" x14ac:dyDescent="0.2"/>
    <row r="570" ht="12.75" customHeight="1" x14ac:dyDescent="0.2"/>
    <row r="571" ht="12.75" customHeight="1" x14ac:dyDescent="0.2"/>
    <row r="572" ht="12.75" customHeight="1" x14ac:dyDescent="0.2"/>
    <row r="573" ht="12.75" customHeight="1" x14ac:dyDescent="0.2"/>
    <row r="574" ht="12.75" customHeight="1" x14ac:dyDescent="0.2"/>
    <row r="575" ht="12.75" customHeight="1" x14ac:dyDescent="0.2"/>
    <row r="576" ht="12.75" customHeight="1" x14ac:dyDescent="0.2"/>
    <row r="577" ht="12.75" customHeight="1" x14ac:dyDescent="0.2"/>
    <row r="578" ht="12.75" customHeight="1" x14ac:dyDescent="0.2"/>
    <row r="579" ht="12.75" customHeight="1" x14ac:dyDescent="0.2"/>
    <row r="580" ht="12.75" customHeight="1" x14ac:dyDescent="0.2"/>
    <row r="581" ht="12.75" customHeight="1" x14ac:dyDescent="0.2"/>
    <row r="582" ht="12.75" customHeight="1" x14ac:dyDescent="0.2"/>
    <row r="583" ht="12.75" customHeight="1" x14ac:dyDescent="0.2"/>
    <row r="584" ht="12.75" customHeight="1" x14ac:dyDescent="0.2"/>
    <row r="585" ht="12.75" customHeight="1" x14ac:dyDescent="0.2"/>
    <row r="586" ht="12.75" customHeight="1" x14ac:dyDescent="0.2"/>
    <row r="587" ht="12.75" customHeight="1" x14ac:dyDescent="0.2"/>
    <row r="588" ht="12.75" customHeight="1" x14ac:dyDescent="0.2"/>
    <row r="589" ht="12.75" customHeight="1" x14ac:dyDescent="0.2"/>
    <row r="590" ht="12.75" customHeight="1" x14ac:dyDescent="0.2"/>
    <row r="591" ht="12.75" customHeight="1" x14ac:dyDescent="0.2"/>
    <row r="592" ht="12.75" customHeight="1" x14ac:dyDescent="0.2"/>
    <row r="593" ht="12.75" customHeight="1" x14ac:dyDescent="0.2"/>
    <row r="594" ht="12.75" customHeight="1" x14ac:dyDescent="0.2"/>
    <row r="595" ht="12.75" customHeight="1" x14ac:dyDescent="0.2"/>
    <row r="596" ht="12.75" customHeight="1" x14ac:dyDescent="0.2"/>
    <row r="597" ht="12.75" customHeight="1" x14ac:dyDescent="0.2"/>
    <row r="598" ht="12.75" customHeight="1" x14ac:dyDescent="0.2"/>
    <row r="599" ht="12.75" customHeight="1" x14ac:dyDescent="0.2"/>
    <row r="600" ht="12.75" customHeight="1" x14ac:dyDescent="0.2"/>
    <row r="601" ht="12.75" customHeight="1" x14ac:dyDescent="0.2"/>
    <row r="602" ht="12.75" customHeight="1" x14ac:dyDescent="0.2"/>
    <row r="603" ht="12.75" customHeight="1" x14ac:dyDescent="0.2"/>
    <row r="604" ht="12.75" customHeight="1" x14ac:dyDescent="0.2"/>
    <row r="605" ht="12.75" customHeight="1" x14ac:dyDescent="0.2"/>
    <row r="606" ht="12.75" customHeight="1" x14ac:dyDescent="0.2"/>
    <row r="607" ht="12.75" customHeight="1" x14ac:dyDescent="0.2"/>
    <row r="608" ht="12.75" customHeight="1" x14ac:dyDescent="0.2"/>
    <row r="609" ht="12.75" customHeight="1" x14ac:dyDescent="0.2"/>
    <row r="610" ht="12.75" customHeight="1" x14ac:dyDescent="0.2"/>
    <row r="611" ht="12.75" customHeight="1" x14ac:dyDescent="0.2"/>
    <row r="612" ht="12.75" customHeight="1" x14ac:dyDescent="0.2"/>
    <row r="613" ht="12.75" customHeight="1" x14ac:dyDescent="0.2"/>
    <row r="614" ht="12.75" customHeight="1" x14ac:dyDescent="0.2"/>
    <row r="615" ht="12.75" customHeight="1" x14ac:dyDescent="0.2"/>
    <row r="616" ht="12.75" customHeight="1" x14ac:dyDescent="0.2"/>
    <row r="617" ht="12.75" customHeight="1" x14ac:dyDescent="0.2"/>
    <row r="618" ht="12.75" customHeight="1" x14ac:dyDescent="0.2"/>
    <row r="619" ht="12.75" customHeight="1" x14ac:dyDescent="0.2"/>
    <row r="620" ht="12.75" customHeight="1" x14ac:dyDescent="0.2"/>
    <row r="621" ht="12.75" customHeight="1" x14ac:dyDescent="0.2"/>
    <row r="622" ht="12.75" customHeight="1" x14ac:dyDescent="0.2"/>
    <row r="623" ht="12.75" customHeight="1" x14ac:dyDescent="0.2"/>
    <row r="624" ht="12.75" customHeight="1" x14ac:dyDescent="0.2"/>
    <row r="625" ht="12.75" customHeight="1" x14ac:dyDescent="0.2"/>
    <row r="626" ht="12.75" customHeight="1" x14ac:dyDescent="0.2"/>
    <row r="627" ht="12.75" customHeight="1" x14ac:dyDescent="0.2"/>
    <row r="628" ht="12.75" customHeight="1" x14ac:dyDescent="0.2"/>
    <row r="629" ht="12.75" customHeight="1" x14ac:dyDescent="0.2"/>
    <row r="630" ht="12.75" customHeight="1" x14ac:dyDescent="0.2"/>
    <row r="631" ht="12.75" customHeight="1" x14ac:dyDescent="0.2"/>
    <row r="632" ht="12.75" customHeight="1" x14ac:dyDescent="0.2"/>
    <row r="633" ht="12.75" customHeight="1" x14ac:dyDescent="0.2"/>
    <row r="634" ht="12.75" customHeight="1" x14ac:dyDescent="0.2"/>
    <row r="635" ht="12.75" customHeight="1" x14ac:dyDescent="0.2"/>
    <row r="636" ht="12.75" customHeight="1" x14ac:dyDescent="0.2"/>
    <row r="637" ht="12.75" customHeight="1" x14ac:dyDescent="0.2"/>
    <row r="638" ht="12.75" customHeight="1" x14ac:dyDescent="0.2"/>
    <row r="639" ht="12.75" customHeight="1" x14ac:dyDescent="0.2"/>
    <row r="640" ht="12.75" customHeight="1" x14ac:dyDescent="0.2"/>
    <row r="641" ht="12.75" customHeight="1" x14ac:dyDescent="0.2"/>
    <row r="642" ht="12.75" customHeight="1" x14ac:dyDescent="0.2"/>
    <row r="643" ht="12.75" customHeight="1" x14ac:dyDescent="0.2"/>
    <row r="644" ht="12.75" customHeight="1" x14ac:dyDescent="0.2"/>
    <row r="645" ht="12.75" customHeight="1" x14ac:dyDescent="0.2"/>
    <row r="646" ht="12.75" customHeight="1" x14ac:dyDescent="0.2"/>
    <row r="647" ht="12.75" customHeight="1" x14ac:dyDescent="0.2"/>
    <row r="648" ht="12.75" customHeight="1" x14ac:dyDescent="0.2"/>
    <row r="649" ht="12.75" customHeight="1" x14ac:dyDescent="0.2"/>
    <row r="650" ht="12.75" customHeight="1" x14ac:dyDescent="0.2"/>
    <row r="651" ht="12.75" customHeight="1" x14ac:dyDescent="0.2"/>
    <row r="652" ht="12.75" customHeight="1" x14ac:dyDescent="0.2"/>
    <row r="653" ht="12.75" customHeight="1" x14ac:dyDescent="0.2"/>
    <row r="654" ht="12.75" customHeight="1" x14ac:dyDescent="0.2"/>
    <row r="655" ht="12.75" customHeight="1" x14ac:dyDescent="0.2"/>
    <row r="656" ht="12.75" customHeight="1" x14ac:dyDescent="0.2"/>
    <row r="657" ht="12.75" customHeight="1" x14ac:dyDescent="0.2"/>
    <row r="658" ht="12.75" customHeight="1" x14ac:dyDescent="0.2"/>
    <row r="659" ht="12.75" customHeight="1" x14ac:dyDescent="0.2"/>
    <row r="660" ht="12.75" customHeight="1" x14ac:dyDescent="0.2"/>
    <row r="661" ht="12.75" customHeight="1" x14ac:dyDescent="0.2"/>
    <row r="662" ht="12.75" customHeight="1" x14ac:dyDescent="0.2"/>
    <row r="663" ht="12.75" customHeight="1" x14ac:dyDescent="0.2"/>
    <row r="664" ht="12.75" customHeight="1" x14ac:dyDescent="0.2"/>
    <row r="665" ht="12.75" customHeight="1" x14ac:dyDescent="0.2"/>
    <row r="666" ht="12.75" customHeight="1" x14ac:dyDescent="0.2"/>
    <row r="667" ht="12.75" customHeight="1" x14ac:dyDescent="0.2"/>
    <row r="668" ht="12.75" customHeight="1" x14ac:dyDescent="0.2"/>
    <row r="669" ht="12.75" customHeight="1" x14ac:dyDescent="0.2"/>
    <row r="670" ht="12.75" customHeight="1" x14ac:dyDescent="0.2"/>
    <row r="671" ht="12.75" customHeight="1" x14ac:dyDescent="0.2"/>
    <row r="672" ht="12.75" customHeight="1" x14ac:dyDescent="0.2"/>
    <row r="673" ht="12.75" customHeight="1" x14ac:dyDescent="0.2"/>
    <row r="674" ht="12.75" customHeight="1" x14ac:dyDescent="0.2"/>
    <row r="675" ht="12.75" customHeight="1" x14ac:dyDescent="0.2"/>
    <row r="676" ht="12.75" customHeight="1" x14ac:dyDescent="0.2"/>
    <row r="677" ht="12.75" customHeight="1" x14ac:dyDescent="0.2"/>
    <row r="678" ht="12.75" customHeight="1" x14ac:dyDescent="0.2"/>
    <row r="679" ht="12.75" customHeight="1" x14ac:dyDescent="0.2"/>
    <row r="680" ht="12.75" customHeight="1" x14ac:dyDescent="0.2"/>
    <row r="681" ht="12.75" customHeight="1" x14ac:dyDescent="0.2"/>
    <row r="682" ht="12.75" customHeight="1" x14ac:dyDescent="0.2"/>
    <row r="683" ht="12.75" customHeight="1" x14ac:dyDescent="0.2"/>
    <row r="684" ht="12.75" customHeight="1" x14ac:dyDescent="0.2"/>
    <row r="685" ht="12.75" customHeight="1" x14ac:dyDescent="0.2"/>
    <row r="686" ht="12.75" customHeight="1" x14ac:dyDescent="0.2"/>
    <row r="687" ht="12.75" customHeight="1" x14ac:dyDescent="0.2"/>
    <row r="688" ht="12.75" customHeight="1" x14ac:dyDescent="0.2"/>
    <row r="689" ht="12.75" customHeight="1" x14ac:dyDescent="0.2"/>
    <row r="690" ht="12.75" customHeight="1" x14ac:dyDescent="0.2"/>
    <row r="691" ht="12.75" customHeight="1" x14ac:dyDescent="0.2"/>
    <row r="692" ht="12.75" customHeight="1" x14ac:dyDescent="0.2"/>
    <row r="693" ht="12.75" customHeight="1" x14ac:dyDescent="0.2"/>
    <row r="694" ht="12.75" customHeight="1" x14ac:dyDescent="0.2"/>
    <row r="695" ht="12.75" customHeight="1" x14ac:dyDescent="0.2"/>
    <row r="696" ht="12.75" customHeight="1" x14ac:dyDescent="0.2"/>
    <row r="697" ht="12.75" customHeight="1" x14ac:dyDescent="0.2"/>
    <row r="698" ht="12.75" customHeight="1" x14ac:dyDescent="0.2"/>
    <row r="699" ht="12.75" customHeight="1" x14ac:dyDescent="0.2"/>
    <row r="700" ht="12.75" customHeight="1" x14ac:dyDescent="0.2"/>
    <row r="701" ht="12.75" customHeight="1" x14ac:dyDescent="0.2"/>
    <row r="702" ht="12.75" customHeight="1" x14ac:dyDescent="0.2"/>
    <row r="703" ht="12.75" customHeight="1" x14ac:dyDescent="0.2"/>
    <row r="704" ht="12.75" customHeight="1" x14ac:dyDescent="0.2"/>
    <row r="705" ht="12.75" customHeight="1" x14ac:dyDescent="0.2"/>
    <row r="706" ht="12.75" customHeight="1" x14ac:dyDescent="0.2"/>
    <row r="707" ht="12.75" customHeight="1" x14ac:dyDescent="0.2"/>
    <row r="708" ht="12.75" customHeight="1" x14ac:dyDescent="0.2"/>
    <row r="709" ht="12.75" customHeight="1" x14ac:dyDescent="0.2"/>
    <row r="710" ht="12.75" customHeight="1" x14ac:dyDescent="0.2"/>
    <row r="711" ht="12.75" customHeight="1" x14ac:dyDescent="0.2"/>
    <row r="712" ht="12.75" customHeight="1" x14ac:dyDescent="0.2"/>
    <row r="713" ht="12.75" customHeight="1" x14ac:dyDescent="0.2"/>
    <row r="714" ht="12.75" customHeight="1" x14ac:dyDescent="0.2"/>
    <row r="715" ht="12.75" customHeight="1" x14ac:dyDescent="0.2"/>
    <row r="716" ht="12.75" customHeight="1" x14ac:dyDescent="0.2"/>
    <row r="717" ht="12.75" customHeight="1" x14ac:dyDescent="0.2"/>
    <row r="718" ht="12.75" customHeight="1" x14ac:dyDescent="0.2"/>
    <row r="719" ht="12.75" customHeight="1" x14ac:dyDescent="0.2"/>
    <row r="720" ht="12.75" customHeight="1" x14ac:dyDescent="0.2"/>
    <row r="721" ht="12.75" customHeight="1" x14ac:dyDescent="0.2"/>
    <row r="722" ht="12.75" customHeight="1" x14ac:dyDescent="0.2"/>
    <row r="723" ht="12.75" customHeight="1" x14ac:dyDescent="0.2"/>
    <row r="724" ht="12.75" customHeight="1" x14ac:dyDescent="0.2"/>
    <row r="725" ht="12.75" customHeight="1" x14ac:dyDescent="0.2"/>
    <row r="726" ht="12.75" customHeight="1" x14ac:dyDescent="0.2"/>
    <row r="727" ht="12.75" customHeight="1" x14ac:dyDescent="0.2"/>
    <row r="728" ht="12.75" customHeight="1" x14ac:dyDescent="0.2"/>
    <row r="729" ht="12.75" customHeight="1" x14ac:dyDescent="0.2"/>
    <row r="730" ht="12.75" customHeight="1" x14ac:dyDescent="0.2"/>
    <row r="731" ht="12.75" customHeight="1" x14ac:dyDescent="0.2"/>
    <row r="732" ht="12.75" customHeight="1" x14ac:dyDescent="0.2"/>
    <row r="733" ht="12.75" customHeight="1" x14ac:dyDescent="0.2"/>
    <row r="734" ht="12.75" customHeight="1" x14ac:dyDescent="0.2"/>
    <row r="735" ht="12.75" customHeight="1" x14ac:dyDescent="0.2"/>
    <row r="736" ht="12.75" customHeight="1" x14ac:dyDescent="0.2"/>
    <row r="737" ht="12.75" customHeight="1" x14ac:dyDescent="0.2"/>
    <row r="738" ht="12.75" customHeight="1" x14ac:dyDescent="0.2"/>
    <row r="739" ht="12.75" customHeight="1" x14ac:dyDescent="0.2"/>
    <row r="740" ht="12.75" customHeight="1" x14ac:dyDescent="0.2"/>
    <row r="741" ht="12.75" customHeight="1" x14ac:dyDescent="0.2"/>
    <row r="742" ht="12.75" customHeight="1" x14ac:dyDescent="0.2"/>
    <row r="743" ht="12.75" customHeight="1" x14ac:dyDescent="0.2"/>
    <row r="744" ht="12.75" customHeight="1" x14ac:dyDescent="0.2"/>
    <row r="745" ht="12.75" customHeight="1" x14ac:dyDescent="0.2"/>
    <row r="746" ht="12.75" customHeight="1" x14ac:dyDescent="0.2"/>
    <row r="747" ht="12.75" customHeight="1" x14ac:dyDescent="0.2"/>
    <row r="748" ht="12.75" customHeight="1" x14ac:dyDescent="0.2"/>
    <row r="749" ht="12.75" customHeight="1" x14ac:dyDescent="0.2"/>
    <row r="750" ht="12.75" customHeight="1" x14ac:dyDescent="0.2"/>
    <row r="751" ht="12.75" customHeight="1" x14ac:dyDescent="0.2"/>
    <row r="752" ht="12.75" customHeight="1" x14ac:dyDescent="0.2"/>
    <row r="753" ht="12.75" customHeight="1" x14ac:dyDescent="0.2"/>
    <row r="754" ht="12.75" customHeight="1" x14ac:dyDescent="0.2"/>
    <row r="755" ht="12.75" customHeight="1" x14ac:dyDescent="0.2"/>
    <row r="756" ht="12.75" customHeight="1" x14ac:dyDescent="0.2"/>
    <row r="757" ht="12.75" customHeight="1" x14ac:dyDescent="0.2"/>
    <row r="758" ht="12.75" customHeight="1" x14ac:dyDescent="0.2"/>
    <row r="759" ht="12.75" customHeight="1" x14ac:dyDescent="0.2"/>
    <row r="760" ht="12.75" customHeight="1" x14ac:dyDescent="0.2"/>
    <row r="761" ht="12.75" customHeight="1" x14ac:dyDescent="0.2"/>
    <row r="762" ht="12.75" customHeight="1" x14ac:dyDescent="0.2"/>
    <row r="763" ht="12.75" customHeight="1" x14ac:dyDescent="0.2"/>
    <row r="764" ht="12.75" customHeight="1" x14ac:dyDescent="0.2"/>
    <row r="765" ht="12.75" customHeight="1" x14ac:dyDescent="0.2"/>
    <row r="766" ht="12.75" customHeight="1" x14ac:dyDescent="0.2"/>
    <row r="767" ht="12.75" customHeight="1" x14ac:dyDescent="0.2"/>
    <row r="768" ht="12.75" customHeight="1" x14ac:dyDescent="0.2"/>
    <row r="769" ht="12.75" customHeight="1" x14ac:dyDescent="0.2"/>
    <row r="770" ht="12.75" customHeight="1" x14ac:dyDescent="0.2"/>
    <row r="771" ht="12.75" customHeight="1" x14ac:dyDescent="0.2"/>
    <row r="772" ht="12.75" customHeight="1" x14ac:dyDescent="0.2"/>
    <row r="773" ht="12.75" customHeight="1" x14ac:dyDescent="0.2"/>
    <row r="774" ht="12.75" customHeight="1" x14ac:dyDescent="0.2"/>
    <row r="775" ht="12.75" customHeight="1" x14ac:dyDescent="0.2"/>
    <row r="776" ht="12.75" customHeight="1" x14ac:dyDescent="0.2"/>
    <row r="777" ht="12.75" customHeight="1" x14ac:dyDescent="0.2"/>
    <row r="778" ht="12.75" customHeight="1" x14ac:dyDescent="0.2"/>
    <row r="779" ht="12.75" customHeight="1" x14ac:dyDescent="0.2"/>
    <row r="780" ht="12.75" customHeight="1" x14ac:dyDescent="0.2"/>
    <row r="781" ht="12.75" customHeight="1" x14ac:dyDescent="0.2"/>
    <row r="782" ht="12.75" customHeight="1" x14ac:dyDescent="0.2"/>
    <row r="783" ht="12.75" customHeight="1" x14ac:dyDescent="0.2"/>
    <row r="784" ht="12.75" customHeight="1" x14ac:dyDescent="0.2"/>
    <row r="785" ht="12.75" customHeight="1" x14ac:dyDescent="0.2"/>
    <row r="786" ht="12.75" customHeight="1" x14ac:dyDescent="0.2"/>
    <row r="787" ht="12.75" customHeight="1" x14ac:dyDescent="0.2"/>
    <row r="788" ht="12.75" customHeight="1" x14ac:dyDescent="0.2"/>
    <row r="789" ht="12.75" customHeight="1" x14ac:dyDescent="0.2"/>
    <row r="790" ht="12.75" customHeight="1" x14ac:dyDescent="0.2"/>
    <row r="791" ht="12.75" customHeight="1" x14ac:dyDescent="0.2"/>
    <row r="792" ht="12.75" customHeight="1" x14ac:dyDescent="0.2"/>
    <row r="793" ht="12.75" customHeight="1" x14ac:dyDescent="0.2"/>
    <row r="794" ht="12.75" customHeight="1" x14ac:dyDescent="0.2"/>
    <row r="795" ht="12.75" customHeight="1" x14ac:dyDescent="0.2"/>
    <row r="796" ht="12.75" customHeight="1" x14ac:dyDescent="0.2"/>
    <row r="797" ht="12.75" customHeight="1" x14ac:dyDescent="0.2"/>
    <row r="798" ht="12.75" customHeight="1" x14ac:dyDescent="0.2"/>
    <row r="799" ht="12.75" customHeight="1" x14ac:dyDescent="0.2"/>
    <row r="800" ht="12.75" customHeight="1" x14ac:dyDescent="0.2"/>
    <row r="801" ht="12.75" customHeight="1" x14ac:dyDescent="0.2"/>
    <row r="802" ht="12.75" customHeight="1" x14ac:dyDescent="0.2"/>
    <row r="803" ht="12.75" customHeight="1" x14ac:dyDescent="0.2"/>
    <row r="804" ht="12.75" customHeight="1" x14ac:dyDescent="0.2"/>
    <row r="805" ht="12.75" customHeight="1" x14ac:dyDescent="0.2"/>
    <row r="806" ht="12.75" customHeight="1" x14ac:dyDescent="0.2"/>
    <row r="807" ht="12.75" customHeight="1" x14ac:dyDescent="0.2"/>
    <row r="808" ht="12.75" customHeight="1" x14ac:dyDescent="0.2"/>
    <row r="809" ht="12.75" customHeight="1" x14ac:dyDescent="0.2"/>
    <row r="810" ht="12.75" customHeight="1" x14ac:dyDescent="0.2"/>
    <row r="811" ht="12.75" customHeight="1" x14ac:dyDescent="0.2"/>
    <row r="812" ht="12.75" customHeight="1" x14ac:dyDescent="0.2"/>
    <row r="813" ht="12.75" customHeight="1" x14ac:dyDescent="0.2"/>
    <row r="814" ht="12.75" customHeight="1" x14ac:dyDescent="0.2"/>
    <row r="815" ht="12.75" customHeight="1" x14ac:dyDescent="0.2"/>
    <row r="816" ht="12.75" customHeight="1" x14ac:dyDescent="0.2"/>
    <row r="817" ht="12.75" customHeight="1" x14ac:dyDescent="0.2"/>
    <row r="818" ht="12.75" customHeight="1" x14ac:dyDescent="0.2"/>
    <row r="819" ht="12.75" customHeight="1" x14ac:dyDescent="0.2"/>
    <row r="820" ht="12.75" customHeight="1" x14ac:dyDescent="0.2"/>
    <row r="821" ht="12.75" customHeight="1" x14ac:dyDescent="0.2"/>
    <row r="822" ht="12.75" customHeight="1" x14ac:dyDescent="0.2"/>
    <row r="823" ht="12.75" customHeight="1" x14ac:dyDescent="0.2"/>
    <row r="824" ht="12.75" customHeight="1" x14ac:dyDescent="0.2"/>
    <row r="825" ht="12.75" customHeight="1" x14ac:dyDescent="0.2"/>
    <row r="826" ht="12.75" customHeight="1" x14ac:dyDescent="0.2"/>
    <row r="827" ht="12.75" customHeight="1" x14ac:dyDescent="0.2"/>
    <row r="828" ht="12.75" customHeight="1" x14ac:dyDescent="0.2"/>
    <row r="829" ht="12.75" customHeight="1" x14ac:dyDescent="0.2"/>
    <row r="830" ht="12.75" customHeight="1" x14ac:dyDescent="0.2"/>
    <row r="831" ht="12.75" customHeight="1" x14ac:dyDescent="0.2"/>
    <row r="832" ht="12.75" customHeight="1" x14ac:dyDescent="0.2"/>
    <row r="833" ht="12.75" customHeight="1" x14ac:dyDescent="0.2"/>
    <row r="834" ht="12.75" customHeight="1" x14ac:dyDescent="0.2"/>
    <row r="835" ht="12.75" customHeight="1" x14ac:dyDescent="0.2"/>
    <row r="836" ht="12.75" customHeight="1" x14ac:dyDescent="0.2"/>
    <row r="837" ht="12.75" customHeight="1" x14ac:dyDescent="0.2"/>
    <row r="838" ht="12.75" customHeight="1" x14ac:dyDescent="0.2"/>
    <row r="839" ht="12.75" customHeight="1" x14ac:dyDescent="0.2"/>
    <row r="840" ht="12.75" customHeight="1" x14ac:dyDescent="0.2"/>
    <row r="841" ht="12.75" customHeight="1" x14ac:dyDescent="0.2"/>
    <row r="842" ht="12.75" customHeight="1" x14ac:dyDescent="0.2"/>
    <row r="843" ht="12.75" customHeight="1" x14ac:dyDescent="0.2"/>
    <row r="844" ht="12.75" customHeight="1" x14ac:dyDescent="0.2"/>
    <row r="845" ht="12.75" customHeight="1" x14ac:dyDescent="0.2"/>
    <row r="846" ht="12.75" customHeight="1" x14ac:dyDescent="0.2"/>
    <row r="847" ht="12.75" customHeight="1" x14ac:dyDescent="0.2"/>
    <row r="848" ht="12.75" customHeight="1" x14ac:dyDescent="0.2"/>
    <row r="849" ht="12.75" customHeight="1" x14ac:dyDescent="0.2"/>
    <row r="850" ht="12.75" customHeight="1" x14ac:dyDescent="0.2"/>
    <row r="851" ht="12.75" customHeight="1" x14ac:dyDescent="0.2"/>
    <row r="852" ht="12.75" customHeight="1" x14ac:dyDescent="0.2"/>
    <row r="853" ht="12.75" customHeight="1" x14ac:dyDescent="0.2"/>
    <row r="854" ht="12.75" customHeight="1" x14ac:dyDescent="0.2"/>
    <row r="855" ht="12.75" customHeight="1" x14ac:dyDescent="0.2"/>
    <row r="856" ht="12.75" customHeight="1" x14ac:dyDescent="0.2"/>
    <row r="857" ht="12.75" customHeight="1" x14ac:dyDescent="0.2"/>
    <row r="858" ht="12.75" customHeight="1" x14ac:dyDescent="0.2"/>
    <row r="859" ht="12.75" customHeight="1" x14ac:dyDescent="0.2"/>
    <row r="860" ht="12.75" customHeight="1" x14ac:dyDescent="0.2"/>
    <row r="861" ht="12.75" customHeight="1" x14ac:dyDescent="0.2"/>
    <row r="862" ht="12.75" customHeight="1" x14ac:dyDescent="0.2"/>
    <row r="863" ht="12.75" customHeight="1" x14ac:dyDescent="0.2"/>
    <row r="864" ht="12.75" customHeight="1" x14ac:dyDescent="0.2"/>
    <row r="865" ht="12.75" customHeight="1" x14ac:dyDescent="0.2"/>
    <row r="866" ht="12.75" customHeight="1" x14ac:dyDescent="0.2"/>
    <row r="867" ht="12.75" customHeight="1" x14ac:dyDescent="0.2"/>
    <row r="868" ht="12.75" customHeight="1" x14ac:dyDescent="0.2"/>
    <row r="869" ht="12.75" customHeight="1" x14ac:dyDescent="0.2"/>
    <row r="870" ht="12.75" customHeight="1" x14ac:dyDescent="0.2"/>
    <row r="871" ht="12.75" customHeight="1" x14ac:dyDescent="0.2"/>
    <row r="872" ht="12.75" customHeight="1" x14ac:dyDescent="0.2"/>
    <row r="873" ht="12.75" customHeight="1" x14ac:dyDescent="0.2"/>
    <row r="874" ht="12.75" customHeight="1" x14ac:dyDescent="0.2"/>
    <row r="875" ht="12.75" customHeight="1" x14ac:dyDescent="0.2"/>
    <row r="876" ht="12.75" customHeight="1" x14ac:dyDescent="0.2"/>
    <row r="877" ht="12.75" customHeight="1" x14ac:dyDescent="0.2"/>
    <row r="878" ht="12.75" customHeight="1" x14ac:dyDescent="0.2"/>
    <row r="879" ht="12.75" customHeight="1" x14ac:dyDescent="0.2"/>
    <row r="880" ht="12.75" customHeight="1" x14ac:dyDescent="0.2"/>
    <row r="881" ht="12.75" customHeight="1" x14ac:dyDescent="0.2"/>
    <row r="882" ht="12.75" customHeight="1" x14ac:dyDescent="0.2"/>
    <row r="883" ht="12.75" customHeight="1" x14ac:dyDescent="0.2"/>
    <row r="884" ht="12.75" customHeight="1" x14ac:dyDescent="0.2"/>
    <row r="885" ht="12.75" customHeight="1" x14ac:dyDescent="0.2"/>
    <row r="886" ht="12.75" customHeight="1" x14ac:dyDescent="0.2"/>
    <row r="887" ht="12.75" customHeight="1" x14ac:dyDescent="0.2"/>
    <row r="888" ht="12.75" customHeight="1" x14ac:dyDescent="0.2"/>
    <row r="889" ht="12.75" customHeight="1" x14ac:dyDescent="0.2"/>
    <row r="890" ht="12.75" customHeight="1" x14ac:dyDescent="0.2"/>
    <row r="891" ht="12.75" customHeight="1" x14ac:dyDescent="0.2"/>
    <row r="892" ht="12.75" customHeight="1" x14ac:dyDescent="0.2"/>
    <row r="893" ht="12.75" customHeight="1" x14ac:dyDescent="0.2"/>
    <row r="894" ht="12.75" customHeight="1" x14ac:dyDescent="0.2"/>
    <row r="895" ht="12.75" customHeight="1" x14ac:dyDescent="0.2"/>
    <row r="896" ht="12.75" customHeight="1" x14ac:dyDescent="0.2"/>
    <row r="897" ht="12.75" customHeight="1" x14ac:dyDescent="0.2"/>
    <row r="898" ht="12.75" customHeight="1" x14ac:dyDescent="0.2"/>
    <row r="899" ht="12.75" customHeight="1" x14ac:dyDescent="0.2"/>
    <row r="900" ht="12.75" customHeight="1" x14ac:dyDescent="0.2"/>
    <row r="901" ht="12.75" customHeight="1" x14ac:dyDescent="0.2"/>
    <row r="902" ht="12.75" customHeight="1" x14ac:dyDescent="0.2"/>
    <row r="903" ht="12.75" customHeight="1" x14ac:dyDescent="0.2"/>
    <row r="904" ht="12.75" customHeight="1" x14ac:dyDescent="0.2"/>
    <row r="905" ht="12.75" customHeight="1" x14ac:dyDescent="0.2"/>
    <row r="906" ht="12.75" customHeight="1" x14ac:dyDescent="0.2"/>
    <row r="907" ht="12.75" customHeight="1" x14ac:dyDescent="0.2"/>
    <row r="908" ht="12.75" customHeight="1" x14ac:dyDescent="0.2"/>
    <row r="909" ht="12.75" customHeight="1" x14ac:dyDescent="0.2"/>
    <row r="910" ht="12.75" customHeight="1" x14ac:dyDescent="0.2"/>
    <row r="911" ht="12.75" customHeight="1" x14ac:dyDescent="0.2"/>
    <row r="912" ht="12.75" customHeight="1" x14ac:dyDescent="0.2"/>
    <row r="913" ht="12.75" customHeight="1" x14ac:dyDescent="0.2"/>
    <row r="914" ht="12.75" customHeight="1" x14ac:dyDescent="0.2"/>
    <row r="915" ht="12.75" customHeight="1" x14ac:dyDescent="0.2"/>
    <row r="916" ht="12.75" customHeight="1" x14ac:dyDescent="0.2"/>
    <row r="917" ht="12.75" customHeight="1" x14ac:dyDescent="0.2"/>
    <row r="918" ht="12.75" customHeight="1" x14ac:dyDescent="0.2"/>
    <row r="919" ht="12.75" customHeight="1" x14ac:dyDescent="0.2"/>
    <row r="920" ht="12.75" customHeight="1" x14ac:dyDescent="0.2"/>
    <row r="921" ht="12.75" customHeight="1" x14ac:dyDescent="0.2"/>
    <row r="922" ht="12.75" customHeight="1" x14ac:dyDescent="0.2"/>
    <row r="923" ht="12.75" customHeight="1" x14ac:dyDescent="0.2"/>
    <row r="924" ht="12.75" customHeight="1" x14ac:dyDescent="0.2"/>
    <row r="925" ht="12.75" customHeight="1" x14ac:dyDescent="0.2"/>
    <row r="926" ht="12.75" customHeight="1" x14ac:dyDescent="0.2"/>
    <row r="927" ht="12.75" customHeight="1" x14ac:dyDescent="0.2"/>
    <row r="928" ht="12.75" customHeight="1" x14ac:dyDescent="0.2"/>
    <row r="929" ht="12.75" customHeight="1" x14ac:dyDescent="0.2"/>
    <row r="930" ht="12.75" customHeight="1" x14ac:dyDescent="0.2"/>
    <row r="931" ht="12.75" customHeight="1" x14ac:dyDescent="0.2"/>
    <row r="932" ht="12.75" customHeight="1" x14ac:dyDescent="0.2"/>
    <row r="933" ht="12.75" customHeight="1" x14ac:dyDescent="0.2"/>
    <row r="934" ht="12.75" customHeight="1" x14ac:dyDescent="0.2"/>
    <row r="935" ht="12.75" customHeight="1" x14ac:dyDescent="0.2"/>
    <row r="936" ht="12.75" customHeight="1" x14ac:dyDescent="0.2"/>
    <row r="937" ht="12.75" customHeight="1" x14ac:dyDescent="0.2"/>
    <row r="938" ht="12.75" customHeight="1" x14ac:dyDescent="0.2"/>
    <row r="939" ht="12.75" customHeight="1" x14ac:dyDescent="0.2"/>
    <row r="940" ht="12.75" customHeight="1" x14ac:dyDescent="0.2"/>
    <row r="941" ht="12.75" customHeight="1" x14ac:dyDescent="0.2"/>
    <row r="942" ht="12.75" customHeight="1" x14ac:dyDescent="0.2"/>
    <row r="943" ht="12.75" customHeight="1" x14ac:dyDescent="0.2"/>
    <row r="944" ht="12.75" customHeight="1" x14ac:dyDescent="0.2"/>
    <row r="945" ht="12.75" customHeight="1" x14ac:dyDescent="0.2"/>
    <row r="946" ht="12.75" customHeight="1" x14ac:dyDescent="0.2"/>
    <row r="947" ht="12.75" customHeight="1" x14ac:dyDescent="0.2"/>
    <row r="948" ht="12.75" customHeight="1" x14ac:dyDescent="0.2"/>
    <row r="949" ht="12.75" customHeight="1" x14ac:dyDescent="0.2"/>
    <row r="950" ht="12.75" customHeight="1" x14ac:dyDescent="0.2"/>
    <row r="951" ht="12.75" customHeight="1" x14ac:dyDescent="0.2"/>
    <row r="952" ht="12.75" customHeight="1" x14ac:dyDescent="0.2"/>
    <row r="953" ht="12.75" customHeight="1" x14ac:dyDescent="0.2"/>
    <row r="954" ht="12.75" customHeight="1" x14ac:dyDescent="0.2"/>
    <row r="955" ht="12.75" customHeight="1" x14ac:dyDescent="0.2"/>
    <row r="956" ht="12.75" customHeight="1" x14ac:dyDescent="0.2"/>
    <row r="957" ht="12.75" customHeight="1" x14ac:dyDescent="0.2"/>
    <row r="958" ht="12.75" customHeight="1" x14ac:dyDescent="0.2"/>
    <row r="959" ht="12.75" customHeight="1" x14ac:dyDescent="0.2"/>
    <row r="960" ht="12.75" customHeight="1" x14ac:dyDescent="0.2"/>
    <row r="961" ht="12.75" customHeight="1" x14ac:dyDescent="0.2"/>
    <row r="962" ht="12.75" customHeight="1" x14ac:dyDescent="0.2"/>
    <row r="963" ht="12.75" customHeight="1" x14ac:dyDescent="0.2"/>
    <row r="964" ht="12.75" customHeight="1" x14ac:dyDescent="0.2"/>
    <row r="965" ht="12.75" customHeight="1" x14ac:dyDescent="0.2"/>
    <row r="966" ht="12.75" customHeight="1" x14ac:dyDescent="0.2"/>
    <row r="967" ht="12.75" customHeight="1" x14ac:dyDescent="0.2"/>
    <row r="968" ht="12.75" customHeight="1" x14ac:dyDescent="0.2"/>
    <row r="969" ht="12.75" customHeight="1" x14ac:dyDescent="0.2"/>
    <row r="970" ht="12.75" customHeight="1" x14ac:dyDescent="0.2"/>
    <row r="971" ht="12.75" customHeight="1" x14ac:dyDescent="0.2"/>
    <row r="972" ht="12.75" customHeight="1" x14ac:dyDescent="0.2"/>
    <row r="973" ht="12.75" customHeight="1" x14ac:dyDescent="0.2"/>
    <row r="974" ht="12.75" customHeight="1" x14ac:dyDescent="0.2"/>
    <row r="975" ht="12.75" customHeight="1" x14ac:dyDescent="0.2"/>
    <row r="976" ht="12.75" customHeight="1" x14ac:dyDescent="0.2"/>
    <row r="977" ht="12.75" customHeight="1" x14ac:dyDescent="0.2"/>
    <row r="978" ht="12.75" customHeight="1" x14ac:dyDescent="0.2"/>
    <row r="979" ht="12.75" customHeight="1" x14ac:dyDescent="0.2"/>
    <row r="980" ht="12.75" customHeight="1" x14ac:dyDescent="0.2"/>
    <row r="981" ht="12.75" customHeight="1" x14ac:dyDescent="0.2"/>
    <row r="982" ht="12.75" customHeight="1" x14ac:dyDescent="0.2"/>
    <row r="983" ht="12.75" customHeight="1" x14ac:dyDescent="0.2"/>
    <row r="984" ht="12.75" customHeight="1" x14ac:dyDescent="0.2"/>
    <row r="985" ht="12.75" customHeight="1" x14ac:dyDescent="0.2"/>
    <row r="986" ht="12.75" customHeight="1" x14ac:dyDescent="0.2"/>
    <row r="987" ht="12.75" customHeight="1" x14ac:dyDescent="0.2"/>
    <row r="988" ht="12.75" customHeight="1" x14ac:dyDescent="0.2"/>
    <row r="989" ht="12.75" customHeight="1" x14ac:dyDescent="0.2"/>
    <row r="990" ht="12.75" customHeight="1" x14ac:dyDescent="0.2"/>
    <row r="991" ht="12.75" customHeight="1" x14ac:dyDescent="0.2"/>
    <row r="992" ht="12.75" customHeight="1" x14ac:dyDescent="0.2"/>
    <row r="993" ht="12.75" customHeight="1" x14ac:dyDescent="0.2"/>
    <row r="994" ht="12.75" customHeight="1" x14ac:dyDescent="0.2"/>
    <row r="995" ht="12.75" customHeight="1" x14ac:dyDescent="0.2"/>
    <row r="996" ht="12.75" customHeight="1" x14ac:dyDescent="0.2"/>
    <row r="997" ht="12.75" customHeight="1" x14ac:dyDescent="0.2"/>
    <row r="998" ht="12.75" customHeight="1" x14ac:dyDescent="0.2"/>
    <row r="999" ht="12.75" customHeight="1" x14ac:dyDescent="0.2"/>
    <row r="1000" ht="12.75" customHeight="1" x14ac:dyDescent="0.2"/>
  </sheetData>
  <mergeCells count="109">
    <mergeCell ref="B44:L44"/>
    <mergeCell ref="B45:L46"/>
    <mergeCell ref="B47:L47"/>
    <mergeCell ref="B48:L48"/>
    <mergeCell ref="B49:L49"/>
    <mergeCell ref="B50:L50"/>
    <mergeCell ref="B51:L51"/>
    <mergeCell ref="B54:L54"/>
    <mergeCell ref="B55:L55"/>
    <mergeCell ref="C56:I56"/>
    <mergeCell ref="C57:I57"/>
    <mergeCell ref="C58:K58"/>
    <mergeCell ref="B59:L59"/>
    <mergeCell ref="B60:L60"/>
    <mergeCell ref="B52:L52"/>
    <mergeCell ref="B53:L53"/>
    <mergeCell ref="B63:L64"/>
    <mergeCell ref="B65:L65"/>
    <mergeCell ref="B66:L66"/>
    <mergeCell ref="B67:L67"/>
    <mergeCell ref="B68:L68"/>
    <mergeCell ref="B69:L69"/>
    <mergeCell ref="B70:L70"/>
    <mergeCell ref="B61:L61"/>
    <mergeCell ref="B62:L62"/>
    <mergeCell ref="B73:L73"/>
    <mergeCell ref="C74:K74"/>
    <mergeCell ref="B75:L75"/>
    <mergeCell ref="B76:L76"/>
    <mergeCell ref="B77:L77"/>
    <mergeCell ref="B78:L78"/>
    <mergeCell ref="B79:L80"/>
    <mergeCell ref="B71:L71"/>
    <mergeCell ref="B72:L72"/>
    <mergeCell ref="C6:F8"/>
    <mergeCell ref="A9:E9"/>
    <mergeCell ref="F9:L9"/>
    <mergeCell ref="A10:E10"/>
    <mergeCell ref="F10:L10"/>
    <mergeCell ref="A11:E11"/>
    <mergeCell ref="F11:L11"/>
    <mergeCell ref="A12:E12"/>
    <mergeCell ref="F12:L12"/>
    <mergeCell ref="B34:L34"/>
    <mergeCell ref="B35:L35"/>
    <mergeCell ref="C36:I36"/>
    <mergeCell ref="B27:L28"/>
    <mergeCell ref="B29:L29"/>
    <mergeCell ref="B30:L30"/>
    <mergeCell ref="B31:L31"/>
    <mergeCell ref="B32:L32"/>
    <mergeCell ref="B101:L101"/>
    <mergeCell ref="B102:L102"/>
    <mergeCell ref="A13:E13"/>
    <mergeCell ref="F13:L13"/>
    <mergeCell ref="A14:E14"/>
    <mergeCell ref="F14:L14"/>
    <mergeCell ref="A15:L15"/>
    <mergeCell ref="A19:A20"/>
    <mergeCell ref="A22:A35"/>
    <mergeCell ref="A41:A55"/>
    <mergeCell ref="A58:A73"/>
    <mergeCell ref="B99:L99"/>
    <mergeCell ref="B100:L100"/>
    <mergeCell ref="B92:L92"/>
    <mergeCell ref="B93:L93"/>
    <mergeCell ref="B94:L94"/>
    <mergeCell ref="B95:L95"/>
    <mergeCell ref="B96:L96"/>
    <mergeCell ref="C97:K97"/>
    <mergeCell ref="B98:L98"/>
    <mergeCell ref="A90:L90"/>
    <mergeCell ref="B24:L24"/>
    <mergeCell ref="B25:L25"/>
    <mergeCell ref="B26:L26"/>
    <mergeCell ref="B33:L33"/>
    <mergeCell ref="A16:L16"/>
    <mergeCell ref="G17:L17"/>
    <mergeCell ref="A18:L18"/>
    <mergeCell ref="B19:B20"/>
    <mergeCell ref="C19:K20"/>
    <mergeCell ref="L19:L20"/>
    <mergeCell ref="A21:L21"/>
    <mergeCell ref="C22:K22"/>
    <mergeCell ref="B23:L23"/>
    <mergeCell ref="B103:L103"/>
    <mergeCell ref="B104:L104"/>
    <mergeCell ref="B105:L105"/>
    <mergeCell ref="B106:L106"/>
    <mergeCell ref="C37:I37"/>
    <mergeCell ref="A38:L38"/>
    <mergeCell ref="A39:K39"/>
    <mergeCell ref="A40:K40"/>
    <mergeCell ref="C41:K41"/>
    <mergeCell ref="B42:L42"/>
    <mergeCell ref="B43:L43"/>
    <mergeCell ref="A97:A106"/>
    <mergeCell ref="C91:K91"/>
    <mergeCell ref="B83:L83"/>
    <mergeCell ref="B84:L84"/>
    <mergeCell ref="B85:L85"/>
    <mergeCell ref="B86:L86"/>
    <mergeCell ref="B87:L87"/>
    <mergeCell ref="B88:L88"/>
    <mergeCell ref="B89:L89"/>
    <mergeCell ref="A74:A89"/>
    <mergeCell ref="A91:A96"/>
    <mergeCell ref="B81:L81"/>
    <mergeCell ref="B82:L82"/>
  </mergeCells>
  <pageMargins left="0.5" right="0" top="0.25" bottom="0.25" header="0" footer="0"/>
  <pageSetup paperSize="9" orientation="portrait"/>
  <rowBreaks count="3" manualBreakCount="3">
    <brk id="54" man="1"/>
    <brk id="89" man="1"/>
    <brk id="79" man="1"/>
  </rowBreaks>
  <drawing r:id="rId1"/>
  <legacyDrawing r:id="rId2"/>
  <oleObjects>
    <mc:AlternateContent xmlns:mc="http://schemas.openxmlformats.org/markup-compatibility/2006">
      <mc:Choice Requires="x14">
        <oleObject progId="CorelDraw.Graphic.17" shapeId="5121" r:id="rId3">
          <objectPr defaultSize="0" autoPict="0" r:id="rId4">
            <anchor moveWithCells="1">
              <from>
                <xdr:col>3</xdr:col>
                <xdr:colOff>0</xdr:colOff>
                <xdr:row>6</xdr:row>
                <xdr:rowOff>19050</xdr:rowOff>
              </from>
              <to>
                <xdr:col>6</xdr:col>
                <xdr:colOff>38100</xdr:colOff>
                <xdr:row>7</xdr:row>
                <xdr:rowOff>114300</xdr:rowOff>
              </to>
            </anchor>
          </objectPr>
        </oleObject>
      </mc:Choice>
      <mc:Fallback>
        <oleObject progId="CorelDraw.Graphic.17" shapeId="5121" r:id="rId3"/>
      </mc:Fallback>
    </mc:AlternateContent>
  </oleObject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Foaie6">
    <tabColor rgb="FFFF0000"/>
  </sheetPr>
  <dimension ref="A1:Z992"/>
  <sheetViews>
    <sheetView showGridLines="0" workbookViewId="0">
      <selection activeCell="L21" sqref="L21"/>
    </sheetView>
  </sheetViews>
  <sheetFormatPr defaultColWidth="12.5703125" defaultRowHeight="15" customHeight="1" x14ac:dyDescent="0.2"/>
  <cols>
    <col min="1" max="1" width="27" customWidth="1"/>
    <col min="2" max="2" width="16.85546875" customWidth="1"/>
    <col min="3" max="3" width="4.28515625" customWidth="1"/>
    <col min="4" max="4" width="3" customWidth="1"/>
    <col min="5" max="5" width="5.140625" customWidth="1"/>
    <col min="6" max="6" width="7.42578125" customWidth="1"/>
    <col min="7" max="8" width="8.5703125" customWidth="1"/>
    <col min="9" max="9" width="5.7109375" customWidth="1"/>
    <col min="10" max="10" width="1.5703125" hidden="1" customWidth="1"/>
    <col min="11" max="11" width="1" hidden="1" customWidth="1"/>
    <col min="12" max="12" width="13.85546875" customWidth="1"/>
    <col min="13" max="26" width="8.5703125" customWidth="1"/>
  </cols>
  <sheetData>
    <row r="1" spans="1:26" ht="12.75" customHeight="1" x14ac:dyDescent="0.2">
      <c r="A1" s="1"/>
      <c r="B1" s="2"/>
      <c r="C1" s="2"/>
      <c r="D1" s="2"/>
      <c r="E1" s="2"/>
      <c r="F1" s="2"/>
      <c r="G1" s="2"/>
      <c r="H1" s="2"/>
      <c r="I1" s="2"/>
      <c r="J1" s="3"/>
      <c r="K1" s="2"/>
      <c r="L1" s="23"/>
    </row>
    <row r="2" spans="1:26" ht="12.75" customHeight="1" x14ac:dyDescent="0.2">
      <c r="A2" s="4"/>
      <c r="J2" s="5"/>
      <c r="L2" s="24"/>
    </row>
    <row r="3" spans="1:26" ht="12.75" customHeight="1" x14ac:dyDescent="0.2">
      <c r="A3" s="4"/>
      <c r="J3" s="5"/>
      <c r="L3" s="24"/>
    </row>
    <row r="4" spans="1:26" ht="12.75" customHeight="1" x14ac:dyDescent="0.2">
      <c r="A4" s="4"/>
      <c r="J4" s="5"/>
      <c r="L4" s="24"/>
    </row>
    <row r="5" spans="1:26" ht="15.75" customHeight="1" x14ac:dyDescent="0.35">
      <c r="A5" s="6"/>
      <c r="B5" s="7"/>
      <c r="C5" s="7"/>
      <c r="D5" s="7"/>
      <c r="E5" s="7"/>
      <c r="F5" s="8"/>
      <c r="J5" s="5"/>
      <c r="L5" s="24"/>
    </row>
    <row r="6" spans="1:26" ht="15.75" customHeight="1" x14ac:dyDescent="0.2">
      <c r="A6" s="9"/>
      <c r="B6" s="7"/>
      <c r="C6" s="393"/>
      <c r="D6" s="394"/>
      <c r="E6" s="394"/>
      <c r="F6" s="394"/>
      <c r="J6" s="5"/>
      <c r="L6" s="24"/>
    </row>
    <row r="7" spans="1:26" ht="15.75" customHeight="1" x14ac:dyDescent="0.2">
      <c r="A7" s="9"/>
      <c r="B7" s="7"/>
      <c r="C7" s="394"/>
      <c r="D7" s="394"/>
      <c r="E7" s="394"/>
      <c r="F7" s="394"/>
      <c r="J7" s="5"/>
      <c r="L7" s="24"/>
    </row>
    <row r="8" spans="1:26" ht="15.75" customHeight="1" x14ac:dyDescent="0.2">
      <c r="A8" s="9"/>
      <c r="B8" s="7"/>
      <c r="C8" s="394"/>
      <c r="D8" s="394"/>
      <c r="E8" s="394"/>
      <c r="F8" s="394"/>
      <c r="J8" s="5"/>
      <c r="L8" s="24"/>
    </row>
    <row r="9" spans="1:26" ht="13.5" customHeight="1" x14ac:dyDescent="0.2">
      <c r="A9" s="390" t="s">
        <v>0</v>
      </c>
      <c r="B9" s="358"/>
      <c r="C9" s="358"/>
      <c r="D9" s="358"/>
      <c r="E9" s="359"/>
      <c r="F9" s="395" t="s">
        <v>1</v>
      </c>
      <c r="G9" s="358"/>
      <c r="H9" s="358"/>
      <c r="I9" s="358"/>
      <c r="J9" s="358"/>
      <c r="K9" s="358"/>
      <c r="L9" s="359"/>
    </row>
    <row r="10" spans="1:26" ht="13.5" customHeight="1" x14ac:dyDescent="0.2">
      <c r="A10" s="396" t="s">
        <v>2645</v>
      </c>
      <c r="B10" s="394"/>
      <c r="C10" s="394"/>
      <c r="D10" s="394"/>
      <c r="E10" s="397"/>
      <c r="F10" s="398" t="s">
        <v>3</v>
      </c>
      <c r="G10" s="394"/>
      <c r="H10" s="394"/>
      <c r="I10" s="394"/>
      <c r="J10" s="394"/>
      <c r="K10" s="394"/>
      <c r="L10" s="397"/>
    </row>
    <row r="11" spans="1:26" ht="13.5" customHeight="1" x14ac:dyDescent="0.2">
      <c r="A11" s="383" t="s">
        <v>4</v>
      </c>
      <c r="B11" s="340"/>
      <c r="C11" s="340"/>
      <c r="D11" s="340"/>
      <c r="E11" s="384"/>
      <c r="F11" s="385" t="s">
        <v>5</v>
      </c>
      <c r="G11" s="340"/>
      <c r="H11" s="340"/>
      <c r="I11" s="340"/>
      <c r="J11" s="340"/>
      <c r="K11" s="340"/>
      <c r="L11" s="384"/>
      <c r="M11" s="10"/>
      <c r="N11" s="10"/>
      <c r="O11" s="10"/>
      <c r="P11" s="10"/>
      <c r="Q11" s="10"/>
      <c r="R11" s="10"/>
      <c r="S11" s="10"/>
      <c r="T11" s="10"/>
      <c r="U11" s="10"/>
      <c r="V11" s="10"/>
      <c r="W11" s="10"/>
      <c r="X11" s="10"/>
      <c r="Y11" s="10"/>
      <c r="Z11" s="10"/>
    </row>
    <row r="12" spans="1:26" ht="13.5" customHeight="1" x14ac:dyDescent="0.2">
      <c r="A12" s="383" t="s">
        <v>2646</v>
      </c>
      <c r="B12" s="340"/>
      <c r="C12" s="340"/>
      <c r="D12" s="340"/>
      <c r="E12" s="384"/>
      <c r="F12" s="385" t="s">
        <v>7</v>
      </c>
      <c r="G12" s="340"/>
      <c r="H12" s="340"/>
      <c r="I12" s="340"/>
      <c r="J12" s="340"/>
      <c r="K12" s="340"/>
      <c r="L12" s="384"/>
      <c r="M12" s="10"/>
      <c r="N12" s="10"/>
      <c r="O12" s="10"/>
      <c r="P12" s="10"/>
      <c r="Q12" s="10"/>
      <c r="R12" s="10"/>
      <c r="S12" s="10"/>
      <c r="T12" s="10"/>
      <c r="U12" s="10"/>
      <c r="V12" s="10"/>
      <c r="W12" s="10"/>
      <c r="X12" s="10"/>
      <c r="Y12" s="10"/>
      <c r="Z12" s="10"/>
    </row>
    <row r="13" spans="1:26" ht="13.5" customHeight="1" x14ac:dyDescent="0.2">
      <c r="A13" s="383" t="s">
        <v>8</v>
      </c>
      <c r="B13" s="340"/>
      <c r="C13" s="340"/>
      <c r="D13" s="340"/>
      <c r="E13" s="384"/>
      <c r="F13" s="385" t="s">
        <v>9</v>
      </c>
      <c r="G13" s="340"/>
      <c r="H13" s="340"/>
      <c r="I13" s="340"/>
      <c r="J13" s="340"/>
      <c r="K13" s="340"/>
      <c r="L13" s="384"/>
      <c r="M13" s="10"/>
      <c r="N13" s="10"/>
      <c r="O13" s="10"/>
      <c r="P13" s="10"/>
      <c r="Q13" s="10"/>
      <c r="R13" s="10"/>
      <c r="S13" s="10"/>
      <c r="T13" s="10"/>
      <c r="U13" s="10"/>
      <c r="V13" s="10"/>
      <c r="W13" s="10"/>
      <c r="X13" s="10"/>
      <c r="Y13" s="10"/>
      <c r="Z13" s="10"/>
    </row>
    <row r="14" spans="1:26" ht="13.5" customHeight="1" x14ac:dyDescent="0.2">
      <c r="A14" s="386" t="s">
        <v>10</v>
      </c>
      <c r="B14" s="387"/>
      <c r="C14" s="387"/>
      <c r="D14" s="387"/>
      <c r="E14" s="388"/>
      <c r="F14" s="389" t="s">
        <v>11</v>
      </c>
      <c r="G14" s="387"/>
      <c r="H14" s="387"/>
      <c r="I14" s="387"/>
      <c r="J14" s="387"/>
      <c r="K14" s="387"/>
      <c r="L14" s="388"/>
      <c r="M14" s="10"/>
      <c r="N14" s="10"/>
      <c r="O14" s="10"/>
      <c r="P14" s="10"/>
      <c r="Q14" s="10"/>
      <c r="R14" s="10"/>
      <c r="S14" s="10"/>
      <c r="T14" s="10"/>
      <c r="U14" s="10"/>
      <c r="V14" s="10"/>
      <c r="W14" s="10"/>
      <c r="X14" s="10"/>
      <c r="Y14" s="10"/>
      <c r="Z14" s="10"/>
    </row>
    <row r="15" spans="1:26" ht="13.5" customHeight="1" x14ac:dyDescent="0.2">
      <c r="A15" s="390" t="s">
        <v>12</v>
      </c>
      <c r="B15" s="358"/>
      <c r="C15" s="358"/>
      <c r="D15" s="358"/>
      <c r="E15" s="358"/>
      <c r="F15" s="358"/>
      <c r="G15" s="358"/>
      <c r="H15" s="358"/>
      <c r="I15" s="358"/>
      <c r="J15" s="358"/>
      <c r="K15" s="358"/>
      <c r="L15" s="359"/>
    </row>
    <row r="16" spans="1:26" ht="13.5" customHeight="1" x14ac:dyDescent="0.2">
      <c r="A16" s="391" t="s">
        <v>13</v>
      </c>
      <c r="B16" s="353"/>
      <c r="C16" s="353"/>
      <c r="D16" s="353"/>
      <c r="E16" s="353"/>
      <c r="F16" s="353"/>
      <c r="G16" s="353"/>
      <c r="H16" s="353"/>
      <c r="I16" s="353"/>
      <c r="J16" s="353"/>
      <c r="K16" s="353"/>
      <c r="L16" s="361"/>
    </row>
    <row r="17" spans="1:12" ht="22.5" customHeight="1" x14ac:dyDescent="0.25">
      <c r="A17" s="25">
        <f>Oferta!H17</f>
        <v>46223</v>
      </c>
      <c r="B17" s="11"/>
      <c r="C17" s="11"/>
      <c r="D17" s="11"/>
      <c r="E17" s="11"/>
      <c r="F17" s="2"/>
      <c r="G17" s="392" t="s">
        <v>74</v>
      </c>
      <c r="H17" s="358"/>
      <c r="I17" s="358"/>
      <c r="J17" s="358"/>
      <c r="K17" s="358"/>
      <c r="L17" s="358"/>
    </row>
    <row r="18" spans="1:12" ht="12.75" customHeight="1" x14ac:dyDescent="0.2">
      <c r="A18" s="354" t="s">
        <v>75</v>
      </c>
      <c r="B18" s="356" t="s">
        <v>76</v>
      </c>
      <c r="C18" s="357" t="s">
        <v>77</v>
      </c>
      <c r="D18" s="358"/>
      <c r="E18" s="358"/>
      <c r="F18" s="358"/>
      <c r="G18" s="358"/>
      <c r="H18" s="358"/>
      <c r="I18" s="358"/>
      <c r="J18" s="358"/>
      <c r="K18" s="359"/>
      <c r="L18" s="362" t="s">
        <v>78</v>
      </c>
    </row>
    <row r="19" spans="1:12" ht="18.75" customHeight="1" x14ac:dyDescent="0.2">
      <c r="A19" s="355"/>
      <c r="B19" s="355"/>
      <c r="C19" s="360"/>
      <c r="D19" s="353"/>
      <c r="E19" s="353"/>
      <c r="F19" s="353"/>
      <c r="G19" s="353"/>
      <c r="H19" s="353"/>
      <c r="I19" s="353"/>
      <c r="J19" s="353"/>
      <c r="K19" s="361"/>
      <c r="L19" s="355"/>
    </row>
    <row r="20" spans="1:12" ht="28.5" customHeight="1" x14ac:dyDescent="0.2">
      <c r="A20" s="478" t="s">
        <v>30</v>
      </c>
      <c r="B20" s="325"/>
      <c r="C20" s="325"/>
      <c r="D20" s="325"/>
      <c r="E20" s="325"/>
      <c r="F20" s="325"/>
      <c r="G20" s="325"/>
      <c r="H20" s="325"/>
      <c r="I20" s="325"/>
      <c r="J20" s="325"/>
      <c r="K20" s="325"/>
      <c r="L20" s="326"/>
    </row>
    <row r="21" spans="1:12" ht="98.25" customHeight="1" x14ac:dyDescent="0.2">
      <c r="A21" s="401"/>
      <c r="B21" s="81" t="s">
        <v>381</v>
      </c>
      <c r="C21" s="513" t="s">
        <v>382</v>
      </c>
      <c r="D21" s="325"/>
      <c r="E21" s="325"/>
      <c r="F21" s="325"/>
      <c r="G21" s="325"/>
      <c r="H21" s="325"/>
      <c r="I21" s="400"/>
      <c r="J21" s="110"/>
      <c r="K21" s="111"/>
      <c r="L21" s="47">
        <v>115</v>
      </c>
    </row>
    <row r="22" spans="1:12" ht="60.75" customHeight="1" x14ac:dyDescent="0.2">
      <c r="A22" s="343"/>
      <c r="B22" s="407" t="s">
        <v>383</v>
      </c>
      <c r="C22" s="325"/>
      <c r="D22" s="325"/>
      <c r="E22" s="325"/>
      <c r="F22" s="325"/>
      <c r="G22" s="325"/>
      <c r="H22" s="325"/>
      <c r="I22" s="325"/>
      <c r="J22" s="325"/>
      <c r="K22" s="325"/>
      <c r="L22" s="326"/>
    </row>
    <row r="23" spans="1:12" ht="24.75" customHeight="1" x14ac:dyDescent="0.2">
      <c r="A23" s="343"/>
      <c r="B23" s="407" t="s">
        <v>384</v>
      </c>
      <c r="C23" s="325"/>
      <c r="D23" s="325"/>
      <c r="E23" s="325"/>
      <c r="F23" s="325"/>
      <c r="G23" s="325"/>
      <c r="H23" s="325"/>
      <c r="I23" s="325"/>
      <c r="J23" s="325"/>
      <c r="K23" s="325"/>
      <c r="L23" s="326"/>
    </row>
    <row r="24" spans="1:12" ht="39.75" customHeight="1" x14ac:dyDescent="0.2">
      <c r="A24" s="344"/>
      <c r="B24" s="407" t="s">
        <v>385</v>
      </c>
      <c r="C24" s="325"/>
      <c r="D24" s="325"/>
      <c r="E24" s="325"/>
      <c r="F24" s="325"/>
      <c r="G24" s="325"/>
      <c r="H24" s="325"/>
      <c r="I24" s="325"/>
      <c r="J24" s="325"/>
      <c r="K24" s="325"/>
      <c r="L24" s="326"/>
    </row>
    <row r="25" spans="1:12" ht="109.5" customHeight="1" x14ac:dyDescent="0.2">
      <c r="A25" s="401"/>
      <c r="B25" s="81" t="s">
        <v>386</v>
      </c>
      <c r="C25" s="513" t="s">
        <v>387</v>
      </c>
      <c r="D25" s="325"/>
      <c r="E25" s="325"/>
      <c r="F25" s="325"/>
      <c r="G25" s="325"/>
      <c r="H25" s="325"/>
      <c r="I25" s="325"/>
      <c r="J25" s="325"/>
      <c r="K25" s="326"/>
      <c r="L25" s="47">
        <v>120</v>
      </c>
    </row>
    <row r="26" spans="1:12" ht="60.75" customHeight="1" x14ac:dyDescent="0.2">
      <c r="A26" s="343"/>
      <c r="B26" s="407" t="s">
        <v>383</v>
      </c>
      <c r="C26" s="325"/>
      <c r="D26" s="325"/>
      <c r="E26" s="325"/>
      <c r="F26" s="325"/>
      <c r="G26" s="325"/>
      <c r="H26" s="325"/>
      <c r="I26" s="325"/>
      <c r="J26" s="325"/>
      <c r="K26" s="325"/>
      <c r="L26" s="326"/>
    </row>
    <row r="27" spans="1:12" ht="24.75" customHeight="1" x14ac:dyDescent="0.2">
      <c r="A27" s="343"/>
      <c r="B27" s="407" t="s">
        <v>384</v>
      </c>
      <c r="C27" s="325"/>
      <c r="D27" s="325"/>
      <c r="E27" s="325"/>
      <c r="F27" s="325"/>
      <c r="G27" s="325"/>
      <c r="H27" s="325"/>
      <c r="I27" s="325"/>
      <c r="J27" s="325"/>
      <c r="K27" s="325"/>
      <c r="L27" s="326"/>
    </row>
    <row r="28" spans="1:12" ht="39.75" customHeight="1" x14ac:dyDescent="0.2">
      <c r="A28" s="344"/>
      <c r="B28" s="407" t="s">
        <v>385</v>
      </c>
      <c r="C28" s="325"/>
      <c r="D28" s="325"/>
      <c r="E28" s="325"/>
      <c r="F28" s="325"/>
      <c r="G28" s="325"/>
      <c r="H28" s="325"/>
      <c r="I28" s="325"/>
      <c r="J28" s="325"/>
      <c r="K28" s="325"/>
      <c r="L28" s="326"/>
    </row>
    <row r="29" spans="1:12" ht="109.5" customHeight="1" x14ac:dyDescent="0.2">
      <c r="A29" s="401"/>
      <c r="B29" s="81" t="s">
        <v>388</v>
      </c>
      <c r="C29" s="513" t="s">
        <v>389</v>
      </c>
      <c r="D29" s="325"/>
      <c r="E29" s="325"/>
      <c r="F29" s="325"/>
      <c r="G29" s="325"/>
      <c r="H29" s="325"/>
      <c r="I29" s="325"/>
      <c r="J29" s="325"/>
      <c r="K29" s="326"/>
      <c r="L29" s="268">
        <v>127</v>
      </c>
    </row>
    <row r="30" spans="1:12" ht="60.75" customHeight="1" x14ac:dyDescent="0.2">
      <c r="A30" s="343"/>
      <c r="B30" s="407" t="s">
        <v>383</v>
      </c>
      <c r="C30" s="325"/>
      <c r="D30" s="325"/>
      <c r="E30" s="325"/>
      <c r="F30" s="325"/>
      <c r="G30" s="325"/>
      <c r="H30" s="325"/>
      <c r="I30" s="325"/>
      <c r="J30" s="325"/>
      <c r="K30" s="325"/>
      <c r="L30" s="326"/>
    </row>
    <row r="31" spans="1:12" ht="24.75" customHeight="1" x14ac:dyDescent="0.2">
      <c r="A31" s="343"/>
      <c r="B31" s="407" t="s">
        <v>384</v>
      </c>
      <c r="C31" s="325"/>
      <c r="D31" s="325"/>
      <c r="E31" s="325"/>
      <c r="F31" s="325"/>
      <c r="G31" s="325"/>
      <c r="H31" s="325"/>
      <c r="I31" s="325"/>
      <c r="J31" s="325"/>
      <c r="K31" s="325"/>
      <c r="L31" s="326"/>
    </row>
    <row r="32" spans="1:12" ht="39.75" customHeight="1" x14ac:dyDescent="0.2">
      <c r="A32" s="343"/>
      <c r="B32" s="407" t="s">
        <v>390</v>
      </c>
      <c r="C32" s="325"/>
      <c r="D32" s="325"/>
      <c r="E32" s="325"/>
      <c r="F32" s="325"/>
      <c r="G32" s="325"/>
      <c r="H32" s="325"/>
      <c r="I32" s="325"/>
      <c r="J32" s="325"/>
      <c r="K32" s="325"/>
      <c r="L32" s="326"/>
    </row>
    <row r="33" spans="1:12" ht="39.75" customHeight="1" x14ac:dyDescent="0.2">
      <c r="A33" s="344"/>
      <c r="B33" s="407" t="s">
        <v>385</v>
      </c>
      <c r="C33" s="325"/>
      <c r="D33" s="325"/>
      <c r="E33" s="325"/>
      <c r="F33" s="325"/>
      <c r="G33" s="325"/>
      <c r="H33" s="325"/>
      <c r="I33" s="325"/>
      <c r="J33" s="325"/>
      <c r="K33" s="325"/>
      <c r="L33" s="326"/>
    </row>
    <row r="34" spans="1:12" ht="79.5" customHeight="1" x14ac:dyDescent="0.25">
      <c r="A34" s="401"/>
      <c r="B34" s="81" t="s">
        <v>391</v>
      </c>
      <c r="C34" s="514" t="s">
        <v>392</v>
      </c>
      <c r="D34" s="325"/>
      <c r="E34" s="325"/>
      <c r="F34" s="325"/>
      <c r="G34" s="325"/>
      <c r="H34" s="325"/>
      <c r="I34" s="325"/>
      <c r="J34" s="325"/>
      <c r="K34" s="326"/>
      <c r="L34" s="51">
        <v>170</v>
      </c>
    </row>
    <row r="35" spans="1:12" ht="60.75" customHeight="1" x14ac:dyDescent="0.2">
      <c r="A35" s="343"/>
      <c r="B35" s="407" t="s">
        <v>393</v>
      </c>
      <c r="C35" s="325"/>
      <c r="D35" s="325"/>
      <c r="E35" s="325"/>
      <c r="F35" s="325"/>
      <c r="G35" s="325"/>
      <c r="H35" s="325"/>
      <c r="I35" s="325"/>
      <c r="J35" s="325"/>
      <c r="K35" s="325"/>
      <c r="L35" s="326"/>
    </row>
    <row r="36" spans="1:12" ht="24.75" customHeight="1" x14ac:dyDescent="0.2">
      <c r="A36" s="343"/>
      <c r="B36" s="508" t="s">
        <v>394</v>
      </c>
      <c r="C36" s="325"/>
      <c r="D36" s="325"/>
      <c r="E36" s="325"/>
      <c r="F36" s="325"/>
      <c r="G36" s="325"/>
      <c r="H36" s="325"/>
      <c r="I36" s="325"/>
      <c r="J36" s="325"/>
      <c r="K36" s="325"/>
      <c r="L36" s="326"/>
    </row>
    <row r="37" spans="1:12" ht="39" customHeight="1" x14ac:dyDescent="0.2">
      <c r="A37" s="344"/>
      <c r="B37" s="407" t="s">
        <v>385</v>
      </c>
      <c r="C37" s="325"/>
      <c r="D37" s="325"/>
      <c r="E37" s="325"/>
      <c r="F37" s="325"/>
      <c r="G37" s="325"/>
      <c r="H37" s="325"/>
      <c r="I37" s="325"/>
      <c r="J37" s="325"/>
      <c r="K37" s="325"/>
      <c r="L37" s="326"/>
    </row>
    <row r="38" spans="1:12" ht="79.5" customHeight="1" x14ac:dyDescent="0.25">
      <c r="A38" s="401"/>
      <c r="B38" s="81" t="s">
        <v>395</v>
      </c>
      <c r="C38" s="514" t="s">
        <v>392</v>
      </c>
      <c r="D38" s="325"/>
      <c r="E38" s="325"/>
      <c r="F38" s="325"/>
      <c r="G38" s="325"/>
      <c r="H38" s="325"/>
      <c r="I38" s="325"/>
      <c r="J38" s="325"/>
      <c r="K38" s="326"/>
      <c r="L38" s="51">
        <v>180</v>
      </c>
    </row>
    <row r="39" spans="1:12" ht="60.75" customHeight="1" x14ac:dyDescent="0.2">
      <c r="A39" s="343"/>
      <c r="B39" s="407" t="s">
        <v>393</v>
      </c>
      <c r="C39" s="325"/>
      <c r="D39" s="325"/>
      <c r="E39" s="325"/>
      <c r="F39" s="325"/>
      <c r="G39" s="325"/>
      <c r="H39" s="325"/>
      <c r="I39" s="325"/>
      <c r="J39" s="325"/>
      <c r="K39" s="325"/>
      <c r="L39" s="326"/>
    </row>
    <row r="40" spans="1:12" ht="24.75" customHeight="1" x14ac:dyDescent="0.2">
      <c r="A40" s="343"/>
      <c r="B40" s="508" t="s">
        <v>394</v>
      </c>
      <c r="C40" s="325"/>
      <c r="D40" s="325"/>
      <c r="E40" s="325"/>
      <c r="F40" s="325"/>
      <c r="G40" s="325"/>
      <c r="H40" s="325"/>
      <c r="I40" s="325"/>
      <c r="J40" s="325"/>
      <c r="K40" s="325"/>
      <c r="L40" s="326"/>
    </row>
    <row r="41" spans="1:12" ht="39" customHeight="1" x14ac:dyDescent="0.2">
      <c r="A41" s="343"/>
      <c r="B41" s="510" t="s">
        <v>390</v>
      </c>
      <c r="C41" s="325"/>
      <c r="D41" s="325"/>
      <c r="E41" s="325"/>
      <c r="F41" s="325"/>
      <c r="G41" s="325"/>
      <c r="H41" s="325"/>
      <c r="I41" s="325"/>
      <c r="J41" s="325"/>
      <c r="K41" s="325"/>
      <c r="L41" s="326"/>
    </row>
    <row r="42" spans="1:12" ht="39" customHeight="1" x14ac:dyDescent="0.2">
      <c r="A42" s="344"/>
      <c r="B42" s="407" t="s">
        <v>385</v>
      </c>
      <c r="C42" s="325"/>
      <c r="D42" s="325"/>
      <c r="E42" s="325"/>
      <c r="F42" s="325"/>
      <c r="G42" s="325"/>
      <c r="H42" s="325"/>
      <c r="I42" s="325"/>
      <c r="J42" s="325"/>
      <c r="K42" s="325"/>
      <c r="L42" s="326"/>
    </row>
    <row r="43" spans="1:12" ht="80.25" customHeight="1" x14ac:dyDescent="0.25">
      <c r="A43" s="342"/>
      <c r="B43" s="39" t="s">
        <v>396</v>
      </c>
      <c r="C43" s="514" t="s">
        <v>392</v>
      </c>
      <c r="D43" s="325"/>
      <c r="E43" s="325"/>
      <c r="F43" s="325"/>
      <c r="G43" s="325"/>
      <c r="H43" s="325"/>
      <c r="I43" s="325"/>
      <c r="J43" s="325"/>
      <c r="K43" s="326"/>
      <c r="L43" s="268">
        <v>180</v>
      </c>
    </row>
    <row r="44" spans="1:12" ht="24.75" customHeight="1" x14ac:dyDescent="0.2">
      <c r="A44" s="343"/>
      <c r="B44" s="328" t="s">
        <v>397</v>
      </c>
      <c r="C44" s="325"/>
      <c r="D44" s="325"/>
      <c r="E44" s="325"/>
      <c r="F44" s="325"/>
      <c r="G44" s="325"/>
      <c r="H44" s="325"/>
      <c r="I44" s="325"/>
      <c r="J44" s="325"/>
      <c r="K44" s="325"/>
      <c r="L44" s="326"/>
    </row>
    <row r="45" spans="1:12" ht="60.75" customHeight="1" x14ac:dyDescent="0.2">
      <c r="A45" s="343"/>
      <c r="B45" s="328" t="s">
        <v>398</v>
      </c>
      <c r="C45" s="325"/>
      <c r="D45" s="325"/>
      <c r="E45" s="325"/>
      <c r="F45" s="325"/>
      <c r="G45" s="325"/>
      <c r="H45" s="325"/>
      <c r="I45" s="325"/>
      <c r="J45" s="325"/>
      <c r="K45" s="325"/>
      <c r="L45" s="326"/>
    </row>
    <row r="46" spans="1:12" ht="24.75" customHeight="1" x14ac:dyDescent="0.2">
      <c r="A46" s="343"/>
      <c r="B46" s="509" t="s">
        <v>394</v>
      </c>
      <c r="C46" s="325"/>
      <c r="D46" s="325"/>
      <c r="E46" s="325"/>
      <c r="F46" s="325"/>
      <c r="G46" s="325"/>
      <c r="H46" s="325"/>
      <c r="I46" s="325"/>
      <c r="J46" s="325"/>
      <c r="K46" s="325"/>
      <c r="L46" s="326"/>
    </row>
    <row r="47" spans="1:12" ht="24.75" customHeight="1" x14ac:dyDescent="0.2">
      <c r="A47" s="343"/>
      <c r="B47" s="515" t="s">
        <v>399</v>
      </c>
      <c r="C47" s="325"/>
      <c r="D47" s="325"/>
      <c r="E47" s="325"/>
      <c r="F47" s="325"/>
      <c r="G47" s="325"/>
      <c r="H47" s="325"/>
      <c r="I47" s="325"/>
      <c r="J47" s="325"/>
      <c r="K47" s="325"/>
      <c r="L47" s="326"/>
    </row>
    <row r="48" spans="1:12" ht="39" customHeight="1" x14ac:dyDescent="0.2">
      <c r="A48" s="344"/>
      <c r="B48" s="328" t="s">
        <v>385</v>
      </c>
      <c r="C48" s="325"/>
      <c r="D48" s="325"/>
      <c r="E48" s="325"/>
      <c r="F48" s="325"/>
      <c r="G48" s="325"/>
      <c r="H48" s="325"/>
      <c r="I48" s="325"/>
      <c r="J48" s="325"/>
      <c r="K48" s="325"/>
      <c r="L48" s="326"/>
    </row>
    <row r="49" spans="1:12" ht="80.25" customHeight="1" x14ac:dyDescent="0.25">
      <c r="A49" s="342"/>
      <c r="B49" s="39" t="s">
        <v>400</v>
      </c>
      <c r="C49" s="514" t="s">
        <v>392</v>
      </c>
      <c r="D49" s="325"/>
      <c r="E49" s="325"/>
      <c r="F49" s="325"/>
      <c r="G49" s="325"/>
      <c r="H49" s="325"/>
      <c r="I49" s="325"/>
      <c r="J49" s="325"/>
      <c r="K49" s="326"/>
      <c r="L49" s="268">
        <v>185</v>
      </c>
    </row>
    <row r="50" spans="1:12" ht="24.75" customHeight="1" x14ac:dyDescent="0.2">
      <c r="A50" s="343"/>
      <c r="B50" s="328" t="s">
        <v>397</v>
      </c>
      <c r="C50" s="325"/>
      <c r="D50" s="325"/>
      <c r="E50" s="325"/>
      <c r="F50" s="325"/>
      <c r="G50" s="325"/>
      <c r="H50" s="325"/>
      <c r="I50" s="325"/>
      <c r="J50" s="325"/>
      <c r="K50" s="325"/>
      <c r="L50" s="326"/>
    </row>
    <row r="51" spans="1:12" ht="60.75" customHeight="1" x14ac:dyDescent="0.2">
      <c r="A51" s="343"/>
      <c r="B51" s="328" t="s">
        <v>398</v>
      </c>
      <c r="C51" s="325"/>
      <c r="D51" s="325"/>
      <c r="E51" s="325"/>
      <c r="F51" s="325"/>
      <c r="G51" s="325"/>
      <c r="H51" s="325"/>
      <c r="I51" s="325"/>
      <c r="J51" s="325"/>
      <c r="K51" s="325"/>
      <c r="L51" s="326"/>
    </row>
    <row r="52" spans="1:12" ht="24.75" customHeight="1" x14ac:dyDescent="0.2">
      <c r="A52" s="343"/>
      <c r="B52" s="509" t="s">
        <v>394</v>
      </c>
      <c r="C52" s="325"/>
      <c r="D52" s="325"/>
      <c r="E52" s="325"/>
      <c r="F52" s="325"/>
      <c r="G52" s="325"/>
      <c r="H52" s="325"/>
      <c r="I52" s="325"/>
      <c r="J52" s="325"/>
      <c r="K52" s="325"/>
      <c r="L52" s="326"/>
    </row>
    <row r="53" spans="1:12" ht="38.25" customHeight="1" x14ac:dyDescent="0.2">
      <c r="A53" s="343"/>
      <c r="B53" s="510" t="s">
        <v>390</v>
      </c>
      <c r="C53" s="325"/>
      <c r="D53" s="325"/>
      <c r="E53" s="325"/>
      <c r="F53" s="325"/>
      <c r="G53" s="325"/>
      <c r="H53" s="325"/>
      <c r="I53" s="325"/>
      <c r="J53" s="325"/>
      <c r="K53" s="325"/>
      <c r="L53" s="326"/>
    </row>
    <row r="54" spans="1:12" ht="39" customHeight="1" x14ac:dyDescent="0.2">
      <c r="A54" s="344"/>
      <c r="B54" s="328" t="s">
        <v>385</v>
      </c>
      <c r="C54" s="325"/>
      <c r="D54" s="325"/>
      <c r="E54" s="325"/>
      <c r="F54" s="325"/>
      <c r="G54" s="325"/>
      <c r="H54" s="325"/>
      <c r="I54" s="325"/>
      <c r="J54" s="325"/>
      <c r="K54" s="325"/>
      <c r="L54" s="326"/>
    </row>
    <row r="55" spans="1:12" ht="61.5" customHeight="1" x14ac:dyDescent="0.2">
      <c r="A55" s="34"/>
      <c r="B55" s="39" t="s">
        <v>401</v>
      </c>
      <c r="C55" s="511" t="s">
        <v>402</v>
      </c>
      <c r="D55" s="325"/>
      <c r="E55" s="325"/>
      <c r="F55" s="325"/>
      <c r="G55" s="325"/>
      <c r="H55" s="325"/>
      <c r="I55" s="325"/>
      <c r="J55" s="112"/>
      <c r="K55" s="113"/>
      <c r="L55" s="51">
        <v>5</v>
      </c>
    </row>
    <row r="56" spans="1:12" ht="61.5" customHeight="1" x14ac:dyDescent="0.2">
      <c r="A56" s="34"/>
      <c r="B56" s="39" t="s">
        <v>403</v>
      </c>
      <c r="C56" s="511" t="s">
        <v>404</v>
      </c>
      <c r="D56" s="325"/>
      <c r="E56" s="325"/>
      <c r="F56" s="325"/>
      <c r="G56" s="325"/>
      <c r="H56" s="325"/>
      <c r="I56" s="325"/>
      <c r="J56" s="112"/>
      <c r="K56" s="113"/>
      <c r="L56" s="51">
        <v>10</v>
      </c>
    </row>
    <row r="57" spans="1:12" ht="61.5" customHeight="1" x14ac:dyDescent="0.2">
      <c r="A57" s="34"/>
      <c r="B57" s="39" t="s">
        <v>405</v>
      </c>
      <c r="C57" s="511" t="s">
        <v>406</v>
      </c>
      <c r="D57" s="325"/>
      <c r="E57" s="325"/>
      <c r="F57" s="325"/>
      <c r="G57" s="325"/>
      <c r="H57" s="325"/>
      <c r="I57" s="325"/>
      <c r="J57" s="112"/>
      <c r="K57" s="113"/>
      <c r="L57" s="51">
        <v>15</v>
      </c>
    </row>
    <row r="58" spans="1:12" ht="57.75" customHeight="1" x14ac:dyDescent="0.2">
      <c r="A58" s="34"/>
      <c r="B58" s="39" t="s">
        <v>407</v>
      </c>
      <c r="C58" s="511" t="s">
        <v>408</v>
      </c>
      <c r="D58" s="325"/>
      <c r="E58" s="325"/>
      <c r="F58" s="325"/>
      <c r="G58" s="325"/>
      <c r="H58" s="325"/>
      <c r="I58" s="325"/>
      <c r="J58" s="112"/>
      <c r="K58" s="113"/>
      <c r="L58" s="51">
        <v>4</v>
      </c>
    </row>
    <row r="59" spans="1:12" ht="57.75" customHeight="1" x14ac:dyDescent="0.2">
      <c r="A59" s="34"/>
      <c r="B59" s="39" t="s">
        <v>409</v>
      </c>
      <c r="C59" s="511" t="s">
        <v>410</v>
      </c>
      <c r="D59" s="325"/>
      <c r="E59" s="325"/>
      <c r="F59" s="325"/>
      <c r="G59" s="325"/>
      <c r="H59" s="325"/>
      <c r="I59" s="325"/>
      <c r="J59" s="112"/>
      <c r="K59" s="113"/>
      <c r="L59" s="51">
        <v>7</v>
      </c>
    </row>
    <row r="60" spans="1:12" ht="57.75" customHeight="1" x14ac:dyDescent="0.2">
      <c r="A60" s="34"/>
      <c r="B60" s="39" t="s">
        <v>411</v>
      </c>
      <c r="C60" s="511" t="s">
        <v>412</v>
      </c>
      <c r="D60" s="325"/>
      <c r="E60" s="325"/>
      <c r="F60" s="325"/>
      <c r="G60" s="325"/>
      <c r="H60" s="325"/>
      <c r="I60" s="325"/>
      <c r="J60" s="112"/>
      <c r="K60" s="113"/>
      <c r="L60" s="51">
        <v>9</v>
      </c>
    </row>
    <row r="61" spans="1:12" ht="73.5" customHeight="1" x14ac:dyDescent="0.2">
      <c r="A61" s="34"/>
      <c r="B61" s="39" t="s">
        <v>413</v>
      </c>
      <c r="C61" s="511" t="s">
        <v>414</v>
      </c>
      <c r="D61" s="325"/>
      <c r="E61" s="325"/>
      <c r="F61" s="325"/>
      <c r="G61" s="325"/>
      <c r="H61" s="325"/>
      <c r="I61" s="325"/>
      <c r="J61" s="112"/>
      <c r="K61" s="113"/>
      <c r="L61" s="51">
        <v>17</v>
      </c>
    </row>
    <row r="62" spans="1:12" ht="73.5" customHeight="1" x14ac:dyDescent="0.2">
      <c r="A62" s="34"/>
      <c r="B62" s="81" t="s">
        <v>415</v>
      </c>
      <c r="C62" s="512" t="s">
        <v>416</v>
      </c>
      <c r="D62" s="325"/>
      <c r="E62" s="325"/>
      <c r="F62" s="325"/>
      <c r="G62" s="325"/>
      <c r="H62" s="325"/>
      <c r="I62" s="325"/>
      <c r="J62" s="325"/>
      <c r="K62" s="326"/>
      <c r="L62" s="51">
        <v>91</v>
      </c>
    </row>
    <row r="63" spans="1:12" ht="73.5" customHeight="1" x14ac:dyDescent="0.2">
      <c r="A63" s="34"/>
      <c r="B63" s="81" t="s">
        <v>417</v>
      </c>
      <c r="C63" s="512" t="s">
        <v>416</v>
      </c>
      <c r="D63" s="325"/>
      <c r="E63" s="325"/>
      <c r="F63" s="325"/>
      <c r="G63" s="325"/>
      <c r="H63" s="325"/>
      <c r="I63" s="325"/>
      <c r="J63" s="325"/>
      <c r="K63" s="326"/>
      <c r="L63" s="51">
        <v>91</v>
      </c>
    </row>
    <row r="64" spans="1:12" ht="73.5" customHeight="1" x14ac:dyDescent="0.2">
      <c r="A64" s="34"/>
      <c r="B64" s="35" t="s">
        <v>418</v>
      </c>
      <c r="C64" s="345" t="s">
        <v>416</v>
      </c>
      <c r="D64" s="325"/>
      <c r="E64" s="325"/>
      <c r="F64" s="325"/>
      <c r="G64" s="325"/>
      <c r="H64" s="325"/>
      <c r="I64" s="325"/>
      <c r="J64" s="325"/>
      <c r="K64" s="326"/>
      <c r="L64" s="51">
        <v>85</v>
      </c>
    </row>
    <row r="65" spans="1:26" ht="73.5" customHeight="1" x14ac:dyDescent="0.2">
      <c r="A65" s="80"/>
      <c r="B65" s="114" t="s">
        <v>419</v>
      </c>
      <c r="C65" s="399" t="s">
        <v>420</v>
      </c>
      <c r="D65" s="325"/>
      <c r="E65" s="325"/>
      <c r="F65" s="325"/>
      <c r="G65" s="325"/>
      <c r="H65" s="325"/>
      <c r="I65" s="325"/>
      <c r="J65" s="325"/>
      <c r="K65" s="326"/>
      <c r="L65" s="51">
        <v>129</v>
      </c>
    </row>
    <row r="66" spans="1:26" ht="91.5" customHeight="1" x14ac:dyDescent="0.2">
      <c r="A66" s="80"/>
      <c r="B66" s="114" t="s">
        <v>421</v>
      </c>
      <c r="C66" s="399" t="s">
        <v>422</v>
      </c>
      <c r="D66" s="325"/>
      <c r="E66" s="325"/>
      <c r="F66" s="325"/>
      <c r="G66" s="325"/>
      <c r="H66" s="325"/>
      <c r="I66" s="325"/>
      <c r="J66" s="325"/>
      <c r="K66" s="326"/>
      <c r="L66" s="268">
        <v>129</v>
      </c>
    </row>
    <row r="67" spans="1:26" ht="98.25" customHeight="1" x14ac:dyDescent="0.2">
      <c r="A67" s="80"/>
      <c r="B67" s="114" t="s">
        <v>423</v>
      </c>
      <c r="C67" s="399" t="s">
        <v>424</v>
      </c>
      <c r="D67" s="325"/>
      <c r="E67" s="325"/>
      <c r="F67" s="325"/>
      <c r="G67" s="325"/>
      <c r="H67" s="325"/>
      <c r="I67" s="325"/>
      <c r="J67" s="325"/>
      <c r="K67" s="326"/>
      <c r="L67" s="51">
        <v>88</v>
      </c>
    </row>
    <row r="68" spans="1:26" ht="53.25" customHeight="1" x14ac:dyDescent="0.2">
      <c r="A68" s="401"/>
      <c r="B68" s="114" t="s">
        <v>425</v>
      </c>
      <c r="C68" s="399" t="s">
        <v>426</v>
      </c>
      <c r="D68" s="325"/>
      <c r="E68" s="325"/>
      <c r="F68" s="325"/>
      <c r="G68" s="325"/>
      <c r="H68" s="325"/>
      <c r="I68" s="400"/>
      <c r="J68" s="82"/>
      <c r="K68" s="83"/>
      <c r="L68" s="268">
        <v>50</v>
      </c>
      <c r="M68" s="10"/>
      <c r="N68" s="10"/>
      <c r="O68" s="10"/>
      <c r="P68" s="10"/>
      <c r="Q68" s="10"/>
      <c r="R68" s="10"/>
      <c r="S68" s="10"/>
      <c r="T68" s="10"/>
      <c r="U68" s="10"/>
      <c r="V68" s="10"/>
      <c r="W68" s="10"/>
      <c r="X68" s="10"/>
      <c r="Y68" s="10"/>
      <c r="Z68" s="10"/>
    </row>
    <row r="69" spans="1:26" ht="24.75" customHeight="1" x14ac:dyDescent="0.2">
      <c r="A69" s="343"/>
      <c r="B69" s="399" t="s">
        <v>427</v>
      </c>
      <c r="C69" s="325"/>
      <c r="D69" s="325"/>
      <c r="E69" s="325"/>
      <c r="F69" s="325"/>
      <c r="G69" s="325"/>
      <c r="H69" s="325"/>
      <c r="I69" s="325"/>
      <c r="J69" s="325"/>
      <c r="K69" s="325"/>
      <c r="L69" s="326"/>
    </row>
    <row r="70" spans="1:26" ht="24.75" customHeight="1" x14ac:dyDescent="0.2">
      <c r="A70" s="343"/>
      <c r="B70" s="399" t="s">
        <v>428</v>
      </c>
      <c r="C70" s="325"/>
      <c r="D70" s="325"/>
      <c r="E70" s="325"/>
      <c r="F70" s="325"/>
      <c r="G70" s="325"/>
      <c r="H70" s="325"/>
      <c r="I70" s="325"/>
      <c r="J70" s="325"/>
      <c r="K70" s="325"/>
      <c r="L70" s="326"/>
    </row>
    <row r="71" spans="1:26" ht="24.75" customHeight="1" x14ac:dyDescent="0.2">
      <c r="A71" s="343"/>
      <c r="B71" s="399" t="s">
        <v>429</v>
      </c>
      <c r="C71" s="325"/>
      <c r="D71" s="325"/>
      <c r="E71" s="325"/>
      <c r="F71" s="325"/>
      <c r="G71" s="325"/>
      <c r="H71" s="325"/>
      <c r="I71" s="325"/>
      <c r="J71" s="325"/>
      <c r="K71" s="325"/>
      <c r="L71" s="326"/>
    </row>
    <row r="72" spans="1:26" ht="24.75" customHeight="1" x14ac:dyDescent="0.2">
      <c r="A72" s="343"/>
      <c r="B72" s="399" t="s">
        <v>430</v>
      </c>
      <c r="C72" s="325"/>
      <c r="D72" s="325"/>
      <c r="E72" s="325"/>
      <c r="F72" s="325"/>
      <c r="G72" s="325"/>
      <c r="H72" s="325"/>
      <c r="I72" s="325"/>
      <c r="J72" s="325"/>
      <c r="K72" s="325"/>
      <c r="L72" s="326"/>
    </row>
    <row r="73" spans="1:26" ht="24.75" customHeight="1" x14ac:dyDescent="0.2">
      <c r="A73" s="344"/>
      <c r="B73" s="399" t="s">
        <v>431</v>
      </c>
      <c r="C73" s="325"/>
      <c r="D73" s="325"/>
      <c r="E73" s="325"/>
      <c r="F73" s="325"/>
      <c r="G73" s="325"/>
      <c r="H73" s="325"/>
      <c r="I73" s="325"/>
      <c r="J73" s="325"/>
      <c r="K73" s="325"/>
      <c r="L73" s="326"/>
      <c r="M73" s="10"/>
      <c r="N73" s="10"/>
      <c r="O73" s="10"/>
      <c r="P73" s="10"/>
      <c r="Q73" s="10"/>
      <c r="R73" s="10"/>
      <c r="S73" s="10"/>
      <c r="T73" s="10"/>
      <c r="U73" s="10"/>
      <c r="V73" s="10"/>
      <c r="W73" s="10"/>
      <c r="X73" s="10"/>
      <c r="Y73" s="10"/>
      <c r="Z73" s="10"/>
    </row>
    <row r="74" spans="1:26" ht="53.25" customHeight="1" x14ac:dyDescent="0.2">
      <c r="A74" s="401"/>
      <c r="B74" s="81" t="s">
        <v>432</v>
      </c>
      <c r="C74" s="399" t="s">
        <v>433</v>
      </c>
      <c r="D74" s="325"/>
      <c r="E74" s="325"/>
      <c r="F74" s="325"/>
      <c r="G74" s="325"/>
      <c r="H74" s="325"/>
      <c r="I74" s="400"/>
      <c r="J74" s="82"/>
      <c r="K74" s="83"/>
      <c r="L74" s="268">
        <v>55</v>
      </c>
      <c r="M74" s="10"/>
      <c r="N74" s="10"/>
      <c r="O74" s="10"/>
      <c r="P74" s="10"/>
      <c r="Q74" s="10"/>
      <c r="R74" s="10"/>
      <c r="S74" s="10"/>
      <c r="T74" s="10"/>
      <c r="U74" s="10"/>
      <c r="V74" s="10"/>
      <c r="W74" s="10"/>
      <c r="X74" s="10"/>
      <c r="Y74" s="10"/>
      <c r="Z74" s="10"/>
    </row>
    <row r="75" spans="1:26" ht="24.75" customHeight="1" x14ac:dyDescent="0.2">
      <c r="A75" s="343"/>
      <c r="B75" s="399" t="s">
        <v>427</v>
      </c>
      <c r="C75" s="325"/>
      <c r="D75" s="325"/>
      <c r="E75" s="325"/>
      <c r="F75" s="325"/>
      <c r="G75" s="325"/>
      <c r="H75" s="325"/>
      <c r="I75" s="325"/>
      <c r="J75" s="325"/>
      <c r="K75" s="325"/>
      <c r="L75" s="326"/>
      <c r="M75" s="10"/>
      <c r="N75" s="10"/>
      <c r="O75" s="10"/>
      <c r="P75" s="10"/>
      <c r="Q75" s="10"/>
      <c r="R75" s="10"/>
      <c r="S75" s="10"/>
      <c r="T75" s="10"/>
      <c r="U75" s="10"/>
      <c r="V75" s="10"/>
      <c r="W75" s="10"/>
      <c r="X75" s="10"/>
      <c r="Y75" s="10"/>
      <c r="Z75" s="10"/>
    </row>
    <row r="76" spans="1:26" ht="24.75" customHeight="1" x14ac:dyDescent="0.2">
      <c r="A76" s="343"/>
      <c r="B76" s="399" t="s">
        <v>428</v>
      </c>
      <c r="C76" s="325"/>
      <c r="D76" s="325"/>
      <c r="E76" s="325"/>
      <c r="F76" s="325"/>
      <c r="G76" s="325"/>
      <c r="H76" s="325"/>
      <c r="I76" s="325"/>
      <c r="J76" s="325"/>
      <c r="K76" s="325"/>
      <c r="L76" s="326"/>
      <c r="M76" s="10"/>
      <c r="N76" s="10"/>
      <c r="O76" s="10"/>
      <c r="P76" s="10"/>
      <c r="Q76" s="10"/>
      <c r="R76" s="10"/>
      <c r="S76" s="10"/>
      <c r="T76" s="10"/>
      <c r="U76" s="10"/>
      <c r="V76" s="10"/>
      <c r="W76" s="10"/>
      <c r="X76" s="10"/>
      <c r="Y76" s="10"/>
      <c r="Z76" s="10"/>
    </row>
    <row r="77" spans="1:26" ht="24.75" customHeight="1" x14ac:dyDescent="0.2">
      <c r="A77" s="343"/>
      <c r="B77" s="399" t="s">
        <v>429</v>
      </c>
      <c r="C77" s="325"/>
      <c r="D77" s="325"/>
      <c r="E77" s="325"/>
      <c r="F77" s="325"/>
      <c r="G77" s="325"/>
      <c r="H77" s="325"/>
      <c r="I77" s="325"/>
      <c r="J77" s="325"/>
      <c r="K77" s="325"/>
      <c r="L77" s="326"/>
      <c r="M77" s="10"/>
      <c r="N77" s="10"/>
      <c r="O77" s="10"/>
      <c r="P77" s="10"/>
      <c r="Q77" s="10"/>
      <c r="R77" s="10"/>
      <c r="S77" s="10"/>
      <c r="T77" s="10"/>
      <c r="U77" s="10"/>
      <c r="V77" s="10"/>
      <c r="W77" s="10"/>
      <c r="X77" s="10"/>
      <c r="Y77" s="10"/>
      <c r="Z77" s="10"/>
    </row>
    <row r="78" spans="1:26" ht="24.75" customHeight="1" x14ac:dyDescent="0.2">
      <c r="A78" s="343"/>
      <c r="B78" s="399" t="s">
        <v>430</v>
      </c>
      <c r="C78" s="325"/>
      <c r="D78" s="325"/>
      <c r="E78" s="325"/>
      <c r="F78" s="325"/>
      <c r="G78" s="325"/>
      <c r="H78" s="325"/>
      <c r="I78" s="325"/>
      <c r="J78" s="325"/>
      <c r="K78" s="325"/>
      <c r="L78" s="326"/>
      <c r="M78" s="10"/>
      <c r="N78" s="10"/>
      <c r="O78" s="10"/>
      <c r="P78" s="10"/>
      <c r="Q78" s="10"/>
      <c r="R78" s="10"/>
      <c r="S78" s="10"/>
      <c r="T78" s="10"/>
      <c r="U78" s="10"/>
      <c r="V78" s="10"/>
      <c r="W78" s="10"/>
      <c r="X78" s="10"/>
      <c r="Y78" s="10"/>
      <c r="Z78" s="10"/>
    </row>
    <row r="79" spans="1:26" ht="24.75" customHeight="1" x14ac:dyDescent="0.2">
      <c r="A79" s="344"/>
      <c r="B79" s="399" t="s">
        <v>434</v>
      </c>
      <c r="C79" s="325"/>
      <c r="D79" s="325"/>
      <c r="E79" s="325"/>
      <c r="F79" s="325"/>
      <c r="G79" s="325"/>
      <c r="H79" s="325"/>
      <c r="I79" s="325"/>
      <c r="J79" s="325"/>
      <c r="K79" s="325"/>
      <c r="L79" s="326"/>
      <c r="M79" s="10"/>
      <c r="N79" s="10"/>
      <c r="O79" s="10"/>
      <c r="P79" s="10"/>
      <c r="Q79" s="10"/>
      <c r="R79" s="10"/>
      <c r="S79" s="10"/>
      <c r="T79" s="10"/>
      <c r="U79" s="10"/>
      <c r="V79" s="10"/>
      <c r="W79" s="10"/>
      <c r="X79" s="10"/>
      <c r="Y79" s="10"/>
      <c r="Z79" s="10"/>
    </row>
    <row r="80" spans="1:26" ht="28.5" customHeight="1" x14ac:dyDescent="0.2">
      <c r="A80" s="478" t="s">
        <v>31</v>
      </c>
      <c r="B80" s="325"/>
      <c r="C80" s="325"/>
      <c r="D80" s="325"/>
      <c r="E80" s="325"/>
      <c r="F80" s="325"/>
      <c r="G80" s="325"/>
      <c r="H80" s="325"/>
      <c r="I80" s="325"/>
      <c r="J80" s="325"/>
      <c r="K80" s="325"/>
      <c r="L80" s="326"/>
    </row>
    <row r="81" spans="1:26" ht="53.25" customHeight="1" x14ac:dyDescent="0.2">
      <c r="A81" s="401"/>
      <c r="B81" s="81" t="s">
        <v>435</v>
      </c>
      <c r="C81" s="399" t="s">
        <v>436</v>
      </c>
      <c r="D81" s="325"/>
      <c r="E81" s="325"/>
      <c r="F81" s="325"/>
      <c r="G81" s="325"/>
      <c r="H81" s="325"/>
      <c r="I81" s="400"/>
      <c r="J81" s="82"/>
      <c r="K81" s="83"/>
      <c r="L81" s="268">
        <v>74</v>
      </c>
      <c r="M81" s="10"/>
      <c r="N81" s="10"/>
      <c r="O81" s="10"/>
      <c r="P81" s="10"/>
      <c r="Q81" s="10"/>
      <c r="R81" s="10"/>
      <c r="S81" s="10"/>
      <c r="T81" s="10"/>
      <c r="U81" s="10"/>
      <c r="V81" s="10"/>
      <c r="W81" s="10"/>
      <c r="X81" s="10"/>
      <c r="Y81" s="10"/>
      <c r="Z81" s="10"/>
    </row>
    <row r="82" spans="1:26" ht="24.75" customHeight="1" x14ac:dyDescent="0.2">
      <c r="A82" s="343"/>
      <c r="B82" s="399" t="s">
        <v>437</v>
      </c>
      <c r="C82" s="325"/>
      <c r="D82" s="325"/>
      <c r="E82" s="325"/>
      <c r="F82" s="325"/>
      <c r="G82" s="325"/>
      <c r="H82" s="325"/>
      <c r="I82" s="325"/>
      <c r="J82" s="325"/>
      <c r="K82" s="325"/>
      <c r="L82" s="326"/>
      <c r="M82" s="10"/>
      <c r="N82" s="10"/>
      <c r="O82" s="10"/>
      <c r="P82" s="10"/>
      <c r="Q82" s="10"/>
      <c r="R82" s="10"/>
      <c r="S82" s="10"/>
      <c r="T82" s="10"/>
      <c r="U82" s="10"/>
      <c r="V82" s="10"/>
      <c r="W82" s="10"/>
      <c r="X82" s="10"/>
      <c r="Y82" s="10"/>
      <c r="Z82" s="10"/>
    </row>
    <row r="83" spans="1:26" ht="24.75" customHeight="1" x14ac:dyDescent="0.2">
      <c r="A83" s="343"/>
      <c r="B83" s="399" t="s">
        <v>438</v>
      </c>
      <c r="C83" s="325"/>
      <c r="D83" s="325"/>
      <c r="E83" s="325"/>
      <c r="F83" s="325"/>
      <c r="G83" s="325"/>
      <c r="H83" s="325"/>
      <c r="I83" s="325"/>
      <c r="J83" s="325"/>
      <c r="K83" s="325"/>
      <c r="L83" s="326"/>
      <c r="M83" s="10"/>
      <c r="N83" s="10"/>
      <c r="O83" s="10"/>
      <c r="P83" s="10"/>
      <c r="Q83" s="10"/>
      <c r="R83" s="10"/>
      <c r="S83" s="10"/>
      <c r="T83" s="10"/>
      <c r="U83" s="10"/>
      <c r="V83" s="10"/>
      <c r="W83" s="10"/>
      <c r="X83" s="10"/>
      <c r="Y83" s="10"/>
      <c r="Z83" s="10"/>
    </row>
    <row r="84" spans="1:26" ht="24.75" customHeight="1" x14ac:dyDescent="0.2">
      <c r="A84" s="343"/>
      <c r="B84" s="399" t="s">
        <v>439</v>
      </c>
      <c r="C84" s="325"/>
      <c r="D84" s="325"/>
      <c r="E84" s="325"/>
      <c r="F84" s="325"/>
      <c r="G84" s="325"/>
      <c r="H84" s="325"/>
      <c r="I84" s="325"/>
      <c r="J84" s="325"/>
      <c r="K84" s="325"/>
      <c r="L84" s="326"/>
      <c r="M84" s="10"/>
      <c r="N84" s="10"/>
      <c r="O84" s="10"/>
      <c r="P84" s="10"/>
      <c r="Q84" s="10"/>
      <c r="R84" s="10"/>
      <c r="S84" s="10"/>
      <c r="T84" s="10"/>
      <c r="U84" s="10"/>
      <c r="V84" s="10"/>
      <c r="W84" s="10"/>
      <c r="X84" s="10"/>
      <c r="Y84" s="10"/>
      <c r="Z84" s="10"/>
    </row>
    <row r="85" spans="1:26" ht="24.75" customHeight="1" x14ac:dyDescent="0.2">
      <c r="A85" s="343"/>
      <c r="B85" s="399" t="s">
        <v>440</v>
      </c>
      <c r="C85" s="325"/>
      <c r="D85" s="325"/>
      <c r="E85" s="325"/>
      <c r="F85" s="325"/>
      <c r="G85" s="325"/>
      <c r="H85" s="325"/>
      <c r="I85" s="325"/>
      <c r="J85" s="325"/>
      <c r="K85" s="325"/>
      <c r="L85" s="326"/>
      <c r="M85" s="10"/>
      <c r="N85" s="10"/>
      <c r="O85" s="10"/>
      <c r="P85" s="10"/>
      <c r="Q85" s="10"/>
      <c r="R85" s="10"/>
      <c r="S85" s="10"/>
      <c r="T85" s="10"/>
      <c r="U85" s="10"/>
      <c r="V85" s="10"/>
      <c r="W85" s="10"/>
      <c r="X85" s="10"/>
      <c r="Y85" s="10"/>
      <c r="Z85" s="10"/>
    </row>
    <row r="86" spans="1:26" ht="24.75" customHeight="1" x14ac:dyDescent="0.2">
      <c r="A86" s="344"/>
      <c r="B86" s="399" t="s">
        <v>441</v>
      </c>
      <c r="C86" s="325"/>
      <c r="D86" s="325"/>
      <c r="E86" s="325"/>
      <c r="F86" s="325"/>
      <c r="G86" s="325"/>
      <c r="H86" s="325"/>
      <c r="I86" s="325"/>
      <c r="J86" s="325"/>
      <c r="K86" s="325"/>
      <c r="L86" s="326"/>
      <c r="M86" s="10"/>
      <c r="N86" s="10"/>
      <c r="O86" s="10"/>
      <c r="P86" s="10"/>
      <c r="Q86" s="10"/>
      <c r="R86" s="10"/>
      <c r="S86" s="10"/>
      <c r="T86" s="10"/>
      <c r="U86" s="10"/>
      <c r="V86" s="10"/>
      <c r="W86" s="10"/>
      <c r="X86" s="10"/>
      <c r="Y86" s="10"/>
      <c r="Z86" s="10"/>
    </row>
    <row r="87" spans="1:26" ht="53.25" customHeight="1" x14ac:dyDescent="0.2">
      <c r="A87" s="401"/>
      <c r="B87" s="81" t="s">
        <v>442</v>
      </c>
      <c r="C87" s="399" t="s">
        <v>443</v>
      </c>
      <c r="D87" s="325"/>
      <c r="E87" s="325"/>
      <c r="F87" s="325"/>
      <c r="G87" s="325"/>
      <c r="H87" s="325"/>
      <c r="I87" s="400"/>
      <c r="J87" s="82"/>
      <c r="K87" s="83"/>
      <c r="L87" s="51">
        <v>92</v>
      </c>
      <c r="M87" s="10"/>
      <c r="N87" s="10"/>
      <c r="O87" s="10"/>
      <c r="P87" s="10"/>
      <c r="Q87" s="10"/>
      <c r="R87" s="10"/>
      <c r="S87" s="10"/>
      <c r="T87" s="10"/>
      <c r="U87" s="10"/>
      <c r="V87" s="10"/>
      <c r="W87" s="10"/>
      <c r="X87" s="10"/>
      <c r="Y87" s="10"/>
      <c r="Z87" s="10"/>
    </row>
    <row r="88" spans="1:26" ht="24.75" customHeight="1" x14ac:dyDescent="0.2">
      <c r="A88" s="343"/>
      <c r="B88" s="399" t="s">
        <v>444</v>
      </c>
      <c r="C88" s="325"/>
      <c r="D88" s="325"/>
      <c r="E88" s="325"/>
      <c r="F88" s="325"/>
      <c r="G88" s="325"/>
      <c r="H88" s="325"/>
      <c r="I88" s="325"/>
      <c r="J88" s="325"/>
      <c r="K88" s="325"/>
      <c r="L88" s="326"/>
      <c r="M88" s="10"/>
      <c r="N88" s="10"/>
      <c r="O88" s="10"/>
      <c r="P88" s="10"/>
      <c r="Q88" s="10"/>
      <c r="R88" s="10"/>
      <c r="S88" s="10"/>
      <c r="T88" s="10"/>
      <c r="U88" s="10"/>
      <c r="V88" s="10"/>
      <c r="W88" s="10"/>
      <c r="X88" s="10"/>
      <c r="Y88" s="10"/>
      <c r="Z88" s="10"/>
    </row>
    <row r="89" spans="1:26" ht="24.75" customHeight="1" x14ac:dyDescent="0.2">
      <c r="A89" s="343"/>
      <c r="B89" s="399" t="s">
        <v>438</v>
      </c>
      <c r="C89" s="325"/>
      <c r="D89" s="325"/>
      <c r="E89" s="325"/>
      <c r="F89" s="325"/>
      <c r="G89" s="325"/>
      <c r="H89" s="325"/>
      <c r="I89" s="325"/>
      <c r="J89" s="325"/>
      <c r="K89" s="325"/>
      <c r="L89" s="326"/>
      <c r="M89" s="10"/>
      <c r="N89" s="10"/>
      <c r="O89" s="10"/>
      <c r="P89" s="10"/>
      <c r="Q89" s="10"/>
      <c r="R89" s="10"/>
      <c r="S89" s="10"/>
      <c r="T89" s="10"/>
      <c r="U89" s="10"/>
      <c r="V89" s="10"/>
      <c r="W89" s="10"/>
      <c r="X89" s="10"/>
      <c r="Y89" s="10"/>
      <c r="Z89" s="10"/>
    </row>
    <row r="90" spans="1:26" ht="24.75" customHeight="1" x14ac:dyDescent="0.2">
      <c r="A90" s="343"/>
      <c r="B90" s="517" t="s">
        <v>445</v>
      </c>
      <c r="C90" s="325"/>
      <c r="D90" s="325"/>
      <c r="E90" s="325"/>
      <c r="F90" s="325"/>
      <c r="G90" s="325"/>
      <c r="H90" s="325"/>
      <c r="I90" s="325"/>
      <c r="J90" s="325"/>
      <c r="K90" s="325"/>
      <c r="L90" s="326"/>
      <c r="M90" s="10"/>
      <c r="N90" s="10"/>
      <c r="O90" s="10"/>
      <c r="P90" s="10"/>
      <c r="Q90" s="10"/>
      <c r="R90" s="10"/>
      <c r="S90" s="10"/>
      <c r="T90" s="10"/>
      <c r="U90" s="10"/>
      <c r="V90" s="10"/>
      <c r="W90" s="10"/>
      <c r="X90" s="10"/>
      <c r="Y90" s="10"/>
      <c r="Z90" s="10"/>
    </row>
    <row r="91" spans="1:26" ht="24.75" customHeight="1" x14ac:dyDescent="0.2">
      <c r="A91" s="343"/>
      <c r="B91" s="399" t="s">
        <v>439</v>
      </c>
      <c r="C91" s="325"/>
      <c r="D91" s="325"/>
      <c r="E91" s="325"/>
      <c r="F91" s="325"/>
      <c r="G91" s="325"/>
      <c r="H91" s="325"/>
      <c r="I91" s="325"/>
      <c r="J91" s="325"/>
      <c r="K91" s="325"/>
      <c r="L91" s="326"/>
      <c r="M91" s="10"/>
      <c r="N91" s="10"/>
      <c r="O91" s="10"/>
      <c r="P91" s="10"/>
      <c r="Q91" s="10"/>
      <c r="R91" s="10"/>
      <c r="S91" s="10"/>
      <c r="T91" s="10"/>
      <c r="U91" s="10"/>
      <c r="V91" s="10"/>
      <c r="W91" s="10"/>
      <c r="X91" s="10"/>
      <c r="Y91" s="10"/>
      <c r="Z91" s="10"/>
    </row>
    <row r="92" spans="1:26" ht="24.75" customHeight="1" x14ac:dyDescent="0.2">
      <c r="A92" s="343"/>
      <c r="B92" s="399" t="s">
        <v>446</v>
      </c>
      <c r="C92" s="325"/>
      <c r="D92" s="325"/>
      <c r="E92" s="325"/>
      <c r="F92" s="325"/>
      <c r="G92" s="325"/>
      <c r="H92" s="325"/>
      <c r="I92" s="325"/>
      <c r="J92" s="325"/>
      <c r="K92" s="325"/>
      <c r="L92" s="326"/>
      <c r="M92" s="10"/>
      <c r="N92" s="10"/>
      <c r="O92" s="10"/>
      <c r="P92" s="10"/>
      <c r="Q92" s="10"/>
      <c r="R92" s="10"/>
      <c r="S92" s="10"/>
      <c r="T92" s="10"/>
      <c r="U92" s="10"/>
      <c r="V92" s="10"/>
      <c r="W92" s="10"/>
      <c r="X92" s="10"/>
      <c r="Y92" s="10"/>
      <c r="Z92" s="10"/>
    </row>
    <row r="93" spans="1:26" ht="24.75" customHeight="1" x14ac:dyDescent="0.2">
      <c r="A93" s="344"/>
      <c r="B93" s="399" t="s">
        <v>447</v>
      </c>
      <c r="C93" s="325"/>
      <c r="D93" s="325"/>
      <c r="E93" s="325"/>
      <c r="F93" s="325"/>
      <c r="G93" s="325"/>
      <c r="H93" s="325"/>
      <c r="I93" s="325"/>
      <c r="J93" s="325"/>
      <c r="K93" s="325"/>
      <c r="L93" s="326"/>
      <c r="M93" s="10"/>
      <c r="N93" s="10"/>
      <c r="O93" s="10"/>
      <c r="P93" s="10"/>
      <c r="Q93" s="10"/>
      <c r="R93" s="10"/>
      <c r="S93" s="10"/>
      <c r="T93" s="10"/>
      <c r="U93" s="10"/>
      <c r="V93" s="10"/>
      <c r="W93" s="10"/>
      <c r="X93" s="10"/>
      <c r="Y93" s="10"/>
      <c r="Z93" s="10"/>
    </row>
    <row r="94" spans="1:26" ht="53.25" customHeight="1" x14ac:dyDescent="0.2">
      <c r="A94" s="401"/>
      <c r="B94" s="81" t="s">
        <v>448</v>
      </c>
      <c r="C94" s="399" t="s">
        <v>443</v>
      </c>
      <c r="D94" s="325"/>
      <c r="E94" s="325"/>
      <c r="F94" s="325"/>
      <c r="G94" s="325"/>
      <c r="H94" s="325"/>
      <c r="I94" s="400"/>
      <c r="J94" s="82"/>
      <c r="K94" s="83"/>
      <c r="L94" s="51">
        <v>149</v>
      </c>
      <c r="M94" s="10"/>
      <c r="N94" s="10"/>
      <c r="O94" s="10"/>
      <c r="P94" s="10"/>
      <c r="Q94" s="10"/>
      <c r="R94" s="10"/>
      <c r="S94" s="10"/>
      <c r="T94" s="10"/>
      <c r="U94" s="10"/>
      <c r="V94" s="10"/>
      <c r="W94" s="10"/>
      <c r="X94" s="10"/>
      <c r="Y94" s="10"/>
      <c r="Z94" s="10"/>
    </row>
    <row r="95" spans="1:26" ht="24.75" customHeight="1" x14ac:dyDescent="0.2">
      <c r="A95" s="343"/>
      <c r="B95" s="399" t="s">
        <v>444</v>
      </c>
      <c r="C95" s="325"/>
      <c r="D95" s="325"/>
      <c r="E95" s="325"/>
      <c r="F95" s="325"/>
      <c r="G95" s="325"/>
      <c r="H95" s="325"/>
      <c r="I95" s="325"/>
      <c r="J95" s="325"/>
      <c r="K95" s="325"/>
      <c r="L95" s="326"/>
      <c r="M95" s="10"/>
      <c r="N95" s="10"/>
      <c r="O95" s="10"/>
      <c r="P95" s="10"/>
      <c r="Q95" s="10"/>
      <c r="R95" s="10"/>
      <c r="S95" s="10"/>
      <c r="T95" s="10"/>
      <c r="U95" s="10"/>
      <c r="V95" s="10"/>
      <c r="W95" s="10"/>
      <c r="X95" s="10"/>
      <c r="Y95" s="10"/>
      <c r="Z95" s="10"/>
    </row>
    <row r="96" spans="1:26" ht="24.75" customHeight="1" x14ac:dyDescent="0.2">
      <c r="A96" s="343"/>
      <c r="B96" s="517" t="s">
        <v>449</v>
      </c>
      <c r="C96" s="325"/>
      <c r="D96" s="325"/>
      <c r="E96" s="325"/>
      <c r="F96" s="325"/>
      <c r="G96" s="325"/>
      <c r="H96" s="325"/>
      <c r="I96" s="325"/>
      <c r="J96" s="325"/>
      <c r="K96" s="325"/>
      <c r="L96" s="326"/>
      <c r="M96" s="10"/>
      <c r="N96" s="10"/>
      <c r="O96" s="10"/>
      <c r="P96" s="10"/>
      <c r="Q96" s="10"/>
      <c r="R96" s="10"/>
      <c r="S96" s="10"/>
      <c r="T96" s="10"/>
      <c r="U96" s="10"/>
      <c r="V96" s="10"/>
      <c r="W96" s="10"/>
      <c r="X96" s="10"/>
      <c r="Y96" s="10"/>
      <c r="Z96" s="10"/>
    </row>
    <row r="97" spans="1:26" ht="24.75" customHeight="1" x14ac:dyDescent="0.2">
      <c r="A97" s="343"/>
      <c r="B97" s="517" t="s">
        <v>450</v>
      </c>
      <c r="C97" s="325"/>
      <c r="D97" s="325"/>
      <c r="E97" s="325"/>
      <c r="F97" s="325"/>
      <c r="G97" s="325"/>
      <c r="H97" s="325"/>
      <c r="I97" s="325"/>
      <c r="J97" s="325"/>
      <c r="K97" s="325"/>
      <c r="L97" s="326"/>
      <c r="M97" s="10"/>
      <c r="N97" s="10"/>
      <c r="O97" s="10"/>
      <c r="P97" s="10"/>
      <c r="Q97" s="10"/>
      <c r="R97" s="10"/>
      <c r="S97" s="10"/>
      <c r="T97" s="10"/>
      <c r="U97" s="10"/>
      <c r="V97" s="10"/>
      <c r="W97" s="10"/>
      <c r="X97" s="10"/>
      <c r="Y97" s="10"/>
      <c r="Z97" s="10"/>
    </row>
    <row r="98" spans="1:26" ht="24.75" customHeight="1" x14ac:dyDescent="0.2">
      <c r="A98" s="343"/>
      <c r="B98" s="517" t="s">
        <v>445</v>
      </c>
      <c r="C98" s="325"/>
      <c r="D98" s="325"/>
      <c r="E98" s="325"/>
      <c r="F98" s="325"/>
      <c r="G98" s="325"/>
      <c r="H98" s="325"/>
      <c r="I98" s="325"/>
      <c r="J98" s="325"/>
      <c r="K98" s="325"/>
      <c r="L98" s="326"/>
      <c r="M98" s="10"/>
      <c r="N98" s="10"/>
      <c r="O98" s="10"/>
      <c r="P98" s="10"/>
      <c r="Q98" s="10"/>
      <c r="R98" s="10"/>
      <c r="S98" s="10"/>
      <c r="T98" s="10"/>
      <c r="U98" s="10"/>
      <c r="V98" s="10"/>
      <c r="W98" s="10"/>
      <c r="X98" s="10"/>
      <c r="Y98" s="10"/>
      <c r="Z98" s="10"/>
    </row>
    <row r="99" spans="1:26" ht="24.75" customHeight="1" x14ac:dyDescent="0.2">
      <c r="A99" s="343"/>
      <c r="B99" s="399" t="s">
        <v>439</v>
      </c>
      <c r="C99" s="325"/>
      <c r="D99" s="325"/>
      <c r="E99" s="325"/>
      <c r="F99" s="325"/>
      <c r="G99" s="325"/>
      <c r="H99" s="325"/>
      <c r="I99" s="325"/>
      <c r="J99" s="325"/>
      <c r="K99" s="325"/>
      <c r="L99" s="326"/>
      <c r="M99" s="10"/>
      <c r="N99" s="10"/>
      <c r="O99" s="10"/>
      <c r="P99" s="10"/>
      <c r="Q99" s="10"/>
      <c r="R99" s="10"/>
      <c r="S99" s="10"/>
      <c r="T99" s="10"/>
      <c r="U99" s="10"/>
      <c r="V99" s="10"/>
      <c r="W99" s="10"/>
      <c r="X99" s="10"/>
      <c r="Y99" s="10"/>
      <c r="Z99" s="10"/>
    </row>
    <row r="100" spans="1:26" ht="24.75" customHeight="1" x14ac:dyDescent="0.2">
      <c r="A100" s="343"/>
      <c r="B100" s="399" t="s">
        <v>446</v>
      </c>
      <c r="C100" s="325"/>
      <c r="D100" s="325"/>
      <c r="E100" s="325"/>
      <c r="F100" s="325"/>
      <c r="G100" s="325"/>
      <c r="H100" s="325"/>
      <c r="I100" s="325"/>
      <c r="J100" s="325"/>
      <c r="K100" s="325"/>
      <c r="L100" s="326"/>
      <c r="M100" s="10"/>
      <c r="N100" s="10"/>
      <c r="O100" s="10"/>
      <c r="P100" s="10"/>
      <c r="Q100" s="10"/>
      <c r="R100" s="10"/>
      <c r="S100" s="10"/>
      <c r="T100" s="10"/>
      <c r="U100" s="10"/>
      <c r="V100" s="10"/>
      <c r="W100" s="10"/>
      <c r="X100" s="10"/>
      <c r="Y100" s="10"/>
      <c r="Z100" s="10"/>
    </row>
    <row r="101" spans="1:26" ht="24.75" customHeight="1" x14ac:dyDescent="0.2">
      <c r="A101" s="344"/>
      <c r="B101" s="399" t="s">
        <v>447</v>
      </c>
      <c r="C101" s="325"/>
      <c r="D101" s="325"/>
      <c r="E101" s="325"/>
      <c r="F101" s="325"/>
      <c r="G101" s="325"/>
      <c r="H101" s="325"/>
      <c r="I101" s="325"/>
      <c r="J101" s="325"/>
      <c r="K101" s="325"/>
      <c r="L101" s="326"/>
      <c r="M101" s="10"/>
      <c r="N101" s="10"/>
      <c r="O101" s="10"/>
      <c r="P101" s="10"/>
      <c r="Q101" s="10"/>
      <c r="R101" s="10"/>
      <c r="S101" s="10"/>
      <c r="T101" s="10"/>
      <c r="U101" s="10"/>
      <c r="V101" s="10"/>
      <c r="W101" s="10"/>
      <c r="X101" s="10"/>
      <c r="Y101" s="10"/>
      <c r="Z101" s="10"/>
    </row>
    <row r="102" spans="1:26" ht="53.25" customHeight="1" x14ac:dyDescent="0.2">
      <c r="A102" s="342"/>
      <c r="B102" s="39" t="s">
        <v>451</v>
      </c>
      <c r="C102" s="345" t="s">
        <v>443</v>
      </c>
      <c r="D102" s="325"/>
      <c r="E102" s="325"/>
      <c r="F102" s="325"/>
      <c r="G102" s="325"/>
      <c r="H102" s="325"/>
      <c r="I102" s="325"/>
      <c r="J102" s="115"/>
      <c r="K102" s="116"/>
      <c r="L102" s="51">
        <v>129</v>
      </c>
    </row>
    <row r="103" spans="1:26" ht="24.75" customHeight="1" x14ac:dyDescent="0.2">
      <c r="A103" s="343"/>
      <c r="B103" s="345" t="s">
        <v>452</v>
      </c>
      <c r="C103" s="325"/>
      <c r="D103" s="325"/>
      <c r="E103" s="325"/>
      <c r="F103" s="325"/>
      <c r="G103" s="325"/>
      <c r="H103" s="325"/>
      <c r="I103" s="325"/>
      <c r="J103" s="325"/>
      <c r="K103" s="325"/>
      <c r="L103" s="326"/>
    </row>
    <row r="104" spans="1:26" ht="24.75" customHeight="1" x14ac:dyDescent="0.2">
      <c r="A104" s="343"/>
      <c r="B104" s="399" t="s">
        <v>438</v>
      </c>
      <c r="C104" s="325"/>
      <c r="D104" s="325"/>
      <c r="E104" s="325"/>
      <c r="F104" s="325"/>
      <c r="G104" s="325"/>
      <c r="H104" s="325"/>
      <c r="I104" s="325"/>
      <c r="J104" s="325"/>
      <c r="K104" s="325"/>
      <c r="L104" s="326"/>
      <c r="M104" s="10"/>
      <c r="N104" s="10"/>
      <c r="O104" s="10"/>
      <c r="P104" s="10"/>
      <c r="Q104" s="10"/>
      <c r="R104" s="10"/>
      <c r="S104" s="10"/>
      <c r="T104" s="10"/>
      <c r="U104" s="10"/>
      <c r="V104" s="10"/>
      <c r="W104" s="10"/>
      <c r="X104" s="10"/>
      <c r="Y104" s="10"/>
      <c r="Z104" s="10"/>
    </row>
    <row r="105" spans="1:26" ht="24.75" customHeight="1" x14ac:dyDescent="0.2">
      <c r="A105" s="343"/>
      <c r="B105" s="345" t="s">
        <v>439</v>
      </c>
      <c r="C105" s="325"/>
      <c r="D105" s="325"/>
      <c r="E105" s="325"/>
      <c r="F105" s="325"/>
      <c r="G105" s="325"/>
      <c r="H105" s="325"/>
      <c r="I105" s="325"/>
      <c r="J105" s="325"/>
      <c r="K105" s="325"/>
      <c r="L105" s="326"/>
    </row>
    <row r="106" spans="1:26" ht="24.75" customHeight="1" x14ac:dyDescent="0.2">
      <c r="A106" s="343"/>
      <c r="B106" s="345" t="s">
        <v>453</v>
      </c>
      <c r="C106" s="325"/>
      <c r="D106" s="325"/>
      <c r="E106" s="325"/>
      <c r="F106" s="325"/>
      <c r="G106" s="325"/>
      <c r="H106" s="325"/>
      <c r="I106" s="325"/>
      <c r="J106" s="325"/>
      <c r="K106" s="325"/>
      <c r="L106" s="326"/>
    </row>
    <row r="107" spans="1:26" ht="24.75" customHeight="1" x14ac:dyDescent="0.2">
      <c r="A107" s="344"/>
      <c r="B107" s="345" t="s">
        <v>454</v>
      </c>
      <c r="C107" s="325"/>
      <c r="D107" s="325"/>
      <c r="E107" s="325"/>
      <c r="F107" s="325"/>
      <c r="G107" s="325"/>
      <c r="H107" s="325"/>
      <c r="I107" s="325"/>
      <c r="J107" s="325"/>
      <c r="K107" s="325"/>
      <c r="L107" s="326"/>
    </row>
    <row r="108" spans="1:26" ht="53.25" customHeight="1" x14ac:dyDescent="0.2">
      <c r="A108" s="342"/>
      <c r="B108" s="39" t="s">
        <v>455</v>
      </c>
      <c r="C108" s="345" t="s">
        <v>443</v>
      </c>
      <c r="D108" s="325"/>
      <c r="E108" s="325"/>
      <c r="F108" s="325"/>
      <c r="G108" s="325"/>
      <c r="H108" s="325"/>
      <c r="I108" s="325"/>
      <c r="J108" s="115"/>
      <c r="K108" s="116"/>
      <c r="L108" s="51">
        <v>171</v>
      </c>
    </row>
    <row r="109" spans="1:26" ht="24.75" customHeight="1" x14ac:dyDescent="0.2">
      <c r="A109" s="343"/>
      <c r="B109" s="345" t="s">
        <v>452</v>
      </c>
      <c r="C109" s="325"/>
      <c r="D109" s="325"/>
      <c r="E109" s="325"/>
      <c r="F109" s="325"/>
      <c r="G109" s="325"/>
      <c r="H109" s="325"/>
      <c r="I109" s="325"/>
      <c r="J109" s="325"/>
      <c r="K109" s="325"/>
      <c r="L109" s="326"/>
    </row>
    <row r="110" spans="1:26" ht="24.75" customHeight="1" x14ac:dyDescent="0.2">
      <c r="A110" s="343"/>
      <c r="B110" s="516" t="s">
        <v>449</v>
      </c>
      <c r="C110" s="325"/>
      <c r="D110" s="325"/>
      <c r="E110" s="325"/>
      <c r="F110" s="325"/>
      <c r="G110" s="325"/>
      <c r="H110" s="325"/>
      <c r="I110" s="325"/>
      <c r="J110" s="325"/>
      <c r="K110" s="325"/>
      <c r="L110" s="326"/>
    </row>
    <row r="111" spans="1:26" ht="24.75" customHeight="1" x14ac:dyDescent="0.2">
      <c r="A111" s="343"/>
      <c r="B111" s="516" t="s">
        <v>450</v>
      </c>
      <c r="C111" s="325"/>
      <c r="D111" s="325"/>
      <c r="E111" s="325"/>
      <c r="F111" s="325"/>
      <c r="G111" s="325"/>
      <c r="H111" s="325"/>
      <c r="I111" s="325"/>
      <c r="J111" s="325"/>
      <c r="K111" s="325"/>
      <c r="L111" s="326"/>
    </row>
    <row r="112" spans="1:26" ht="24.75" customHeight="1" x14ac:dyDescent="0.2">
      <c r="A112" s="343"/>
      <c r="B112" s="517" t="s">
        <v>445</v>
      </c>
      <c r="C112" s="325"/>
      <c r="D112" s="325"/>
      <c r="E112" s="325"/>
      <c r="F112" s="325"/>
      <c r="G112" s="325"/>
      <c r="H112" s="325"/>
      <c r="I112" s="325"/>
      <c r="J112" s="325"/>
      <c r="K112" s="325"/>
      <c r="L112" s="326"/>
    </row>
    <row r="113" spans="1:12" ht="24.75" customHeight="1" x14ac:dyDescent="0.2">
      <c r="A113" s="343"/>
      <c r="B113" s="345" t="s">
        <v>439</v>
      </c>
      <c r="C113" s="325"/>
      <c r="D113" s="325"/>
      <c r="E113" s="325"/>
      <c r="F113" s="325"/>
      <c r="G113" s="325"/>
      <c r="H113" s="325"/>
      <c r="I113" s="325"/>
      <c r="J113" s="325"/>
      <c r="K113" s="325"/>
      <c r="L113" s="326"/>
    </row>
    <row r="114" spans="1:12" ht="24.75" customHeight="1" x14ac:dyDescent="0.2">
      <c r="A114" s="343"/>
      <c r="B114" s="345" t="s">
        <v>453</v>
      </c>
      <c r="C114" s="325"/>
      <c r="D114" s="325"/>
      <c r="E114" s="325"/>
      <c r="F114" s="325"/>
      <c r="G114" s="325"/>
      <c r="H114" s="325"/>
      <c r="I114" s="325"/>
      <c r="J114" s="325"/>
      <c r="K114" s="325"/>
      <c r="L114" s="326"/>
    </row>
    <row r="115" spans="1:12" ht="24.75" customHeight="1" x14ac:dyDescent="0.2">
      <c r="A115" s="344"/>
      <c r="B115" s="345" t="s">
        <v>454</v>
      </c>
      <c r="C115" s="325"/>
      <c r="D115" s="325"/>
      <c r="E115" s="325"/>
      <c r="F115" s="325"/>
      <c r="G115" s="325"/>
      <c r="H115" s="325"/>
      <c r="I115" s="325"/>
      <c r="J115" s="325"/>
      <c r="K115" s="325"/>
      <c r="L115" s="326"/>
    </row>
    <row r="116" spans="1:12" ht="53.25" customHeight="1" x14ac:dyDescent="0.2">
      <c r="A116" s="342"/>
      <c r="B116" s="39" t="s">
        <v>456</v>
      </c>
      <c r="C116" s="345" t="s">
        <v>457</v>
      </c>
      <c r="D116" s="325"/>
      <c r="E116" s="325"/>
      <c r="F116" s="325"/>
      <c r="G116" s="325"/>
      <c r="H116" s="325"/>
      <c r="I116" s="325"/>
      <c r="J116" s="115"/>
      <c r="K116" s="116"/>
      <c r="L116" s="51">
        <v>217</v>
      </c>
    </row>
    <row r="117" spans="1:12" ht="24.75" customHeight="1" x14ac:dyDescent="0.2">
      <c r="A117" s="343"/>
      <c r="B117" s="345" t="s">
        <v>458</v>
      </c>
      <c r="C117" s="325"/>
      <c r="D117" s="325"/>
      <c r="E117" s="325"/>
      <c r="F117" s="325"/>
      <c r="G117" s="325"/>
      <c r="H117" s="325"/>
      <c r="I117" s="325"/>
      <c r="J117" s="325"/>
      <c r="K117" s="325"/>
      <c r="L117" s="326"/>
    </row>
    <row r="118" spans="1:12" ht="24.75" customHeight="1" x14ac:dyDescent="0.2">
      <c r="A118" s="343"/>
      <c r="B118" s="345" t="s">
        <v>438</v>
      </c>
      <c r="C118" s="325"/>
      <c r="D118" s="325"/>
      <c r="E118" s="325"/>
      <c r="F118" s="325"/>
      <c r="G118" s="325"/>
      <c r="H118" s="325"/>
      <c r="I118" s="325"/>
      <c r="J118" s="325"/>
      <c r="K118" s="325"/>
      <c r="L118" s="326"/>
    </row>
    <row r="119" spans="1:12" ht="24.75" customHeight="1" x14ac:dyDescent="0.2">
      <c r="A119" s="343"/>
      <c r="B119" s="345" t="s">
        <v>459</v>
      </c>
      <c r="C119" s="325"/>
      <c r="D119" s="325"/>
      <c r="E119" s="325"/>
      <c r="F119" s="325"/>
      <c r="G119" s="325"/>
      <c r="H119" s="325"/>
      <c r="I119" s="325"/>
      <c r="J119" s="325"/>
      <c r="K119" s="325"/>
      <c r="L119" s="326"/>
    </row>
    <row r="120" spans="1:12" ht="24.75" customHeight="1" x14ac:dyDescent="0.2">
      <c r="A120" s="343"/>
      <c r="B120" s="345" t="s">
        <v>439</v>
      </c>
      <c r="C120" s="325"/>
      <c r="D120" s="325"/>
      <c r="E120" s="325"/>
      <c r="F120" s="325"/>
      <c r="G120" s="325"/>
      <c r="H120" s="325"/>
      <c r="I120" s="325"/>
      <c r="J120" s="325"/>
      <c r="K120" s="325"/>
      <c r="L120" s="326"/>
    </row>
    <row r="121" spans="1:12" ht="24.75" customHeight="1" x14ac:dyDescent="0.2">
      <c r="A121" s="343"/>
      <c r="B121" s="345" t="s">
        <v>460</v>
      </c>
      <c r="C121" s="325"/>
      <c r="D121" s="325"/>
      <c r="E121" s="325"/>
      <c r="F121" s="325"/>
      <c r="G121" s="325"/>
      <c r="H121" s="325"/>
      <c r="I121" s="325"/>
      <c r="J121" s="325"/>
      <c r="K121" s="325"/>
      <c r="L121" s="326"/>
    </row>
    <row r="122" spans="1:12" ht="24.75" customHeight="1" x14ac:dyDescent="0.2">
      <c r="A122" s="344"/>
      <c r="B122" s="345" t="s">
        <v>461</v>
      </c>
      <c r="C122" s="325"/>
      <c r="D122" s="325"/>
      <c r="E122" s="325"/>
      <c r="F122" s="325"/>
      <c r="G122" s="325"/>
      <c r="H122" s="325"/>
      <c r="I122" s="325"/>
      <c r="J122" s="325"/>
      <c r="K122" s="325"/>
      <c r="L122" s="326"/>
    </row>
    <row r="123" spans="1:12" ht="53.25" customHeight="1" x14ac:dyDescent="0.2">
      <c r="A123" s="342"/>
      <c r="B123" s="39" t="s">
        <v>462</v>
      </c>
      <c r="C123" s="345" t="s">
        <v>463</v>
      </c>
      <c r="D123" s="325"/>
      <c r="E123" s="325"/>
      <c r="F123" s="325"/>
      <c r="G123" s="325"/>
      <c r="H123" s="325"/>
      <c r="I123" s="325"/>
      <c r="J123" s="115"/>
      <c r="K123" s="116"/>
      <c r="L123" s="51">
        <v>237</v>
      </c>
    </row>
    <row r="124" spans="1:12" ht="24.75" customHeight="1" x14ac:dyDescent="0.2">
      <c r="A124" s="343"/>
      <c r="B124" s="345" t="s">
        <v>464</v>
      </c>
      <c r="C124" s="325"/>
      <c r="D124" s="325"/>
      <c r="E124" s="325"/>
      <c r="F124" s="325"/>
      <c r="G124" s="325"/>
      <c r="H124" s="325"/>
      <c r="I124" s="325"/>
      <c r="J124" s="325"/>
      <c r="K124" s="325"/>
      <c r="L124" s="326"/>
    </row>
    <row r="125" spans="1:12" ht="24.75" customHeight="1" x14ac:dyDescent="0.2">
      <c r="A125" s="343"/>
      <c r="B125" s="345" t="s">
        <v>449</v>
      </c>
      <c r="C125" s="325"/>
      <c r="D125" s="325"/>
      <c r="E125" s="325"/>
      <c r="F125" s="325"/>
      <c r="G125" s="325"/>
      <c r="H125" s="325"/>
      <c r="I125" s="325"/>
      <c r="J125" s="325"/>
      <c r="K125" s="325"/>
      <c r="L125" s="326"/>
    </row>
    <row r="126" spans="1:12" ht="24.75" customHeight="1" x14ac:dyDescent="0.2">
      <c r="A126" s="343"/>
      <c r="B126" s="345" t="s">
        <v>450</v>
      </c>
      <c r="C126" s="325"/>
      <c r="D126" s="325"/>
      <c r="E126" s="325"/>
      <c r="F126" s="325"/>
      <c r="G126" s="325"/>
      <c r="H126" s="325"/>
      <c r="I126" s="325"/>
      <c r="J126" s="325"/>
      <c r="K126" s="325"/>
      <c r="L126" s="326"/>
    </row>
    <row r="127" spans="1:12" ht="24.75" customHeight="1" x14ac:dyDescent="0.2">
      <c r="A127" s="343"/>
      <c r="B127" s="345" t="s">
        <v>439</v>
      </c>
      <c r="C127" s="325"/>
      <c r="D127" s="325"/>
      <c r="E127" s="325"/>
      <c r="F127" s="325"/>
      <c r="G127" s="325"/>
      <c r="H127" s="325"/>
      <c r="I127" s="325"/>
      <c r="J127" s="325"/>
      <c r="K127" s="325"/>
      <c r="L127" s="326"/>
    </row>
    <row r="128" spans="1:12" ht="24.75" customHeight="1" x14ac:dyDescent="0.2">
      <c r="A128" s="343"/>
      <c r="B128" s="345" t="s">
        <v>465</v>
      </c>
      <c r="C128" s="325"/>
      <c r="D128" s="325"/>
      <c r="E128" s="325"/>
      <c r="F128" s="325"/>
      <c r="G128" s="325"/>
      <c r="H128" s="325"/>
      <c r="I128" s="325"/>
      <c r="J128" s="325"/>
      <c r="K128" s="325"/>
      <c r="L128" s="326"/>
    </row>
    <row r="129" spans="1:26" ht="24.75" customHeight="1" x14ac:dyDescent="0.2">
      <c r="A129" s="344"/>
      <c r="B129" s="345" t="s">
        <v>466</v>
      </c>
      <c r="C129" s="325"/>
      <c r="D129" s="325"/>
      <c r="E129" s="325"/>
      <c r="F129" s="325"/>
      <c r="G129" s="325"/>
      <c r="H129" s="325"/>
      <c r="I129" s="325"/>
      <c r="J129" s="325"/>
      <c r="K129" s="325"/>
      <c r="L129" s="326"/>
    </row>
    <row r="130" spans="1:26" ht="102" customHeight="1" x14ac:dyDescent="0.2">
      <c r="A130" s="34"/>
      <c r="B130" s="39" t="s">
        <v>467</v>
      </c>
      <c r="C130" s="345" t="s">
        <v>468</v>
      </c>
      <c r="D130" s="325"/>
      <c r="E130" s="325"/>
      <c r="F130" s="325"/>
      <c r="G130" s="325"/>
      <c r="H130" s="325"/>
      <c r="I130" s="325"/>
      <c r="J130" s="115"/>
      <c r="K130" s="116"/>
      <c r="L130" s="51">
        <v>20</v>
      </c>
    </row>
    <row r="131" spans="1:26" ht="102" customHeight="1" x14ac:dyDescent="0.2">
      <c r="A131" s="34"/>
      <c r="B131" s="39" t="s">
        <v>469</v>
      </c>
      <c r="C131" s="345" t="s">
        <v>470</v>
      </c>
      <c r="D131" s="325"/>
      <c r="E131" s="325"/>
      <c r="F131" s="325"/>
      <c r="G131" s="325"/>
      <c r="H131" s="325"/>
      <c r="I131" s="325"/>
      <c r="J131" s="115"/>
      <c r="K131" s="116"/>
      <c r="L131" s="51">
        <v>28</v>
      </c>
    </row>
    <row r="132" spans="1:26" ht="102" customHeight="1" x14ac:dyDescent="0.2">
      <c r="A132" s="34"/>
      <c r="B132" s="39" t="s">
        <v>471</v>
      </c>
      <c r="C132" s="345" t="s">
        <v>472</v>
      </c>
      <c r="D132" s="325"/>
      <c r="E132" s="325"/>
      <c r="F132" s="325"/>
      <c r="G132" s="325"/>
      <c r="H132" s="325"/>
      <c r="I132" s="325"/>
      <c r="J132" s="115"/>
      <c r="K132" s="116"/>
      <c r="L132" s="51">
        <v>28</v>
      </c>
    </row>
    <row r="133" spans="1:26" ht="107.25" customHeight="1" x14ac:dyDescent="0.2">
      <c r="A133" s="80"/>
      <c r="B133" s="81" t="s">
        <v>473</v>
      </c>
      <c r="C133" s="399" t="s">
        <v>474</v>
      </c>
      <c r="D133" s="325"/>
      <c r="E133" s="325"/>
      <c r="F133" s="325"/>
      <c r="G133" s="325"/>
      <c r="H133" s="325"/>
      <c r="I133" s="400"/>
      <c r="J133" s="82"/>
      <c r="K133" s="83"/>
      <c r="L133" s="51">
        <v>15</v>
      </c>
      <c r="M133" s="10"/>
      <c r="N133" s="10"/>
      <c r="O133" s="10"/>
      <c r="P133" s="10"/>
      <c r="Q133" s="10"/>
      <c r="R133" s="10"/>
      <c r="S133" s="10"/>
      <c r="T133" s="10"/>
      <c r="U133" s="10"/>
      <c r="V133" s="10"/>
      <c r="W133" s="10"/>
      <c r="X133" s="10"/>
      <c r="Y133" s="10"/>
      <c r="Z133" s="10"/>
    </row>
    <row r="134" spans="1:26" ht="107.25" customHeight="1" x14ac:dyDescent="0.2">
      <c r="A134" s="34"/>
      <c r="B134" s="39" t="s">
        <v>475</v>
      </c>
      <c r="C134" s="345" t="s">
        <v>476</v>
      </c>
      <c r="D134" s="325"/>
      <c r="E134" s="325"/>
      <c r="F134" s="325"/>
      <c r="G134" s="325"/>
      <c r="H134" s="325"/>
      <c r="I134" s="325"/>
      <c r="J134" s="115"/>
      <c r="K134" s="116"/>
      <c r="L134" s="51">
        <v>17</v>
      </c>
    </row>
    <row r="135" spans="1:26" ht="107.25" customHeight="1" x14ac:dyDescent="0.2">
      <c r="A135" s="34"/>
      <c r="B135" s="39" t="s">
        <v>477</v>
      </c>
      <c r="C135" s="345" t="s">
        <v>478</v>
      </c>
      <c r="D135" s="325"/>
      <c r="E135" s="325"/>
      <c r="F135" s="325"/>
      <c r="G135" s="325"/>
      <c r="H135" s="325"/>
      <c r="I135" s="325"/>
      <c r="J135" s="115"/>
      <c r="K135" s="116"/>
      <c r="L135" s="51">
        <v>17</v>
      </c>
    </row>
    <row r="136" spans="1:26" ht="107.25" customHeight="1" x14ac:dyDescent="0.2">
      <c r="A136" s="34"/>
      <c r="B136" s="39" t="s">
        <v>479</v>
      </c>
      <c r="C136" s="345" t="s">
        <v>480</v>
      </c>
      <c r="D136" s="325"/>
      <c r="E136" s="325"/>
      <c r="F136" s="325"/>
      <c r="G136" s="325"/>
      <c r="H136" s="325"/>
      <c r="I136" s="325"/>
      <c r="J136" s="115"/>
      <c r="K136" s="116"/>
      <c r="L136" s="51">
        <v>52</v>
      </c>
    </row>
    <row r="137" spans="1:26" ht="107.25" customHeight="1" x14ac:dyDescent="0.2">
      <c r="A137" s="80"/>
      <c r="B137" s="81" t="s">
        <v>481</v>
      </c>
      <c r="C137" s="399" t="s">
        <v>482</v>
      </c>
      <c r="D137" s="325"/>
      <c r="E137" s="325"/>
      <c r="F137" s="325"/>
      <c r="G137" s="325"/>
      <c r="H137" s="325"/>
      <c r="I137" s="400"/>
      <c r="J137" s="82"/>
      <c r="K137" s="83"/>
      <c r="L137" s="51">
        <v>39</v>
      </c>
      <c r="M137" s="10"/>
      <c r="N137" s="10"/>
      <c r="O137" s="10"/>
      <c r="P137" s="10"/>
      <c r="Q137" s="10"/>
      <c r="R137" s="10"/>
      <c r="S137" s="10"/>
      <c r="T137" s="10"/>
      <c r="U137" s="10"/>
      <c r="V137" s="10"/>
      <c r="W137" s="10"/>
      <c r="X137" s="10"/>
      <c r="Y137" s="10"/>
      <c r="Z137" s="10"/>
    </row>
    <row r="138" spans="1:26" ht="107.25" customHeight="1" x14ac:dyDescent="0.2">
      <c r="A138" s="34"/>
      <c r="B138" s="39" t="s">
        <v>483</v>
      </c>
      <c r="C138" s="345" t="s">
        <v>484</v>
      </c>
      <c r="D138" s="325"/>
      <c r="E138" s="325"/>
      <c r="F138" s="325"/>
      <c r="G138" s="325"/>
      <c r="H138" s="325"/>
      <c r="I138" s="325"/>
      <c r="J138" s="115"/>
      <c r="K138" s="116"/>
      <c r="L138" s="51">
        <v>50</v>
      </c>
    </row>
    <row r="139" spans="1:26" ht="107.25" customHeight="1" x14ac:dyDescent="0.2">
      <c r="A139" s="34"/>
      <c r="B139" s="39" t="s">
        <v>485</v>
      </c>
      <c r="C139" s="345" t="s">
        <v>486</v>
      </c>
      <c r="D139" s="325"/>
      <c r="E139" s="325"/>
      <c r="F139" s="325"/>
      <c r="G139" s="325"/>
      <c r="H139" s="325"/>
      <c r="I139" s="325"/>
      <c r="J139" s="115"/>
      <c r="K139" s="116"/>
      <c r="L139" s="51">
        <v>50</v>
      </c>
    </row>
    <row r="140" spans="1:26" ht="107.25" customHeight="1" x14ac:dyDescent="0.2">
      <c r="A140" s="34"/>
      <c r="B140" s="39" t="s">
        <v>487</v>
      </c>
      <c r="C140" s="345" t="s">
        <v>488</v>
      </c>
      <c r="D140" s="325"/>
      <c r="E140" s="325"/>
      <c r="F140" s="325"/>
      <c r="G140" s="325"/>
      <c r="H140" s="325"/>
      <c r="I140" s="325"/>
      <c r="J140" s="115"/>
      <c r="K140" s="116"/>
      <c r="L140" s="51">
        <v>105</v>
      </c>
    </row>
    <row r="141" spans="1:26" ht="53.25" customHeight="1" x14ac:dyDescent="0.2">
      <c r="A141" s="342"/>
      <c r="B141" s="39" t="s">
        <v>489</v>
      </c>
      <c r="C141" s="345" t="s">
        <v>490</v>
      </c>
      <c r="D141" s="325"/>
      <c r="E141" s="325"/>
      <c r="F141" s="325"/>
      <c r="G141" s="325"/>
      <c r="H141" s="325"/>
      <c r="I141" s="325"/>
      <c r="J141" s="115"/>
      <c r="K141" s="116"/>
      <c r="L141" s="51">
        <v>107</v>
      </c>
    </row>
    <row r="142" spans="1:26" ht="24.75" customHeight="1" x14ac:dyDescent="0.2">
      <c r="A142" s="343"/>
      <c r="B142" s="345" t="s">
        <v>452</v>
      </c>
      <c r="C142" s="325"/>
      <c r="D142" s="325"/>
      <c r="E142" s="325"/>
      <c r="F142" s="325"/>
      <c r="G142" s="325"/>
      <c r="H142" s="325"/>
      <c r="I142" s="325"/>
      <c r="J142" s="325"/>
      <c r="K142" s="325"/>
      <c r="L142" s="326"/>
    </row>
    <row r="143" spans="1:26" ht="24.75" customHeight="1" x14ac:dyDescent="0.2">
      <c r="A143" s="343"/>
      <c r="B143" s="345" t="s">
        <v>438</v>
      </c>
      <c r="C143" s="325"/>
      <c r="D143" s="325"/>
      <c r="E143" s="325"/>
      <c r="F143" s="325"/>
      <c r="G143" s="325"/>
      <c r="H143" s="325"/>
      <c r="I143" s="325"/>
      <c r="J143" s="325"/>
      <c r="K143" s="325"/>
      <c r="L143" s="326"/>
    </row>
    <row r="144" spans="1:26" ht="24.75" customHeight="1" x14ac:dyDescent="0.2">
      <c r="A144" s="343"/>
      <c r="B144" s="345" t="s">
        <v>439</v>
      </c>
      <c r="C144" s="325"/>
      <c r="D144" s="325"/>
      <c r="E144" s="325"/>
      <c r="F144" s="325"/>
      <c r="G144" s="325"/>
      <c r="H144" s="325"/>
      <c r="I144" s="325"/>
      <c r="J144" s="325"/>
      <c r="K144" s="325"/>
      <c r="L144" s="326"/>
    </row>
    <row r="145" spans="1:12" ht="24.75" customHeight="1" x14ac:dyDescent="0.2">
      <c r="A145" s="343"/>
      <c r="B145" s="345" t="s">
        <v>491</v>
      </c>
      <c r="C145" s="325"/>
      <c r="D145" s="325"/>
      <c r="E145" s="325"/>
      <c r="F145" s="325"/>
      <c r="G145" s="325"/>
      <c r="H145" s="325"/>
      <c r="I145" s="325"/>
      <c r="J145" s="325"/>
      <c r="K145" s="325"/>
      <c r="L145" s="326"/>
    </row>
    <row r="146" spans="1:12" ht="24.75" customHeight="1" x14ac:dyDescent="0.2">
      <c r="A146" s="344"/>
      <c r="B146" s="345" t="s">
        <v>492</v>
      </c>
      <c r="C146" s="325"/>
      <c r="D146" s="325"/>
      <c r="E146" s="325"/>
      <c r="F146" s="325"/>
      <c r="G146" s="325"/>
      <c r="H146" s="325"/>
      <c r="I146" s="325"/>
      <c r="J146" s="325"/>
      <c r="K146" s="325"/>
      <c r="L146" s="326"/>
    </row>
    <row r="147" spans="1:12" ht="28.5" customHeight="1" x14ac:dyDescent="0.2">
      <c r="A147" s="478" t="s">
        <v>32</v>
      </c>
      <c r="B147" s="325"/>
      <c r="C147" s="325"/>
      <c r="D147" s="325"/>
      <c r="E147" s="325"/>
      <c r="F147" s="325"/>
      <c r="G147" s="325"/>
      <c r="H147" s="325"/>
      <c r="I147" s="325"/>
      <c r="J147" s="325"/>
      <c r="K147" s="325"/>
      <c r="L147" s="326"/>
    </row>
    <row r="148" spans="1:12" ht="53.25" customHeight="1" x14ac:dyDescent="0.2">
      <c r="A148" s="401"/>
      <c r="B148" s="81" t="s">
        <v>493</v>
      </c>
      <c r="C148" s="399" t="s">
        <v>494</v>
      </c>
      <c r="D148" s="325"/>
      <c r="E148" s="325"/>
      <c r="F148" s="325"/>
      <c r="G148" s="325"/>
      <c r="H148" s="325"/>
      <c r="I148" s="400"/>
      <c r="J148" s="117"/>
      <c r="K148" s="118"/>
      <c r="L148" s="268">
        <v>115</v>
      </c>
    </row>
    <row r="149" spans="1:12" ht="24.75" customHeight="1" x14ac:dyDescent="0.2">
      <c r="A149" s="343"/>
      <c r="B149" s="508" t="s">
        <v>438</v>
      </c>
      <c r="C149" s="325"/>
      <c r="D149" s="325"/>
      <c r="E149" s="325"/>
      <c r="F149" s="325"/>
      <c r="G149" s="325"/>
      <c r="H149" s="325"/>
      <c r="I149" s="325"/>
      <c r="J149" s="325"/>
      <c r="K149" s="325"/>
      <c r="L149" s="326"/>
    </row>
    <row r="150" spans="1:12" ht="24.75" customHeight="1" x14ac:dyDescent="0.2">
      <c r="A150" s="343"/>
      <c r="B150" s="399" t="s">
        <v>495</v>
      </c>
      <c r="C150" s="325"/>
      <c r="D150" s="325"/>
      <c r="E150" s="325"/>
      <c r="F150" s="325"/>
      <c r="G150" s="325"/>
      <c r="H150" s="325"/>
      <c r="I150" s="325"/>
      <c r="J150" s="325"/>
      <c r="K150" s="325"/>
      <c r="L150" s="326"/>
    </row>
    <row r="151" spans="1:12" ht="24.75" customHeight="1" x14ac:dyDescent="0.2">
      <c r="A151" s="343"/>
      <c r="B151" s="399" t="s">
        <v>496</v>
      </c>
      <c r="C151" s="325"/>
      <c r="D151" s="325"/>
      <c r="E151" s="325"/>
      <c r="F151" s="325"/>
      <c r="G151" s="325"/>
      <c r="H151" s="325"/>
      <c r="I151" s="325"/>
      <c r="J151" s="325"/>
      <c r="K151" s="325"/>
      <c r="L151" s="326"/>
    </row>
    <row r="152" spans="1:12" ht="24.75" customHeight="1" x14ac:dyDescent="0.2">
      <c r="A152" s="343"/>
      <c r="B152" s="399"/>
      <c r="C152" s="325"/>
      <c r="D152" s="325"/>
      <c r="E152" s="325"/>
      <c r="F152" s="325"/>
      <c r="G152" s="325"/>
      <c r="H152" s="325"/>
      <c r="I152" s="325"/>
      <c r="J152" s="325"/>
      <c r="K152" s="325"/>
      <c r="L152" s="326"/>
    </row>
    <row r="153" spans="1:12" ht="24.75" customHeight="1" x14ac:dyDescent="0.2">
      <c r="A153" s="343"/>
      <c r="B153" s="399" t="s">
        <v>497</v>
      </c>
      <c r="C153" s="325"/>
      <c r="D153" s="325"/>
      <c r="E153" s="325"/>
      <c r="F153" s="325"/>
      <c r="G153" s="325"/>
      <c r="H153" s="325"/>
      <c r="I153" s="325"/>
      <c r="J153" s="325"/>
      <c r="K153" s="325"/>
      <c r="L153" s="326"/>
    </row>
    <row r="154" spans="1:12" ht="40.5" customHeight="1" x14ac:dyDescent="0.2">
      <c r="A154" s="343"/>
      <c r="B154" s="399" t="s">
        <v>498</v>
      </c>
      <c r="C154" s="325"/>
      <c r="D154" s="325"/>
      <c r="E154" s="325"/>
      <c r="F154" s="325"/>
      <c r="G154" s="325"/>
      <c r="H154" s="325"/>
      <c r="I154" s="325"/>
      <c r="J154" s="325"/>
      <c r="K154" s="325"/>
      <c r="L154" s="326"/>
    </row>
    <row r="155" spans="1:12" ht="40.5" customHeight="1" x14ac:dyDescent="0.2">
      <c r="A155" s="344"/>
      <c r="B155" s="399" t="s">
        <v>499</v>
      </c>
      <c r="C155" s="325"/>
      <c r="D155" s="325"/>
      <c r="E155" s="325"/>
      <c r="F155" s="325"/>
      <c r="G155" s="325"/>
      <c r="H155" s="325"/>
      <c r="I155" s="325"/>
      <c r="J155" s="325"/>
      <c r="K155" s="325"/>
      <c r="L155" s="326"/>
    </row>
    <row r="156" spans="1:12" ht="53.25" customHeight="1" x14ac:dyDescent="0.2">
      <c r="A156" s="401"/>
      <c r="B156" s="81" t="s">
        <v>500</v>
      </c>
      <c r="C156" s="399" t="s">
        <v>501</v>
      </c>
      <c r="D156" s="325"/>
      <c r="E156" s="325"/>
      <c r="F156" s="325"/>
      <c r="G156" s="325"/>
      <c r="H156" s="325"/>
      <c r="I156" s="400"/>
      <c r="J156" s="82"/>
      <c r="K156" s="83"/>
      <c r="L156" s="51">
        <v>445</v>
      </c>
    </row>
    <row r="157" spans="1:12" ht="24.75" customHeight="1" x14ac:dyDescent="0.2">
      <c r="A157" s="343"/>
      <c r="B157" s="508" t="s">
        <v>502</v>
      </c>
      <c r="C157" s="325"/>
      <c r="D157" s="325"/>
      <c r="E157" s="325"/>
      <c r="F157" s="325"/>
      <c r="G157" s="325"/>
      <c r="H157" s="325"/>
      <c r="I157" s="325"/>
      <c r="J157" s="325"/>
      <c r="K157" s="325"/>
      <c r="L157" s="326"/>
    </row>
    <row r="158" spans="1:12" ht="24.75" customHeight="1" x14ac:dyDescent="0.2">
      <c r="A158" s="343"/>
      <c r="B158" s="119" t="s">
        <v>503</v>
      </c>
      <c r="C158" s="120"/>
      <c r="D158" s="120"/>
      <c r="E158" s="120"/>
      <c r="F158" s="120"/>
      <c r="G158" s="120"/>
      <c r="H158" s="120"/>
      <c r="I158" s="120"/>
      <c r="J158" s="120"/>
      <c r="K158" s="120"/>
      <c r="L158" s="121"/>
    </row>
    <row r="159" spans="1:12" ht="24.75" customHeight="1" x14ac:dyDescent="0.2">
      <c r="A159" s="343"/>
      <c r="B159" s="399" t="s">
        <v>504</v>
      </c>
      <c r="C159" s="325"/>
      <c r="D159" s="325"/>
      <c r="E159" s="325"/>
      <c r="F159" s="325"/>
      <c r="G159" s="325"/>
      <c r="H159" s="325"/>
      <c r="I159" s="325"/>
      <c r="J159" s="325"/>
      <c r="K159" s="325"/>
      <c r="L159" s="326"/>
    </row>
    <row r="160" spans="1:12" ht="24.75" customHeight="1" x14ac:dyDescent="0.2">
      <c r="A160" s="343"/>
      <c r="B160" s="399" t="s">
        <v>505</v>
      </c>
      <c r="C160" s="325"/>
      <c r="D160" s="325"/>
      <c r="E160" s="325"/>
      <c r="F160" s="325"/>
      <c r="G160" s="325"/>
      <c r="H160" s="325"/>
      <c r="I160" s="325"/>
      <c r="J160" s="325"/>
      <c r="K160" s="325"/>
      <c r="L160" s="326"/>
    </row>
    <row r="161" spans="1:26" ht="41.25" customHeight="1" x14ac:dyDescent="0.2">
      <c r="A161" s="343"/>
      <c r="B161" s="399" t="s">
        <v>506</v>
      </c>
      <c r="C161" s="325"/>
      <c r="D161" s="325"/>
      <c r="E161" s="325"/>
      <c r="F161" s="325"/>
      <c r="G161" s="325"/>
      <c r="H161" s="325"/>
      <c r="I161" s="325"/>
      <c r="J161" s="325"/>
      <c r="K161" s="325"/>
      <c r="L161" s="326"/>
    </row>
    <row r="162" spans="1:26" ht="40.5" customHeight="1" x14ac:dyDescent="0.2">
      <c r="A162" s="343"/>
      <c r="B162" s="399" t="s">
        <v>507</v>
      </c>
      <c r="C162" s="325"/>
      <c r="D162" s="325"/>
      <c r="E162" s="325"/>
      <c r="F162" s="325"/>
      <c r="G162" s="325"/>
      <c r="H162" s="325"/>
      <c r="I162" s="325"/>
      <c r="J162" s="325"/>
      <c r="K162" s="325"/>
      <c r="L162" s="326"/>
    </row>
    <row r="163" spans="1:26" ht="40.5" customHeight="1" x14ac:dyDescent="0.2">
      <c r="A163" s="343"/>
      <c r="B163" s="399" t="s">
        <v>508</v>
      </c>
      <c r="C163" s="325"/>
      <c r="D163" s="325"/>
      <c r="E163" s="325"/>
      <c r="F163" s="325"/>
      <c r="G163" s="325"/>
      <c r="H163" s="325"/>
      <c r="I163" s="325"/>
      <c r="J163" s="325"/>
      <c r="K163" s="325"/>
      <c r="L163" s="326"/>
    </row>
    <row r="164" spans="1:26" ht="41.25" customHeight="1" x14ac:dyDescent="0.2">
      <c r="A164" s="344"/>
      <c r="B164" s="399" t="s">
        <v>509</v>
      </c>
      <c r="C164" s="325"/>
      <c r="D164" s="325"/>
      <c r="E164" s="325"/>
      <c r="F164" s="325"/>
      <c r="G164" s="325"/>
      <c r="H164" s="325"/>
      <c r="I164" s="325"/>
      <c r="J164" s="325"/>
      <c r="K164" s="325"/>
      <c r="L164" s="326"/>
    </row>
    <row r="165" spans="1:26" ht="28.5" customHeight="1" x14ac:dyDescent="0.2">
      <c r="A165" s="478" t="s">
        <v>510</v>
      </c>
      <c r="B165" s="325"/>
      <c r="C165" s="325"/>
      <c r="D165" s="325"/>
      <c r="E165" s="325"/>
      <c r="F165" s="325"/>
      <c r="G165" s="325"/>
      <c r="H165" s="325"/>
      <c r="I165" s="325"/>
      <c r="J165" s="325"/>
      <c r="K165" s="325"/>
      <c r="L165" s="326"/>
    </row>
    <row r="166" spans="1:26" ht="45" customHeight="1" x14ac:dyDescent="0.2">
      <c r="A166" s="342"/>
      <c r="B166" s="34" t="s">
        <v>511</v>
      </c>
      <c r="C166" s="345" t="s">
        <v>512</v>
      </c>
      <c r="D166" s="325"/>
      <c r="E166" s="325"/>
      <c r="F166" s="325"/>
      <c r="G166" s="325"/>
      <c r="H166" s="325"/>
      <c r="I166" s="326"/>
      <c r="J166" s="79"/>
      <c r="K166" s="79"/>
      <c r="L166" s="51">
        <v>66</v>
      </c>
    </row>
    <row r="167" spans="1:26" ht="21" customHeight="1" x14ac:dyDescent="0.2">
      <c r="A167" s="343"/>
      <c r="B167" s="345" t="s">
        <v>428</v>
      </c>
      <c r="C167" s="325"/>
      <c r="D167" s="325"/>
      <c r="E167" s="325"/>
      <c r="F167" s="325"/>
      <c r="G167" s="325"/>
      <c r="H167" s="325"/>
      <c r="I167" s="325"/>
      <c r="J167" s="325"/>
      <c r="K167" s="325"/>
      <c r="L167" s="326"/>
    </row>
    <row r="168" spans="1:26" ht="21" customHeight="1" x14ac:dyDescent="0.2">
      <c r="A168" s="343"/>
      <c r="B168" s="509" t="s">
        <v>513</v>
      </c>
      <c r="C168" s="325"/>
      <c r="D168" s="325"/>
      <c r="E168" s="325"/>
      <c r="F168" s="325"/>
      <c r="G168" s="325"/>
      <c r="H168" s="325"/>
      <c r="I168" s="325"/>
      <c r="J168" s="325"/>
      <c r="K168" s="325"/>
      <c r="L168" s="326"/>
    </row>
    <row r="169" spans="1:26" ht="24.75" customHeight="1" x14ac:dyDescent="0.2">
      <c r="A169" s="344"/>
      <c r="B169" s="509" t="s">
        <v>514</v>
      </c>
      <c r="C169" s="325"/>
      <c r="D169" s="325"/>
      <c r="E169" s="325"/>
      <c r="F169" s="325"/>
      <c r="G169" s="325"/>
      <c r="H169" s="325"/>
      <c r="I169" s="325"/>
      <c r="J169" s="325"/>
      <c r="K169" s="325"/>
      <c r="L169" s="326"/>
    </row>
    <row r="170" spans="1:26" ht="45" customHeight="1" x14ac:dyDescent="0.2">
      <c r="A170" s="342"/>
      <c r="B170" s="34" t="s">
        <v>515</v>
      </c>
      <c r="C170" s="345" t="s">
        <v>512</v>
      </c>
      <c r="D170" s="325"/>
      <c r="E170" s="325"/>
      <c r="F170" s="325"/>
      <c r="G170" s="325"/>
      <c r="H170" s="325"/>
      <c r="I170" s="326"/>
      <c r="J170" s="79"/>
      <c r="K170" s="79"/>
      <c r="L170" s="51">
        <v>81</v>
      </c>
    </row>
    <row r="171" spans="1:26" ht="21" customHeight="1" x14ac:dyDescent="0.2">
      <c r="A171" s="343"/>
      <c r="B171" s="345" t="s">
        <v>428</v>
      </c>
      <c r="C171" s="325"/>
      <c r="D171" s="325"/>
      <c r="E171" s="325"/>
      <c r="F171" s="325"/>
      <c r="G171" s="325"/>
      <c r="H171" s="325"/>
      <c r="I171" s="325"/>
      <c r="J171" s="325"/>
      <c r="K171" s="325"/>
      <c r="L171" s="326"/>
    </row>
    <row r="172" spans="1:26" ht="21" customHeight="1" x14ac:dyDescent="0.2">
      <c r="A172" s="343"/>
      <c r="B172" s="509" t="s">
        <v>516</v>
      </c>
      <c r="C172" s="325"/>
      <c r="D172" s="325"/>
      <c r="E172" s="325"/>
      <c r="F172" s="325"/>
      <c r="G172" s="325"/>
      <c r="H172" s="325"/>
      <c r="I172" s="325"/>
      <c r="J172" s="325"/>
      <c r="K172" s="325"/>
      <c r="L172" s="326"/>
    </row>
    <row r="173" spans="1:26" ht="24.75" customHeight="1" x14ac:dyDescent="0.2">
      <c r="A173" s="344"/>
      <c r="B173" s="509" t="s">
        <v>517</v>
      </c>
      <c r="C173" s="325"/>
      <c r="D173" s="325"/>
      <c r="E173" s="325"/>
      <c r="F173" s="325"/>
      <c r="G173" s="325"/>
      <c r="H173" s="325"/>
      <c r="I173" s="325"/>
      <c r="J173" s="325"/>
      <c r="K173" s="325"/>
      <c r="L173" s="326"/>
    </row>
    <row r="174" spans="1:26" ht="28.5" customHeight="1" x14ac:dyDescent="0.2">
      <c r="A174" s="478" t="s">
        <v>33</v>
      </c>
      <c r="B174" s="325"/>
      <c r="C174" s="325"/>
      <c r="D174" s="325"/>
      <c r="E174" s="325"/>
      <c r="F174" s="325"/>
      <c r="G174" s="325"/>
      <c r="H174" s="325"/>
      <c r="I174" s="325"/>
      <c r="J174" s="325"/>
      <c r="K174" s="325"/>
      <c r="L174" s="326"/>
    </row>
    <row r="175" spans="1:26" ht="93" customHeight="1" x14ac:dyDescent="0.2">
      <c r="A175" s="34"/>
      <c r="B175" s="34" t="s">
        <v>518</v>
      </c>
      <c r="C175" s="345" t="s">
        <v>519</v>
      </c>
      <c r="D175" s="325"/>
      <c r="E175" s="325"/>
      <c r="F175" s="325"/>
      <c r="G175" s="325"/>
      <c r="H175" s="325"/>
      <c r="I175" s="325"/>
      <c r="J175" s="79"/>
      <c r="K175" s="79"/>
      <c r="L175" s="51">
        <v>61</v>
      </c>
      <c r="M175" s="10"/>
      <c r="N175" s="10"/>
      <c r="O175" s="10"/>
      <c r="P175" s="10"/>
      <c r="Q175" s="10"/>
      <c r="R175" s="10"/>
      <c r="S175" s="10"/>
      <c r="T175" s="10"/>
      <c r="U175" s="10"/>
      <c r="V175" s="10"/>
      <c r="W175" s="10"/>
      <c r="X175" s="10"/>
      <c r="Y175" s="10"/>
      <c r="Z175" s="10"/>
    </row>
    <row r="176" spans="1:26" ht="104.25" customHeight="1" x14ac:dyDescent="0.2">
      <c r="A176" s="34"/>
      <c r="B176" s="34" t="s">
        <v>520</v>
      </c>
      <c r="C176" s="345" t="s">
        <v>521</v>
      </c>
      <c r="D176" s="325"/>
      <c r="E176" s="325"/>
      <c r="F176" s="325"/>
      <c r="G176" s="325"/>
      <c r="H176" s="325"/>
      <c r="I176" s="325"/>
      <c r="J176" s="79"/>
      <c r="K176" s="79"/>
      <c r="L176" s="268">
        <v>42</v>
      </c>
    </row>
    <row r="177" spans="1:12" ht="104.25" customHeight="1" x14ac:dyDescent="0.2">
      <c r="A177" s="34"/>
      <c r="B177" s="34" t="s">
        <v>522</v>
      </c>
      <c r="C177" s="345" t="s">
        <v>523</v>
      </c>
      <c r="D177" s="325"/>
      <c r="E177" s="325"/>
      <c r="F177" s="325"/>
      <c r="G177" s="325"/>
      <c r="H177" s="325"/>
      <c r="I177" s="325"/>
      <c r="J177" s="79"/>
      <c r="K177" s="79"/>
      <c r="L177" s="51">
        <v>15</v>
      </c>
    </row>
    <row r="178" spans="1:12" ht="104.25" customHeight="1" x14ac:dyDescent="0.2">
      <c r="A178" s="34"/>
      <c r="B178" s="34" t="s">
        <v>524</v>
      </c>
      <c r="C178" s="345" t="s">
        <v>525</v>
      </c>
      <c r="D178" s="325"/>
      <c r="E178" s="325"/>
      <c r="F178" s="325"/>
      <c r="G178" s="325"/>
      <c r="H178" s="325"/>
      <c r="I178" s="325"/>
      <c r="J178" s="79"/>
      <c r="K178" s="79"/>
      <c r="L178" s="51">
        <v>61</v>
      </c>
    </row>
    <row r="179" spans="1:12" ht="104.25" customHeight="1" x14ac:dyDescent="0.2">
      <c r="A179" s="34"/>
      <c r="B179" s="34" t="s">
        <v>526</v>
      </c>
      <c r="C179" s="345" t="s">
        <v>527</v>
      </c>
      <c r="D179" s="325"/>
      <c r="E179" s="325"/>
      <c r="F179" s="325"/>
      <c r="G179" s="325"/>
      <c r="H179" s="325"/>
      <c r="I179" s="325"/>
      <c r="J179" s="79"/>
      <c r="K179" s="79"/>
      <c r="L179" s="47">
        <v>16</v>
      </c>
    </row>
    <row r="180" spans="1:12" ht="12.75" customHeight="1" x14ac:dyDescent="0.2">
      <c r="L180" s="26"/>
    </row>
    <row r="181" spans="1:12" ht="12.75" customHeight="1" x14ac:dyDescent="0.2">
      <c r="L181" s="26"/>
    </row>
    <row r="182" spans="1:12" ht="12.75" customHeight="1" x14ac:dyDescent="0.2">
      <c r="L182" s="26"/>
    </row>
    <row r="183" spans="1:12" ht="12.75" customHeight="1" x14ac:dyDescent="0.2">
      <c r="L183" s="26"/>
    </row>
    <row r="184" spans="1:12" ht="12.75" customHeight="1" x14ac:dyDescent="0.2">
      <c r="L184" s="26"/>
    </row>
    <row r="185" spans="1:12" ht="12.75" customHeight="1" x14ac:dyDescent="0.2">
      <c r="L185" s="26"/>
    </row>
    <row r="186" spans="1:12" ht="12.75" customHeight="1" x14ac:dyDescent="0.2">
      <c r="L186" s="26"/>
    </row>
    <row r="187" spans="1:12" ht="12.75" customHeight="1" x14ac:dyDescent="0.2">
      <c r="L187" s="26"/>
    </row>
    <row r="188" spans="1:12" ht="12.75" customHeight="1" x14ac:dyDescent="0.2">
      <c r="L188" s="26"/>
    </row>
    <row r="189" spans="1:12" ht="12.75" customHeight="1" x14ac:dyDescent="0.2">
      <c r="L189" s="26"/>
    </row>
    <row r="190" spans="1:12" ht="12.75" customHeight="1" x14ac:dyDescent="0.2">
      <c r="L190" s="26"/>
    </row>
    <row r="191" spans="1:12" ht="12.75" customHeight="1" x14ac:dyDescent="0.2">
      <c r="L191" s="26"/>
    </row>
    <row r="192" spans="1:12" ht="12.75" customHeight="1" x14ac:dyDescent="0.2">
      <c r="L192" s="26"/>
    </row>
    <row r="193" spans="12:12" ht="12.75" customHeight="1" x14ac:dyDescent="0.2">
      <c r="L193" s="26"/>
    </row>
    <row r="194" spans="12:12" ht="12.75" customHeight="1" x14ac:dyDescent="0.2">
      <c r="L194" s="26"/>
    </row>
    <row r="195" spans="12:12" ht="12.75" customHeight="1" x14ac:dyDescent="0.2">
      <c r="L195" s="26"/>
    </row>
    <row r="196" spans="12:12" ht="12.75" customHeight="1" x14ac:dyDescent="0.2">
      <c r="L196" s="26"/>
    </row>
    <row r="197" spans="12:12" ht="12.75" customHeight="1" x14ac:dyDescent="0.2">
      <c r="L197" s="26"/>
    </row>
    <row r="198" spans="12:12" ht="12.75" customHeight="1" x14ac:dyDescent="0.2">
      <c r="L198" s="26"/>
    </row>
    <row r="199" spans="12:12" ht="12.75" customHeight="1" x14ac:dyDescent="0.2">
      <c r="L199" s="26"/>
    </row>
    <row r="200" spans="12:12" ht="12.75" customHeight="1" x14ac:dyDescent="0.2">
      <c r="L200" s="26"/>
    </row>
    <row r="201" spans="12:12" ht="12.75" customHeight="1" x14ac:dyDescent="0.2">
      <c r="L201" s="26"/>
    </row>
    <row r="202" spans="12:12" ht="12.75" customHeight="1" x14ac:dyDescent="0.2">
      <c r="L202" s="26"/>
    </row>
    <row r="203" spans="12:12" ht="12.75" customHeight="1" x14ac:dyDescent="0.2">
      <c r="L203" s="26"/>
    </row>
    <row r="204" spans="12:12" ht="12.75" customHeight="1" x14ac:dyDescent="0.2">
      <c r="L204" s="26"/>
    </row>
    <row r="205" spans="12:12" ht="12.75" customHeight="1" x14ac:dyDescent="0.2">
      <c r="L205" s="26"/>
    </row>
    <row r="206" spans="12:12" ht="12.75" customHeight="1" x14ac:dyDescent="0.2">
      <c r="L206" s="26"/>
    </row>
    <row r="207" spans="12:12" ht="12.75" customHeight="1" x14ac:dyDescent="0.2">
      <c r="L207" s="26"/>
    </row>
    <row r="208" spans="12:12" ht="12.75" customHeight="1" x14ac:dyDescent="0.2">
      <c r="L208" s="26"/>
    </row>
    <row r="209" spans="12:12" ht="12.75" customHeight="1" x14ac:dyDescent="0.2">
      <c r="L209" s="26"/>
    </row>
    <row r="210" spans="12:12" ht="12.75" customHeight="1" x14ac:dyDescent="0.2">
      <c r="L210" s="26"/>
    </row>
    <row r="211" spans="12:12" ht="12.75" customHeight="1" x14ac:dyDescent="0.2">
      <c r="L211" s="26"/>
    </row>
    <row r="212" spans="12:12" ht="12.75" customHeight="1" x14ac:dyDescent="0.2">
      <c r="L212" s="26"/>
    </row>
    <row r="213" spans="12:12" ht="12.75" customHeight="1" x14ac:dyDescent="0.2">
      <c r="L213" s="26"/>
    </row>
    <row r="214" spans="12:12" ht="12.75" customHeight="1" x14ac:dyDescent="0.2">
      <c r="L214" s="26"/>
    </row>
    <row r="215" spans="12:12" ht="12.75" customHeight="1" x14ac:dyDescent="0.2">
      <c r="L215" s="26"/>
    </row>
    <row r="216" spans="12:12" ht="12.75" customHeight="1" x14ac:dyDescent="0.2">
      <c r="L216" s="26"/>
    </row>
    <row r="217" spans="12:12" ht="12.75" customHeight="1" x14ac:dyDescent="0.2">
      <c r="L217" s="26"/>
    </row>
    <row r="218" spans="12:12" ht="12.75" customHeight="1" x14ac:dyDescent="0.2">
      <c r="L218" s="26"/>
    </row>
    <row r="219" spans="12:12" ht="12.75" customHeight="1" x14ac:dyDescent="0.2">
      <c r="L219" s="26"/>
    </row>
    <row r="220" spans="12:12" ht="12.75" customHeight="1" x14ac:dyDescent="0.2">
      <c r="L220" s="26"/>
    </row>
    <row r="221" spans="12:12" ht="12.75" customHeight="1" x14ac:dyDescent="0.2">
      <c r="L221" s="26"/>
    </row>
    <row r="222" spans="12:12" ht="12.75" customHeight="1" x14ac:dyDescent="0.2">
      <c r="L222" s="26"/>
    </row>
    <row r="223" spans="12:12" ht="12.75" customHeight="1" x14ac:dyDescent="0.2">
      <c r="L223" s="26"/>
    </row>
    <row r="224" spans="12:12" ht="12.75" customHeight="1" x14ac:dyDescent="0.2">
      <c r="L224" s="26"/>
    </row>
    <row r="225" spans="12:12" ht="12.75" customHeight="1" x14ac:dyDescent="0.2">
      <c r="L225" s="26"/>
    </row>
    <row r="226" spans="12:12" ht="12.75" customHeight="1" x14ac:dyDescent="0.2">
      <c r="L226" s="26"/>
    </row>
    <row r="227" spans="12:12" ht="12.75" customHeight="1" x14ac:dyDescent="0.2">
      <c r="L227" s="26"/>
    </row>
    <row r="228" spans="12:12" ht="12.75" customHeight="1" x14ac:dyDescent="0.2">
      <c r="L228" s="26"/>
    </row>
    <row r="229" spans="12:12" ht="12.75" customHeight="1" x14ac:dyDescent="0.2">
      <c r="L229" s="26"/>
    </row>
    <row r="230" spans="12:12" ht="12.75" customHeight="1" x14ac:dyDescent="0.2">
      <c r="L230" s="26"/>
    </row>
    <row r="231" spans="12:12" ht="12.75" customHeight="1" x14ac:dyDescent="0.2">
      <c r="L231" s="26"/>
    </row>
    <row r="232" spans="12:12" ht="12.75" customHeight="1" x14ac:dyDescent="0.2">
      <c r="L232" s="26"/>
    </row>
    <row r="233" spans="12:12" ht="12.75" customHeight="1" x14ac:dyDescent="0.2">
      <c r="L233" s="26"/>
    </row>
    <row r="234" spans="12:12" ht="12.75" customHeight="1" x14ac:dyDescent="0.2">
      <c r="L234" s="26"/>
    </row>
    <row r="235" spans="12:12" ht="12.75" customHeight="1" x14ac:dyDescent="0.2">
      <c r="L235" s="26"/>
    </row>
    <row r="236" spans="12:12" ht="12.75" customHeight="1" x14ac:dyDescent="0.2">
      <c r="L236" s="26"/>
    </row>
    <row r="237" spans="12:12" ht="12.75" customHeight="1" x14ac:dyDescent="0.2">
      <c r="L237" s="26"/>
    </row>
    <row r="238" spans="12:12" ht="12.75" customHeight="1" x14ac:dyDescent="0.2">
      <c r="L238" s="26"/>
    </row>
    <row r="239" spans="12:12" ht="12.75" customHeight="1" x14ac:dyDescent="0.2">
      <c r="L239" s="26"/>
    </row>
    <row r="240" spans="12:12" ht="12.75" customHeight="1" x14ac:dyDescent="0.2">
      <c r="L240" s="26"/>
    </row>
    <row r="241" spans="12:12" ht="12.75" customHeight="1" x14ac:dyDescent="0.2">
      <c r="L241" s="26"/>
    </row>
    <row r="242" spans="12:12" ht="12.75" customHeight="1" x14ac:dyDescent="0.2">
      <c r="L242" s="26"/>
    </row>
    <row r="243" spans="12:12" ht="12.75" customHeight="1" x14ac:dyDescent="0.2">
      <c r="L243" s="26"/>
    </row>
    <row r="244" spans="12:12" ht="12.75" customHeight="1" x14ac:dyDescent="0.2">
      <c r="L244" s="26"/>
    </row>
    <row r="245" spans="12:12" ht="12.75" customHeight="1" x14ac:dyDescent="0.2">
      <c r="L245" s="26"/>
    </row>
    <row r="246" spans="12:12" ht="12.75" customHeight="1" x14ac:dyDescent="0.2">
      <c r="L246" s="26"/>
    </row>
    <row r="247" spans="12:12" ht="12.75" customHeight="1" x14ac:dyDescent="0.2">
      <c r="L247" s="26"/>
    </row>
    <row r="248" spans="12:12" ht="12.75" customHeight="1" x14ac:dyDescent="0.2">
      <c r="L248" s="26"/>
    </row>
    <row r="249" spans="12:12" ht="12.75" customHeight="1" x14ac:dyDescent="0.2">
      <c r="L249" s="26"/>
    </row>
    <row r="250" spans="12:12" ht="12.75" customHeight="1" x14ac:dyDescent="0.2">
      <c r="L250" s="26"/>
    </row>
    <row r="251" spans="12:12" ht="12.75" customHeight="1" x14ac:dyDescent="0.2">
      <c r="L251" s="26"/>
    </row>
    <row r="252" spans="12:12" ht="12.75" customHeight="1" x14ac:dyDescent="0.2">
      <c r="L252" s="26"/>
    </row>
    <row r="253" spans="12:12" ht="12.75" customHeight="1" x14ac:dyDescent="0.2">
      <c r="L253" s="26"/>
    </row>
    <row r="254" spans="12:12" ht="12.75" customHeight="1" x14ac:dyDescent="0.2">
      <c r="L254" s="26"/>
    </row>
    <row r="255" spans="12:12" ht="12.75" customHeight="1" x14ac:dyDescent="0.2">
      <c r="L255" s="26"/>
    </row>
    <row r="256" spans="12:12" ht="12.75" customHeight="1" x14ac:dyDescent="0.2">
      <c r="L256" s="26"/>
    </row>
    <row r="257" spans="12:12" ht="12.75" customHeight="1" x14ac:dyDescent="0.2">
      <c r="L257" s="26"/>
    </row>
    <row r="258" spans="12:12" ht="12.75" customHeight="1" x14ac:dyDescent="0.2">
      <c r="L258" s="26"/>
    </row>
    <row r="259" spans="12:12" ht="12.75" customHeight="1" x14ac:dyDescent="0.2">
      <c r="L259" s="26"/>
    </row>
    <row r="260" spans="12:12" ht="12.75" customHeight="1" x14ac:dyDescent="0.2">
      <c r="L260" s="26"/>
    </row>
    <row r="261" spans="12:12" ht="12.75" customHeight="1" x14ac:dyDescent="0.2">
      <c r="L261" s="26"/>
    </row>
    <row r="262" spans="12:12" ht="12.75" customHeight="1" x14ac:dyDescent="0.2">
      <c r="L262" s="26"/>
    </row>
    <row r="263" spans="12:12" ht="12.75" customHeight="1" x14ac:dyDescent="0.2">
      <c r="L263" s="26"/>
    </row>
    <row r="264" spans="12:12" ht="12.75" customHeight="1" x14ac:dyDescent="0.2">
      <c r="L264" s="26"/>
    </row>
    <row r="265" spans="12:12" ht="12.75" customHeight="1" x14ac:dyDescent="0.2">
      <c r="L265" s="26"/>
    </row>
    <row r="266" spans="12:12" ht="12.75" customHeight="1" x14ac:dyDescent="0.2">
      <c r="L266" s="26"/>
    </row>
    <row r="267" spans="12:12" ht="12.75" customHeight="1" x14ac:dyDescent="0.2">
      <c r="L267" s="26"/>
    </row>
    <row r="268" spans="12:12" ht="12.75" customHeight="1" x14ac:dyDescent="0.2">
      <c r="L268" s="26"/>
    </row>
    <row r="269" spans="12:12" ht="12.75" customHeight="1" x14ac:dyDescent="0.2">
      <c r="L269" s="26"/>
    </row>
    <row r="270" spans="12:12" ht="12.75" customHeight="1" x14ac:dyDescent="0.2">
      <c r="L270" s="26"/>
    </row>
    <row r="271" spans="12:12" ht="12.75" customHeight="1" x14ac:dyDescent="0.2">
      <c r="L271" s="26"/>
    </row>
    <row r="272" spans="12:12" ht="12.75" customHeight="1" x14ac:dyDescent="0.2">
      <c r="L272" s="26"/>
    </row>
    <row r="273" spans="12:12" ht="12.75" customHeight="1" x14ac:dyDescent="0.2">
      <c r="L273" s="26"/>
    </row>
    <row r="274" spans="12:12" ht="12.75" customHeight="1" x14ac:dyDescent="0.2">
      <c r="L274" s="26"/>
    </row>
    <row r="275" spans="12:12" ht="12.75" customHeight="1" x14ac:dyDescent="0.2">
      <c r="L275" s="26"/>
    </row>
    <row r="276" spans="12:12" ht="12.75" customHeight="1" x14ac:dyDescent="0.2">
      <c r="L276" s="26"/>
    </row>
    <row r="277" spans="12:12" ht="12.75" customHeight="1" x14ac:dyDescent="0.2">
      <c r="L277" s="26"/>
    </row>
    <row r="278" spans="12:12" ht="12.75" customHeight="1" x14ac:dyDescent="0.2">
      <c r="L278" s="26"/>
    </row>
    <row r="279" spans="12:12" ht="12.75" customHeight="1" x14ac:dyDescent="0.2">
      <c r="L279" s="26"/>
    </row>
    <row r="280" spans="12:12" ht="12.75" customHeight="1" x14ac:dyDescent="0.2">
      <c r="L280" s="26"/>
    </row>
    <row r="281" spans="12:12" ht="12.75" customHeight="1" x14ac:dyDescent="0.2">
      <c r="L281" s="26"/>
    </row>
    <row r="282" spans="12:12" ht="12.75" customHeight="1" x14ac:dyDescent="0.2">
      <c r="L282" s="26"/>
    </row>
    <row r="283" spans="12:12" ht="12.75" customHeight="1" x14ac:dyDescent="0.2">
      <c r="L283" s="26"/>
    </row>
    <row r="284" spans="12:12" ht="12.75" customHeight="1" x14ac:dyDescent="0.2">
      <c r="L284" s="26"/>
    </row>
    <row r="285" spans="12:12" ht="12.75" customHeight="1" x14ac:dyDescent="0.2">
      <c r="L285" s="26"/>
    </row>
    <row r="286" spans="12:12" ht="12.75" customHeight="1" x14ac:dyDescent="0.2">
      <c r="L286" s="26"/>
    </row>
    <row r="287" spans="12:12" ht="12.75" customHeight="1" x14ac:dyDescent="0.2">
      <c r="L287" s="26"/>
    </row>
    <row r="288" spans="12:12" ht="12.75" customHeight="1" x14ac:dyDescent="0.2">
      <c r="L288" s="26"/>
    </row>
    <row r="289" spans="12:12" ht="12.75" customHeight="1" x14ac:dyDescent="0.2">
      <c r="L289" s="26"/>
    </row>
    <row r="290" spans="12:12" ht="12.75" customHeight="1" x14ac:dyDescent="0.2">
      <c r="L290" s="26"/>
    </row>
    <row r="291" spans="12:12" ht="12.75" customHeight="1" x14ac:dyDescent="0.2">
      <c r="L291" s="26"/>
    </row>
    <row r="292" spans="12:12" ht="12.75" customHeight="1" x14ac:dyDescent="0.2">
      <c r="L292" s="26"/>
    </row>
    <row r="293" spans="12:12" ht="12.75" customHeight="1" x14ac:dyDescent="0.2">
      <c r="L293" s="26"/>
    </row>
    <row r="294" spans="12:12" ht="12.75" customHeight="1" x14ac:dyDescent="0.2">
      <c r="L294" s="26"/>
    </row>
    <row r="295" spans="12:12" ht="12.75" customHeight="1" x14ac:dyDescent="0.2">
      <c r="L295" s="26"/>
    </row>
    <row r="296" spans="12:12" ht="12.75" customHeight="1" x14ac:dyDescent="0.2">
      <c r="L296" s="26"/>
    </row>
    <row r="297" spans="12:12" ht="12.75" customHeight="1" x14ac:dyDescent="0.2">
      <c r="L297" s="26"/>
    </row>
    <row r="298" spans="12:12" ht="12.75" customHeight="1" x14ac:dyDescent="0.2">
      <c r="L298" s="26"/>
    </row>
    <row r="299" spans="12:12" ht="12.75" customHeight="1" x14ac:dyDescent="0.2">
      <c r="L299" s="26"/>
    </row>
    <row r="300" spans="12:12" ht="12.75" customHeight="1" x14ac:dyDescent="0.2">
      <c r="L300" s="26"/>
    </row>
    <row r="301" spans="12:12" ht="12.75" customHeight="1" x14ac:dyDescent="0.2">
      <c r="L301" s="26"/>
    </row>
    <row r="302" spans="12:12" ht="12.75" customHeight="1" x14ac:dyDescent="0.2">
      <c r="L302" s="26"/>
    </row>
    <row r="303" spans="12:12" ht="12.75" customHeight="1" x14ac:dyDescent="0.2">
      <c r="L303" s="26"/>
    </row>
    <row r="304" spans="12:12" ht="12.75" customHeight="1" x14ac:dyDescent="0.2">
      <c r="L304" s="26"/>
    </row>
    <row r="305" spans="12:12" ht="12.75" customHeight="1" x14ac:dyDescent="0.2">
      <c r="L305" s="26"/>
    </row>
    <row r="306" spans="12:12" ht="12.75" customHeight="1" x14ac:dyDescent="0.2">
      <c r="L306" s="26"/>
    </row>
    <row r="307" spans="12:12" ht="12.75" customHeight="1" x14ac:dyDescent="0.2">
      <c r="L307" s="26"/>
    </row>
    <row r="308" spans="12:12" ht="12.75" customHeight="1" x14ac:dyDescent="0.2">
      <c r="L308" s="26"/>
    </row>
    <row r="309" spans="12:12" ht="12.75" customHeight="1" x14ac:dyDescent="0.2">
      <c r="L309" s="26"/>
    </row>
    <row r="310" spans="12:12" ht="12.75" customHeight="1" x14ac:dyDescent="0.2">
      <c r="L310" s="26"/>
    </row>
    <row r="311" spans="12:12" ht="12.75" customHeight="1" x14ac:dyDescent="0.2">
      <c r="L311" s="26"/>
    </row>
    <row r="312" spans="12:12" ht="12.75" customHeight="1" x14ac:dyDescent="0.2">
      <c r="L312" s="26"/>
    </row>
    <row r="313" spans="12:12" ht="12.75" customHeight="1" x14ac:dyDescent="0.2">
      <c r="L313" s="26"/>
    </row>
    <row r="314" spans="12:12" ht="12.75" customHeight="1" x14ac:dyDescent="0.2">
      <c r="L314" s="26"/>
    </row>
    <row r="315" spans="12:12" ht="12.75" customHeight="1" x14ac:dyDescent="0.2">
      <c r="L315" s="26"/>
    </row>
    <row r="316" spans="12:12" ht="12.75" customHeight="1" x14ac:dyDescent="0.2">
      <c r="L316" s="26"/>
    </row>
    <row r="317" spans="12:12" ht="12.75" customHeight="1" x14ac:dyDescent="0.2">
      <c r="L317" s="26"/>
    </row>
    <row r="318" spans="12:12" ht="12.75" customHeight="1" x14ac:dyDescent="0.2">
      <c r="L318" s="26"/>
    </row>
    <row r="319" spans="12:12" ht="12.75" customHeight="1" x14ac:dyDescent="0.2">
      <c r="L319" s="26"/>
    </row>
    <row r="320" spans="12:12" ht="12.75" customHeight="1" x14ac:dyDescent="0.2">
      <c r="L320" s="26"/>
    </row>
    <row r="321" spans="12:12" ht="12.75" customHeight="1" x14ac:dyDescent="0.2">
      <c r="L321" s="26"/>
    </row>
    <row r="322" spans="12:12" ht="12.75" customHeight="1" x14ac:dyDescent="0.2">
      <c r="L322" s="26"/>
    </row>
    <row r="323" spans="12:12" ht="12.75" customHeight="1" x14ac:dyDescent="0.2">
      <c r="L323" s="26"/>
    </row>
    <row r="324" spans="12:12" ht="12.75" customHeight="1" x14ac:dyDescent="0.2">
      <c r="L324" s="26"/>
    </row>
    <row r="325" spans="12:12" ht="12.75" customHeight="1" x14ac:dyDescent="0.2">
      <c r="L325" s="26"/>
    </row>
    <row r="326" spans="12:12" ht="12.75" customHeight="1" x14ac:dyDescent="0.2">
      <c r="L326" s="26"/>
    </row>
    <row r="327" spans="12:12" ht="12.75" customHeight="1" x14ac:dyDescent="0.2">
      <c r="L327" s="26"/>
    </row>
    <row r="328" spans="12:12" ht="12.75" customHeight="1" x14ac:dyDescent="0.2">
      <c r="L328" s="26"/>
    </row>
    <row r="329" spans="12:12" ht="12.75" customHeight="1" x14ac:dyDescent="0.2">
      <c r="L329" s="26"/>
    </row>
    <row r="330" spans="12:12" ht="12.75" customHeight="1" x14ac:dyDescent="0.2">
      <c r="L330" s="26"/>
    </row>
    <row r="331" spans="12:12" ht="12.75" customHeight="1" x14ac:dyDescent="0.2">
      <c r="L331" s="26"/>
    </row>
    <row r="332" spans="12:12" ht="12.75" customHeight="1" x14ac:dyDescent="0.2">
      <c r="L332" s="26"/>
    </row>
    <row r="333" spans="12:12" ht="12.75" customHeight="1" x14ac:dyDescent="0.2">
      <c r="L333" s="26"/>
    </row>
    <row r="334" spans="12:12" ht="12.75" customHeight="1" x14ac:dyDescent="0.2">
      <c r="L334" s="26"/>
    </row>
    <row r="335" spans="12:12" ht="12.75" customHeight="1" x14ac:dyDescent="0.2">
      <c r="L335" s="26"/>
    </row>
    <row r="336" spans="12:12" ht="12.75" customHeight="1" x14ac:dyDescent="0.2">
      <c r="L336" s="26"/>
    </row>
    <row r="337" spans="12:12" ht="12.75" customHeight="1" x14ac:dyDescent="0.2">
      <c r="L337" s="26"/>
    </row>
    <row r="338" spans="12:12" ht="12.75" customHeight="1" x14ac:dyDescent="0.2">
      <c r="L338" s="26"/>
    </row>
    <row r="339" spans="12:12" ht="12.75" customHeight="1" x14ac:dyDescent="0.2">
      <c r="L339" s="26"/>
    </row>
    <row r="340" spans="12:12" ht="12.75" customHeight="1" x14ac:dyDescent="0.2">
      <c r="L340" s="26"/>
    </row>
    <row r="341" spans="12:12" ht="12.75" customHeight="1" x14ac:dyDescent="0.2">
      <c r="L341" s="26"/>
    </row>
    <row r="342" spans="12:12" ht="12.75" customHeight="1" x14ac:dyDescent="0.2">
      <c r="L342" s="26"/>
    </row>
    <row r="343" spans="12:12" ht="12.75" customHeight="1" x14ac:dyDescent="0.2">
      <c r="L343" s="26"/>
    </row>
    <row r="344" spans="12:12" ht="12.75" customHeight="1" x14ac:dyDescent="0.2">
      <c r="L344" s="26"/>
    </row>
    <row r="345" spans="12:12" ht="12.75" customHeight="1" x14ac:dyDescent="0.2">
      <c r="L345" s="26"/>
    </row>
    <row r="346" spans="12:12" ht="12.75" customHeight="1" x14ac:dyDescent="0.2">
      <c r="L346" s="26"/>
    </row>
    <row r="347" spans="12:12" ht="12.75" customHeight="1" x14ac:dyDescent="0.2">
      <c r="L347" s="26"/>
    </row>
    <row r="348" spans="12:12" ht="12.75" customHeight="1" x14ac:dyDescent="0.2">
      <c r="L348" s="26"/>
    </row>
    <row r="349" spans="12:12" ht="12.75" customHeight="1" x14ac:dyDescent="0.2">
      <c r="L349" s="26"/>
    </row>
    <row r="350" spans="12:12" ht="12.75" customHeight="1" x14ac:dyDescent="0.2">
      <c r="L350" s="26"/>
    </row>
    <row r="351" spans="12:12" ht="12.75" customHeight="1" x14ac:dyDescent="0.2">
      <c r="L351" s="26"/>
    </row>
    <row r="352" spans="12:12" ht="12.75" customHeight="1" x14ac:dyDescent="0.2">
      <c r="L352" s="26"/>
    </row>
    <row r="353" spans="12:12" ht="12.75" customHeight="1" x14ac:dyDescent="0.2">
      <c r="L353" s="26"/>
    </row>
    <row r="354" spans="12:12" ht="12.75" customHeight="1" x14ac:dyDescent="0.2">
      <c r="L354" s="26"/>
    </row>
    <row r="355" spans="12:12" ht="12.75" customHeight="1" x14ac:dyDescent="0.2">
      <c r="L355" s="26"/>
    </row>
    <row r="356" spans="12:12" ht="12.75" customHeight="1" x14ac:dyDescent="0.2">
      <c r="L356" s="26"/>
    </row>
    <row r="357" spans="12:12" ht="12.75" customHeight="1" x14ac:dyDescent="0.2">
      <c r="L357" s="26"/>
    </row>
    <row r="358" spans="12:12" ht="12.75" customHeight="1" x14ac:dyDescent="0.2">
      <c r="L358" s="26"/>
    </row>
    <row r="359" spans="12:12" ht="12.75" customHeight="1" x14ac:dyDescent="0.2">
      <c r="L359" s="26"/>
    </row>
    <row r="360" spans="12:12" ht="12.75" customHeight="1" x14ac:dyDescent="0.2">
      <c r="L360" s="26"/>
    </row>
    <row r="361" spans="12:12" ht="12.75" customHeight="1" x14ac:dyDescent="0.2">
      <c r="L361" s="26"/>
    </row>
    <row r="362" spans="12:12" ht="12.75" customHeight="1" x14ac:dyDescent="0.2">
      <c r="L362" s="26"/>
    </row>
    <row r="363" spans="12:12" ht="12.75" customHeight="1" x14ac:dyDescent="0.2">
      <c r="L363" s="26"/>
    </row>
    <row r="364" spans="12:12" ht="12.75" customHeight="1" x14ac:dyDescent="0.2">
      <c r="L364" s="26"/>
    </row>
    <row r="365" spans="12:12" ht="12.75" customHeight="1" x14ac:dyDescent="0.2">
      <c r="L365" s="26"/>
    </row>
    <row r="366" spans="12:12" ht="12.75" customHeight="1" x14ac:dyDescent="0.2">
      <c r="L366" s="26"/>
    </row>
    <row r="367" spans="12:12" ht="12.75" customHeight="1" x14ac:dyDescent="0.2">
      <c r="L367" s="26"/>
    </row>
    <row r="368" spans="12:12" ht="12.75" customHeight="1" x14ac:dyDescent="0.2">
      <c r="L368" s="26"/>
    </row>
    <row r="369" spans="12:12" ht="12.75" customHeight="1" x14ac:dyDescent="0.2">
      <c r="L369" s="26"/>
    </row>
    <row r="370" spans="12:12" ht="12.75" customHeight="1" x14ac:dyDescent="0.2">
      <c r="L370" s="26"/>
    </row>
    <row r="371" spans="12:12" ht="12.75" customHeight="1" x14ac:dyDescent="0.2">
      <c r="L371" s="26"/>
    </row>
    <row r="372" spans="12:12" ht="12.75" customHeight="1" x14ac:dyDescent="0.2">
      <c r="L372" s="26"/>
    </row>
    <row r="373" spans="12:12" ht="12.75" customHeight="1" x14ac:dyDescent="0.2">
      <c r="L373" s="26"/>
    </row>
    <row r="374" spans="12:12" ht="12.75" customHeight="1" x14ac:dyDescent="0.2">
      <c r="L374" s="26"/>
    </row>
    <row r="375" spans="12:12" ht="12.75" customHeight="1" x14ac:dyDescent="0.2">
      <c r="L375" s="26"/>
    </row>
    <row r="376" spans="12:12" ht="12.75" customHeight="1" x14ac:dyDescent="0.2">
      <c r="L376" s="26"/>
    </row>
    <row r="377" spans="12:12" ht="12.75" customHeight="1" x14ac:dyDescent="0.2">
      <c r="L377" s="26"/>
    </row>
    <row r="378" spans="12:12" ht="12.75" customHeight="1" x14ac:dyDescent="0.2">
      <c r="L378" s="26"/>
    </row>
    <row r="379" spans="12:12" ht="12.75" customHeight="1" x14ac:dyDescent="0.2">
      <c r="L379" s="26"/>
    </row>
    <row r="380" spans="12:12" ht="12.75" customHeight="1" x14ac:dyDescent="0.2">
      <c r="L380" s="26"/>
    </row>
    <row r="381" spans="12:12" ht="12.75" customHeight="1" x14ac:dyDescent="0.2">
      <c r="L381" s="26"/>
    </row>
    <row r="382" spans="12:12" ht="12.75" customHeight="1" x14ac:dyDescent="0.2">
      <c r="L382" s="26"/>
    </row>
    <row r="383" spans="12:12" ht="12.75" customHeight="1" x14ac:dyDescent="0.2">
      <c r="L383" s="26"/>
    </row>
    <row r="384" spans="12:12" ht="12.75" customHeight="1" x14ac:dyDescent="0.2">
      <c r="L384" s="26"/>
    </row>
    <row r="385" spans="12:12" ht="12.75" customHeight="1" x14ac:dyDescent="0.2">
      <c r="L385" s="26"/>
    </row>
    <row r="386" spans="12:12" ht="12.75" customHeight="1" x14ac:dyDescent="0.2">
      <c r="L386" s="26"/>
    </row>
    <row r="387" spans="12:12" ht="12.75" customHeight="1" x14ac:dyDescent="0.2">
      <c r="L387" s="26"/>
    </row>
    <row r="388" spans="12:12" ht="12.75" customHeight="1" x14ac:dyDescent="0.2">
      <c r="L388" s="26"/>
    </row>
    <row r="389" spans="12:12" ht="12.75" customHeight="1" x14ac:dyDescent="0.2">
      <c r="L389" s="26"/>
    </row>
    <row r="390" spans="12:12" ht="12.75" customHeight="1" x14ac:dyDescent="0.2">
      <c r="L390" s="26"/>
    </row>
    <row r="391" spans="12:12" ht="12.75" customHeight="1" x14ac:dyDescent="0.2">
      <c r="L391" s="26"/>
    </row>
    <row r="392" spans="12:12" ht="12.75" customHeight="1" x14ac:dyDescent="0.2">
      <c r="L392" s="26"/>
    </row>
    <row r="393" spans="12:12" ht="12.75" customHeight="1" x14ac:dyDescent="0.2">
      <c r="L393" s="26"/>
    </row>
    <row r="394" spans="12:12" ht="12.75" customHeight="1" x14ac:dyDescent="0.2">
      <c r="L394" s="26"/>
    </row>
    <row r="395" spans="12:12" ht="12.75" customHeight="1" x14ac:dyDescent="0.2">
      <c r="L395" s="26"/>
    </row>
    <row r="396" spans="12:12" ht="12.75" customHeight="1" x14ac:dyDescent="0.2">
      <c r="L396" s="26"/>
    </row>
    <row r="397" spans="12:12" ht="12.75" customHeight="1" x14ac:dyDescent="0.2">
      <c r="L397" s="26"/>
    </row>
    <row r="398" spans="12:12" ht="12.75" customHeight="1" x14ac:dyDescent="0.2">
      <c r="L398" s="26"/>
    </row>
    <row r="399" spans="12:12" ht="12.75" customHeight="1" x14ac:dyDescent="0.2">
      <c r="L399" s="26"/>
    </row>
    <row r="400" spans="12:12" ht="12.75" customHeight="1" x14ac:dyDescent="0.2">
      <c r="L400" s="26"/>
    </row>
    <row r="401" spans="12:12" ht="12.75" customHeight="1" x14ac:dyDescent="0.2">
      <c r="L401" s="26"/>
    </row>
    <row r="402" spans="12:12" ht="12.75" customHeight="1" x14ac:dyDescent="0.2">
      <c r="L402" s="26"/>
    </row>
    <row r="403" spans="12:12" ht="12.75" customHeight="1" x14ac:dyDescent="0.2">
      <c r="L403" s="26"/>
    </row>
    <row r="404" spans="12:12" ht="12.75" customHeight="1" x14ac:dyDescent="0.2">
      <c r="L404" s="26"/>
    </row>
    <row r="405" spans="12:12" ht="12.75" customHeight="1" x14ac:dyDescent="0.2">
      <c r="L405" s="26"/>
    </row>
    <row r="406" spans="12:12" ht="12.75" customHeight="1" x14ac:dyDescent="0.2">
      <c r="L406" s="26"/>
    </row>
    <row r="407" spans="12:12" ht="12.75" customHeight="1" x14ac:dyDescent="0.2">
      <c r="L407" s="26"/>
    </row>
    <row r="408" spans="12:12" ht="12.75" customHeight="1" x14ac:dyDescent="0.2">
      <c r="L408" s="26"/>
    </row>
    <row r="409" spans="12:12" ht="12.75" customHeight="1" x14ac:dyDescent="0.2">
      <c r="L409" s="26"/>
    </row>
    <row r="410" spans="12:12" ht="12.75" customHeight="1" x14ac:dyDescent="0.2">
      <c r="L410" s="26"/>
    </row>
    <row r="411" spans="12:12" ht="12.75" customHeight="1" x14ac:dyDescent="0.2">
      <c r="L411" s="26"/>
    </row>
    <row r="412" spans="12:12" ht="12.75" customHeight="1" x14ac:dyDescent="0.2">
      <c r="L412" s="26"/>
    </row>
    <row r="413" spans="12:12" ht="12.75" customHeight="1" x14ac:dyDescent="0.2">
      <c r="L413" s="26"/>
    </row>
    <row r="414" spans="12:12" ht="12.75" customHeight="1" x14ac:dyDescent="0.2">
      <c r="L414" s="26"/>
    </row>
    <row r="415" spans="12:12" ht="12.75" customHeight="1" x14ac:dyDescent="0.2">
      <c r="L415" s="26"/>
    </row>
    <row r="416" spans="12:12" ht="12.75" customHeight="1" x14ac:dyDescent="0.2">
      <c r="L416" s="26"/>
    </row>
    <row r="417" spans="12:12" ht="12.75" customHeight="1" x14ac:dyDescent="0.2">
      <c r="L417" s="26"/>
    </row>
    <row r="418" spans="12:12" ht="12.75" customHeight="1" x14ac:dyDescent="0.2">
      <c r="L418" s="26"/>
    </row>
    <row r="419" spans="12:12" ht="12.75" customHeight="1" x14ac:dyDescent="0.2">
      <c r="L419" s="26"/>
    </row>
    <row r="420" spans="12:12" ht="12.75" customHeight="1" x14ac:dyDescent="0.2">
      <c r="L420" s="26"/>
    </row>
    <row r="421" spans="12:12" ht="12.75" customHeight="1" x14ac:dyDescent="0.2">
      <c r="L421" s="26"/>
    </row>
    <row r="422" spans="12:12" ht="12.75" customHeight="1" x14ac:dyDescent="0.2">
      <c r="L422" s="26"/>
    </row>
    <row r="423" spans="12:12" ht="12.75" customHeight="1" x14ac:dyDescent="0.2">
      <c r="L423" s="26"/>
    </row>
    <row r="424" spans="12:12" ht="12.75" customHeight="1" x14ac:dyDescent="0.2">
      <c r="L424" s="26"/>
    </row>
    <row r="425" spans="12:12" ht="12.75" customHeight="1" x14ac:dyDescent="0.2">
      <c r="L425" s="26"/>
    </row>
    <row r="426" spans="12:12" ht="12.75" customHeight="1" x14ac:dyDescent="0.2">
      <c r="L426" s="26"/>
    </row>
    <row r="427" spans="12:12" ht="12.75" customHeight="1" x14ac:dyDescent="0.2">
      <c r="L427" s="26"/>
    </row>
    <row r="428" spans="12:12" ht="12.75" customHeight="1" x14ac:dyDescent="0.2">
      <c r="L428" s="26"/>
    </row>
    <row r="429" spans="12:12" ht="12.75" customHeight="1" x14ac:dyDescent="0.2">
      <c r="L429" s="26"/>
    </row>
    <row r="430" spans="12:12" ht="12.75" customHeight="1" x14ac:dyDescent="0.2">
      <c r="L430" s="26"/>
    </row>
    <row r="431" spans="12:12" ht="12.75" customHeight="1" x14ac:dyDescent="0.2">
      <c r="L431" s="26"/>
    </row>
    <row r="432" spans="12:12" ht="12.75" customHeight="1" x14ac:dyDescent="0.2">
      <c r="L432" s="26"/>
    </row>
    <row r="433" spans="12:12" ht="12.75" customHeight="1" x14ac:dyDescent="0.2">
      <c r="L433" s="26"/>
    </row>
    <row r="434" spans="12:12" ht="12.75" customHeight="1" x14ac:dyDescent="0.2">
      <c r="L434" s="26"/>
    </row>
    <row r="435" spans="12:12" ht="12.75" customHeight="1" x14ac:dyDescent="0.2">
      <c r="L435" s="26"/>
    </row>
    <row r="436" spans="12:12" ht="12.75" customHeight="1" x14ac:dyDescent="0.2">
      <c r="L436" s="26"/>
    </row>
    <row r="437" spans="12:12" ht="12.75" customHeight="1" x14ac:dyDescent="0.2">
      <c r="L437" s="26"/>
    </row>
    <row r="438" spans="12:12" ht="12.75" customHeight="1" x14ac:dyDescent="0.2">
      <c r="L438" s="26"/>
    </row>
    <row r="439" spans="12:12" ht="12.75" customHeight="1" x14ac:dyDescent="0.2">
      <c r="L439" s="26"/>
    </row>
    <row r="440" spans="12:12" ht="12.75" customHeight="1" x14ac:dyDescent="0.2">
      <c r="L440" s="26"/>
    </row>
    <row r="441" spans="12:12" ht="12.75" customHeight="1" x14ac:dyDescent="0.2">
      <c r="L441" s="26"/>
    </row>
    <row r="442" spans="12:12" ht="12.75" customHeight="1" x14ac:dyDescent="0.2">
      <c r="L442" s="26"/>
    </row>
    <row r="443" spans="12:12" ht="12.75" customHeight="1" x14ac:dyDescent="0.2">
      <c r="L443" s="26"/>
    </row>
    <row r="444" spans="12:12" ht="12.75" customHeight="1" x14ac:dyDescent="0.2">
      <c r="L444" s="26"/>
    </row>
    <row r="445" spans="12:12" ht="12.75" customHeight="1" x14ac:dyDescent="0.2">
      <c r="L445" s="26"/>
    </row>
    <row r="446" spans="12:12" ht="12.75" customHeight="1" x14ac:dyDescent="0.2">
      <c r="L446" s="26"/>
    </row>
    <row r="447" spans="12:12" ht="12.75" customHeight="1" x14ac:dyDescent="0.2">
      <c r="L447" s="26"/>
    </row>
    <row r="448" spans="12:12" ht="12.75" customHeight="1" x14ac:dyDescent="0.2">
      <c r="L448" s="26"/>
    </row>
    <row r="449" spans="12:12" ht="12.75" customHeight="1" x14ac:dyDescent="0.2">
      <c r="L449" s="26"/>
    </row>
    <row r="450" spans="12:12" ht="12.75" customHeight="1" x14ac:dyDescent="0.2">
      <c r="L450" s="26"/>
    </row>
    <row r="451" spans="12:12" ht="12.75" customHeight="1" x14ac:dyDescent="0.2">
      <c r="L451" s="26"/>
    </row>
    <row r="452" spans="12:12" ht="12.75" customHeight="1" x14ac:dyDescent="0.2">
      <c r="L452" s="26"/>
    </row>
    <row r="453" spans="12:12" ht="12.75" customHeight="1" x14ac:dyDescent="0.2">
      <c r="L453" s="26"/>
    </row>
    <row r="454" spans="12:12" ht="12.75" customHeight="1" x14ac:dyDescent="0.2">
      <c r="L454" s="26"/>
    </row>
    <row r="455" spans="12:12" ht="12.75" customHeight="1" x14ac:dyDescent="0.2">
      <c r="L455" s="26"/>
    </row>
    <row r="456" spans="12:12" ht="12.75" customHeight="1" x14ac:dyDescent="0.2">
      <c r="L456" s="26"/>
    </row>
    <row r="457" spans="12:12" ht="12.75" customHeight="1" x14ac:dyDescent="0.2">
      <c r="L457" s="26"/>
    </row>
    <row r="458" spans="12:12" ht="12.75" customHeight="1" x14ac:dyDescent="0.2">
      <c r="L458" s="26"/>
    </row>
    <row r="459" spans="12:12" ht="12.75" customHeight="1" x14ac:dyDescent="0.2">
      <c r="L459" s="26"/>
    </row>
    <row r="460" spans="12:12" ht="12.75" customHeight="1" x14ac:dyDescent="0.2">
      <c r="L460" s="26"/>
    </row>
    <row r="461" spans="12:12" ht="12.75" customHeight="1" x14ac:dyDescent="0.2">
      <c r="L461" s="26"/>
    </row>
    <row r="462" spans="12:12" ht="12.75" customHeight="1" x14ac:dyDescent="0.2">
      <c r="L462" s="26"/>
    </row>
    <row r="463" spans="12:12" ht="12.75" customHeight="1" x14ac:dyDescent="0.2">
      <c r="L463" s="26"/>
    </row>
    <row r="464" spans="12:12" ht="12.75" customHeight="1" x14ac:dyDescent="0.2">
      <c r="L464" s="26"/>
    </row>
    <row r="465" spans="12:12" ht="12.75" customHeight="1" x14ac:dyDescent="0.2">
      <c r="L465" s="26"/>
    </row>
    <row r="466" spans="12:12" ht="12.75" customHeight="1" x14ac:dyDescent="0.2">
      <c r="L466" s="26"/>
    </row>
    <row r="467" spans="12:12" ht="12.75" customHeight="1" x14ac:dyDescent="0.2">
      <c r="L467" s="26"/>
    </row>
    <row r="468" spans="12:12" ht="12.75" customHeight="1" x14ac:dyDescent="0.2">
      <c r="L468" s="26"/>
    </row>
    <row r="469" spans="12:12" ht="12.75" customHeight="1" x14ac:dyDescent="0.2">
      <c r="L469" s="26"/>
    </row>
    <row r="470" spans="12:12" ht="12.75" customHeight="1" x14ac:dyDescent="0.2">
      <c r="L470" s="26"/>
    </row>
    <row r="471" spans="12:12" ht="12.75" customHeight="1" x14ac:dyDescent="0.2">
      <c r="L471" s="26"/>
    </row>
    <row r="472" spans="12:12" ht="12.75" customHeight="1" x14ac:dyDescent="0.2">
      <c r="L472" s="26"/>
    </row>
    <row r="473" spans="12:12" ht="12.75" customHeight="1" x14ac:dyDescent="0.2">
      <c r="L473" s="26"/>
    </row>
    <row r="474" spans="12:12" ht="12.75" customHeight="1" x14ac:dyDescent="0.2">
      <c r="L474" s="26"/>
    </row>
    <row r="475" spans="12:12" ht="12.75" customHeight="1" x14ac:dyDescent="0.2">
      <c r="L475" s="26"/>
    </row>
    <row r="476" spans="12:12" ht="12.75" customHeight="1" x14ac:dyDescent="0.2">
      <c r="L476" s="26"/>
    </row>
    <row r="477" spans="12:12" ht="12.75" customHeight="1" x14ac:dyDescent="0.2">
      <c r="L477" s="26"/>
    </row>
    <row r="478" spans="12:12" ht="12.75" customHeight="1" x14ac:dyDescent="0.2">
      <c r="L478" s="26"/>
    </row>
    <row r="479" spans="12:12" ht="12.75" customHeight="1" x14ac:dyDescent="0.2">
      <c r="L479" s="26"/>
    </row>
    <row r="480" spans="12:12" ht="12.75" customHeight="1" x14ac:dyDescent="0.2">
      <c r="L480" s="26"/>
    </row>
    <row r="481" spans="12:12" ht="12.75" customHeight="1" x14ac:dyDescent="0.2">
      <c r="L481" s="26"/>
    </row>
    <row r="482" spans="12:12" ht="12.75" customHeight="1" x14ac:dyDescent="0.2">
      <c r="L482" s="26"/>
    </row>
    <row r="483" spans="12:12" ht="12.75" customHeight="1" x14ac:dyDescent="0.2">
      <c r="L483" s="26"/>
    </row>
    <row r="484" spans="12:12" ht="12.75" customHeight="1" x14ac:dyDescent="0.2">
      <c r="L484" s="26"/>
    </row>
    <row r="485" spans="12:12" ht="12.75" customHeight="1" x14ac:dyDescent="0.2">
      <c r="L485" s="26"/>
    </row>
    <row r="486" spans="12:12" ht="12.75" customHeight="1" x14ac:dyDescent="0.2">
      <c r="L486" s="26"/>
    </row>
    <row r="487" spans="12:12" ht="12.75" customHeight="1" x14ac:dyDescent="0.2">
      <c r="L487" s="26"/>
    </row>
    <row r="488" spans="12:12" ht="12.75" customHeight="1" x14ac:dyDescent="0.2">
      <c r="L488" s="26"/>
    </row>
    <row r="489" spans="12:12" ht="12.75" customHeight="1" x14ac:dyDescent="0.2">
      <c r="L489" s="26"/>
    </row>
    <row r="490" spans="12:12" ht="12.75" customHeight="1" x14ac:dyDescent="0.2">
      <c r="L490" s="26"/>
    </row>
    <row r="491" spans="12:12" ht="12.75" customHeight="1" x14ac:dyDescent="0.2">
      <c r="L491" s="26"/>
    </row>
    <row r="492" spans="12:12" ht="12.75" customHeight="1" x14ac:dyDescent="0.2">
      <c r="L492" s="26"/>
    </row>
    <row r="493" spans="12:12" ht="12.75" customHeight="1" x14ac:dyDescent="0.2">
      <c r="L493" s="26"/>
    </row>
    <row r="494" spans="12:12" ht="12.75" customHeight="1" x14ac:dyDescent="0.2">
      <c r="L494" s="26"/>
    </row>
    <row r="495" spans="12:12" ht="12.75" customHeight="1" x14ac:dyDescent="0.2">
      <c r="L495" s="26"/>
    </row>
    <row r="496" spans="12:12" ht="12.75" customHeight="1" x14ac:dyDescent="0.2">
      <c r="L496" s="26"/>
    </row>
    <row r="497" spans="12:12" ht="12.75" customHeight="1" x14ac:dyDescent="0.2">
      <c r="L497" s="26"/>
    </row>
    <row r="498" spans="12:12" ht="12.75" customHeight="1" x14ac:dyDescent="0.2">
      <c r="L498" s="26"/>
    </row>
    <row r="499" spans="12:12" ht="12.75" customHeight="1" x14ac:dyDescent="0.2">
      <c r="L499" s="26"/>
    </row>
    <row r="500" spans="12:12" ht="12.75" customHeight="1" x14ac:dyDescent="0.2">
      <c r="L500" s="26"/>
    </row>
    <row r="501" spans="12:12" ht="12.75" customHeight="1" x14ac:dyDescent="0.2">
      <c r="L501" s="26"/>
    </row>
    <row r="502" spans="12:12" ht="12.75" customHeight="1" x14ac:dyDescent="0.2">
      <c r="L502" s="26"/>
    </row>
    <row r="503" spans="12:12" ht="12.75" customHeight="1" x14ac:dyDescent="0.2">
      <c r="L503" s="26"/>
    </row>
    <row r="504" spans="12:12" ht="12.75" customHeight="1" x14ac:dyDescent="0.2">
      <c r="L504" s="26"/>
    </row>
    <row r="505" spans="12:12" ht="12.75" customHeight="1" x14ac:dyDescent="0.2">
      <c r="L505" s="26"/>
    </row>
    <row r="506" spans="12:12" ht="12.75" customHeight="1" x14ac:dyDescent="0.2">
      <c r="L506" s="26"/>
    </row>
    <row r="507" spans="12:12" ht="12.75" customHeight="1" x14ac:dyDescent="0.2">
      <c r="L507" s="26"/>
    </row>
    <row r="508" spans="12:12" ht="12.75" customHeight="1" x14ac:dyDescent="0.2">
      <c r="L508" s="26"/>
    </row>
    <row r="509" spans="12:12" ht="12.75" customHeight="1" x14ac:dyDescent="0.2">
      <c r="L509" s="26"/>
    </row>
    <row r="510" spans="12:12" ht="12.75" customHeight="1" x14ac:dyDescent="0.2">
      <c r="L510" s="26"/>
    </row>
    <row r="511" spans="12:12" ht="12.75" customHeight="1" x14ac:dyDescent="0.2">
      <c r="L511" s="26"/>
    </row>
    <row r="512" spans="12:12" ht="12.75" customHeight="1" x14ac:dyDescent="0.2">
      <c r="L512" s="26"/>
    </row>
    <row r="513" spans="12:12" ht="12.75" customHeight="1" x14ac:dyDescent="0.2">
      <c r="L513" s="26"/>
    </row>
    <row r="514" spans="12:12" ht="12.75" customHeight="1" x14ac:dyDescent="0.2">
      <c r="L514" s="26"/>
    </row>
    <row r="515" spans="12:12" ht="12.75" customHeight="1" x14ac:dyDescent="0.2">
      <c r="L515" s="26"/>
    </row>
    <row r="516" spans="12:12" ht="12.75" customHeight="1" x14ac:dyDescent="0.2">
      <c r="L516" s="26"/>
    </row>
    <row r="517" spans="12:12" ht="12.75" customHeight="1" x14ac:dyDescent="0.2">
      <c r="L517" s="26"/>
    </row>
    <row r="518" spans="12:12" ht="12.75" customHeight="1" x14ac:dyDescent="0.2">
      <c r="L518" s="26"/>
    </row>
    <row r="519" spans="12:12" ht="12.75" customHeight="1" x14ac:dyDescent="0.2">
      <c r="L519" s="26"/>
    </row>
    <row r="520" spans="12:12" ht="12.75" customHeight="1" x14ac:dyDescent="0.2">
      <c r="L520" s="26"/>
    </row>
    <row r="521" spans="12:12" ht="12.75" customHeight="1" x14ac:dyDescent="0.2">
      <c r="L521" s="26"/>
    </row>
    <row r="522" spans="12:12" ht="12.75" customHeight="1" x14ac:dyDescent="0.2">
      <c r="L522" s="26"/>
    </row>
    <row r="523" spans="12:12" ht="12.75" customHeight="1" x14ac:dyDescent="0.2">
      <c r="L523" s="26"/>
    </row>
    <row r="524" spans="12:12" ht="12.75" customHeight="1" x14ac:dyDescent="0.2">
      <c r="L524" s="26"/>
    </row>
    <row r="525" spans="12:12" ht="12.75" customHeight="1" x14ac:dyDescent="0.2">
      <c r="L525" s="26"/>
    </row>
    <row r="526" spans="12:12" ht="12.75" customHeight="1" x14ac:dyDescent="0.2">
      <c r="L526" s="26"/>
    </row>
    <row r="527" spans="12:12" ht="12.75" customHeight="1" x14ac:dyDescent="0.2">
      <c r="L527" s="26"/>
    </row>
    <row r="528" spans="12:12" ht="12.75" customHeight="1" x14ac:dyDescent="0.2">
      <c r="L528" s="26"/>
    </row>
    <row r="529" spans="12:12" ht="12.75" customHeight="1" x14ac:dyDescent="0.2">
      <c r="L529" s="26"/>
    </row>
    <row r="530" spans="12:12" ht="12.75" customHeight="1" x14ac:dyDescent="0.2">
      <c r="L530" s="26"/>
    </row>
    <row r="531" spans="12:12" ht="12.75" customHeight="1" x14ac:dyDescent="0.2">
      <c r="L531" s="26"/>
    </row>
    <row r="532" spans="12:12" ht="12.75" customHeight="1" x14ac:dyDescent="0.2">
      <c r="L532" s="26"/>
    </row>
    <row r="533" spans="12:12" ht="12.75" customHeight="1" x14ac:dyDescent="0.2">
      <c r="L533" s="26"/>
    </row>
    <row r="534" spans="12:12" ht="12.75" customHeight="1" x14ac:dyDescent="0.2">
      <c r="L534" s="26"/>
    </row>
    <row r="535" spans="12:12" ht="12.75" customHeight="1" x14ac:dyDescent="0.2">
      <c r="L535" s="26"/>
    </row>
    <row r="536" spans="12:12" ht="12.75" customHeight="1" x14ac:dyDescent="0.2">
      <c r="L536" s="26"/>
    </row>
    <row r="537" spans="12:12" ht="12.75" customHeight="1" x14ac:dyDescent="0.2">
      <c r="L537" s="26"/>
    </row>
    <row r="538" spans="12:12" ht="12.75" customHeight="1" x14ac:dyDescent="0.2">
      <c r="L538" s="26"/>
    </row>
    <row r="539" spans="12:12" ht="12.75" customHeight="1" x14ac:dyDescent="0.2">
      <c r="L539" s="26"/>
    </row>
    <row r="540" spans="12:12" ht="12.75" customHeight="1" x14ac:dyDescent="0.2">
      <c r="L540" s="26"/>
    </row>
    <row r="541" spans="12:12" ht="12.75" customHeight="1" x14ac:dyDescent="0.2">
      <c r="L541" s="26"/>
    </row>
    <row r="542" spans="12:12" ht="12.75" customHeight="1" x14ac:dyDescent="0.2">
      <c r="L542" s="26"/>
    </row>
    <row r="543" spans="12:12" ht="12.75" customHeight="1" x14ac:dyDescent="0.2">
      <c r="L543" s="26"/>
    </row>
    <row r="544" spans="12:12" ht="12.75" customHeight="1" x14ac:dyDescent="0.2">
      <c r="L544" s="26"/>
    </row>
    <row r="545" spans="12:12" ht="12.75" customHeight="1" x14ac:dyDescent="0.2">
      <c r="L545" s="26"/>
    </row>
    <row r="546" spans="12:12" ht="12.75" customHeight="1" x14ac:dyDescent="0.2">
      <c r="L546" s="26"/>
    </row>
    <row r="547" spans="12:12" ht="12.75" customHeight="1" x14ac:dyDescent="0.2">
      <c r="L547" s="26"/>
    </row>
    <row r="548" spans="12:12" ht="12.75" customHeight="1" x14ac:dyDescent="0.2">
      <c r="L548" s="26"/>
    </row>
    <row r="549" spans="12:12" ht="12.75" customHeight="1" x14ac:dyDescent="0.2">
      <c r="L549" s="26"/>
    </row>
    <row r="550" spans="12:12" ht="12.75" customHeight="1" x14ac:dyDescent="0.2">
      <c r="L550" s="26"/>
    </row>
    <row r="551" spans="12:12" ht="12.75" customHeight="1" x14ac:dyDescent="0.2">
      <c r="L551" s="26"/>
    </row>
    <row r="552" spans="12:12" ht="12.75" customHeight="1" x14ac:dyDescent="0.2">
      <c r="L552" s="26"/>
    </row>
    <row r="553" spans="12:12" ht="12.75" customHeight="1" x14ac:dyDescent="0.2">
      <c r="L553" s="26"/>
    </row>
    <row r="554" spans="12:12" ht="12.75" customHeight="1" x14ac:dyDescent="0.2">
      <c r="L554" s="26"/>
    </row>
    <row r="555" spans="12:12" ht="12.75" customHeight="1" x14ac:dyDescent="0.2">
      <c r="L555" s="26"/>
    </row>
    <row r="556" spans="12:12" ht="12.75" customHeight="1" x14ac:dyDescent="0.2">
      <c r="L556" s="26"/>
    </row>
    <row r="557" spans="12:12" ht="12.75" customHeight="1" x14ac:dyDescent="0.2">
      <c r="L557" s="26"/>
    </row>
    <row r="558" spans="12:12" ht="12.75" customHeight="1" x14ac:dyDescent="0.2">
      <c r="L558" s="26"/>
    </row>
    <row r="559" spans="12:12" ht="12.75" customHeight="1" x14ac:dyDescent="0.2">
      <c r="L559" s="26"/>
    </row>
    <row r="560" spans="12:12" ht="12.75" customHeight="1" x14ac:dyDescent="0.2">
      <c r="L560" s="26"/>
    </row>
    <row r="561" spans="12:12" ht="12.75" customHeight="1" x14ac:dyDescent="0.2">
      <c r="L561" s="26"/>
    </row>
    <row r="562" spans="12:12" ht="12.75" customHeight="1" x14ac:dyDescent="0.2">
      <c r="L562" s="26"/>
    </row>
    <row r="563" spans="12:12" ht="12.75" customHeight="1" x14ac:dyDescent="0.2">
      <c r="L563" s="26"/>
    </row>
    <row r="564" spans="12:12" ht="12.75" customHeight="1" x14ac:dyDescent="0.2">
      <c r="L564" s="26"/>
    </row>
    <row r="565" spans="12:12" ht="12.75" customHeight="1" x14ac:dyDescent="0.2">
      <c r="L565" s="26"/>
    </row>
    <row r="566" spans="12:12" ht="12.75" customHeight="1" x14ac:dyDescent="0.2">
      <c r="L566" s="26"/>
    </row>
    <row r="567" spans="12:12" ht="12.75" customHeight="1" x14ac:dyDescent="0.2">
      <c r="L567" s="26"/>
    </row>
    <row r="568" spans="12:12" ht="12.75" customHeight="1" x14ac:dyDescent="0.2">
      <c r="L568" s="26"/>
    </row>
    <row r="569" spans="12:12" ht="12.75" customHeight="1" x14ac:dyDescent="0.2">
      <c r="L569" s="26"/>
    </row>
    <row r="570" spans="12:12" ht="12.75" customHeight="1" x14ac:dyDescent="0.2">
      <c r="L570" s="26"/>
    </row>
    <row r="571" spans="12:12" ht="12.75" customHeight="1" x14ac:dyDescent="0.2">
      <c r="L571" s="26"/>
    </row>
    <row r="572" spans="12:12" ht="12.75" customHeight="1" x14ac:dyDescent="0.2">
      <c r="L572" s="26"/>
    </row>
    <row r="573" spans="12:12" ht="12.75" customHeight="1" x14ac:dyDescent="0.2">
      <c r="L573" s="26"/>
    </row>
    <row r="574" spans="12:12" ht="12.75" customHeight="1" x14ac:dyDescent="0.2">
      <c r="L574" s="26"/>
    </row>
    <row r="575" spans="12:12" ht="12.75" customHeight="1" x14ac:dyDescent="0.2">
      <c r="L575" s="26"/>
    </row>
    <row r="576" spans="12:12" ht="12.75" customHeight="1" x14ac:dyDescent="0.2">
      <c r="L576" s="26"/>
    </row>
    <row r="577" spans="12:12" ht="12.75" customHeight="1" x14ac:dyDescent="0.2">
      <c r="L577" s="26"/>
    </row>
    <row r="578" spans="12:12" ht="12.75" customHeight="1" x14ac:dyDescent="0.2">
      <c r="L578" s="26"/>
    </row>
    <row r="579" spans="12:12" ht="12.75" customHeight="1" x14ac:dyDescent="0.2">
      <c r="L579" s="26"/>
    </row>
    <row r="580" spans="12:12" ht="12.75" customHeight="1" x14ac:dyDescent="0.2">
      <c r="L580" s="26"/>
    </row>
    <row r="581" spans="12:12" ht="12.75" customHeight="1" x14ac:dyDescent="0.2">
      <c r="L581" s="26"/>
    </row>
    <row r="582" spans="12:12" ht="12.75" customHeight="1" x14ac:dyDescent="0.2">
      <c r="L582" s="26"/>
    </row>
    <row r="583" spans="12:12" ht="12.75" customHeight="1" x14ac:dyDescent="0.2">
      <c r="L583" s="26"/>
    </row>
    <row r="584" spans="12:12" ht="12.75" customHeight="1" x14ac:dyDescent="0.2">
      <c r="L584" s="26"/>
    </row>
    <row r="585" spans="12:12" ht="12.75" customHeight="1" x14ac:dyDescent="0.2">
      <c r="L585" s="26"/>
    </row>
    <row r="586" spans="12:12" ht="12.75" customHeight="1" x14ac:dyDescent="0.2">
      <c r="L586" s="26"/>
    </row>
    <row r="587" spans="12:12" ht="12.75" customHeight="1" x14ac:dyDescent="0.2">
      <c r="L587" s="26"/>
    </row>
    <row r="588" spans="12:12" ht="12.75" customHeight="1" x14ac:dyDescent="0.2">
      <c r="L588" s="26"/>
    </row>
    <row r="589" spans="12:12" ht="12.75" customHeight="1" x14ac:dyDescent="0.2">
      <c r="L589" s="26"/>
    </row>
    <row r="590" spans="12:12" ht="12.75" customHeight="1" x14ac:dyDescent="0.2">
      <c r="L590" s="26"/>
    </row>
    <row r="591" spans="12:12" ht="12.75" customHeight="1" x14ac:dyDescent="0.2">
      <c r="L591" s="26"/>
    </row>
    <row r="592" spans="12:12" ht="12.75" customHeight="1" x14ac:dyDescent="0.2">
      <c r="L592" s="26"/>
    </row>
    <row r="593" spans="12:12" ht="12.75" customHeight="1" x14ac:dyDescent="0.2">
      <c r="L593" s="26"/>
    </row>
    <row r="594" spans="12:12" ht="12.75" customHeight="1" x14ac:dyDescent="0.2">
      <c r="L594" s="26"/>
    </row>
    <row r="595" spans="12:12" ht="12.75" customHeight="1" x14ac:dyDescent="0.2">
      <c r="L595" s="26"/>
    </row>
    <row r="596" spans="12:12" ht="12.75" customHeight="1" x14ac:dyDescent="0.2">
      <c r="L596" s="26"/>
    </row>
    <row r="597" spans="12:12" ht="12.75" customHeight="1" x14ac:dyDescent="0.2">
      <c r="L597" s="26"/>
    </row>
    <row r="598" spans="12:12" ht="12.75" customHeight="1" x14ac:dyDescent="0.2">
      <c r="L598" s="26"/>
    </row>
    <row r="599" spans="12:12" ht="12.75" customHeight="1" x14ac:dyDescent="0.2">
      <c r="L599" s="26"/>
    </row>
    <row r="600" spans="12:12" ht="12.75" customHeight="1" x14ac:dyDescent="0.2">
      <c r="L600" s="26"/>
    </row>
    <row r="601" spans="12:12" ht="12.75" customHeight="1" x14ac:dyDescent="0.2">
      <c r="L601" s="26"/>
    </row>
    <row r="602" spans="12:12" ht="12.75" customHeight="1" x14ac:dyDescent="0.2">
      <c r="L602" s="26"/>
    </row>
    <row r="603" spans="12:12" ht="12.75" customHeight="1" x14ac:dyDescent="0.2">
      <c r="L603" s="26"/>
    </row>
    <row r="604" spans="12:12" ht="12.75" customHeight="1" x14ac:dyDescent="0.2">
      <c r="L604" s="26"/>
    </row>
    <row r="605" spans="12:12" ht="12.75" customHeight="1" x14ac:dyDescent="0.2">
      <c r="L605" s="26"/>
    </row>
    <row r="606" spans="12:12" ht="12.75" customHeight="1" x14ac:dyDescent="0.2">
      <c r="L606" s="26"/>
    </row>
    <row r="607" spans="12:12" ht="12.75" customHeight="1" x14ac:dyDescent="0.2">
      <c r="L607" s="26"/>
    </row>
    <row r="608" spans="12:12" ht="12.75" customHeight="1" x14ac:dyDescent="0.2">
      <c r="L608" s="26"/>
    </row>
    <row r="609" spans="12:12" ht="12.75" customHeight="1" x14ac:dyDescent="0.2">
      <c r="L609" s="26"/>
    </row>
    <row r="610" spans="12:12" ht="12.75" customHeight="1" x14ac:dyDescent="0.2">
      <c r="L610" s="26"/>
    </row>
    <row r="611" spans="12:12" ht="12.75" customHeight="1" x14ac:dyDescent="0.2">
      <c r="L611" s="26"/>
    </row>
    <row r="612" spans="12:12" ht="12.75" customHeight="1" x14ac:dyDescent="0.2">
      <c r="L612" s="26"/>
    </row>
    <row r="613" spans="12:12" ht="12.75" customHeight="1" x14ac:dyDescent="0.2">
      <c r="L613" s="26"/>
    </row>
    <row r="614" spans="12:12" ht="12.75" customHeight="1" x14ac:dyDescent="0.2">
      <c r="L614" s="26"/>
    </row>
    <row r="615" spans="12:12" ht="12.75" customHeight="1" x14ac:dyDescent="0.2">
      <c r="L615" s="26"/>
    </row>
    <row r="616" spans="12:12" ht="12.75" customHeight="1" x14ac:dyDescent="0.2">
      <c r="L616" s="26"/>
    </row>
    <row r="617" spans="12:12" ht="12.75" customHeight="1" x14ac:dyDescent="0.2">
      <c r="L617" s="26"/>
    </row>
    <row r="618" spans="12:12" ht="12.75" customHeight="1" x14ac:dyDescent="0.2">
      <c r="L618" s="26"/>
    </row>
    <row r="619" spans="12:12" ht="12.75" customHeight="1" x14ac:dyDescent="0.2">
      <c r="L619" s="26"/>
    </row>
    <row r="620" spans="12:12" ht="12.75" customHeight="1" x14ac:dyDescent="0.2">
      <c r="L620" s="26"/>
    </row>
    <row r="621" spans="12:12" ht="12.75" customHeight="1" x14ac:dyDescent="0.2">
      <c r="L621" s="26"/>
    </row>
    <row r="622" spans="12:12" ht="12.75" customHeight="1" x14ac:dyDescent="0.2">
      <c r="L622" s="26"/>
    </row>
    <row r="623" spans="12:12" ht="12.75" customHeight="1" x14ac:dyDescent="0.2">
      <c r="L623" s="26"/>
    </row>
    <row r="624" spans="12:12" ht="12.75" customHeight="1" x14ac:dyDescent="0.2">
      <c r="L624" s="26"/>
    </row>
    <row r="625" spans="12:12" ht="12.75" customHeight="1" x14ac:dyDescent="0.2">
      <c r="L625" s="26"/>
    </row>
    <row r="626" spans="12:12" ht="12.75" customHeight="1" x14ac:dyDescent="0.2">
      <c r="L626" s="26"/>
    </row>
    <row r="627" spans="12:12" ht="12.75" customHeight="1" x14ac:dyDescent="0.2">
      <c r="L627" s="26"/>
    </row>
    <row r="628" spans="12:12" ht="12.75" customHeight="1" x14ac:dyDescent="0.2">
      <c r="L628" s="26"/>
    </row>
    <row r="629" spans="12:12" ht="12.75" customHeight="1" x14ac:dyDescent="0.2">
      <c r="L629" s="26"/>
    </row>
    <row r="630" spans="12:12" ht="12.75" customHeight="1" x14ac:dyDescent="0.2">
      <c r="L630" s="26"/>
    </row>
    <row r="631" spans="12:12" ht="12.75" customHeight="1" x14ac:dyDescent="0.2">
      <c r="L631" s="26"/>
    </row>
    <row r="632" spans="12:12" ht="12.75" customHeight="1" x14ac:dyDescent="0.2">
      <c r="L632" s="26"/>
    </row>
    <row r="633" spans="12:12" ht="12.75" customHeight="1" x14ac:dyDescent="0.2">
      <c r="L633" s="26"/>
    </row>
    <row r="634" spans="12:12" ht="12.75" customHeight="1" x14ac:dyDescent="0.2">
      <c r="L634" s="26"/>
    </row>
    <row r="635" spans="12:12" ht="12.75" customHeight="1" x14ac:dyDescent="0.2">
      <c r="L635" s="26"/>
    </row>
    <row r="636" spans="12:12" ht="12.75" customHeight="1" x14ac:dyDescent="0.2">
      <c r="L636" s="26"/>
    </row>
    <row r="637" spans="12:12" ht="12.75" customHeight="1" x14ac:dyDescent="0.2">
      <c r="L637" s="26"/>
    </row>
    <row r="638" spans="12:12" ht="12.75" customHeight="1" x14ac:dyDescent="0.2">
      <c r="L638" s="26"/>
    </row>
    <row r="639" spans="12:12" ht="12.75" customHeight="1" x14ac:dyDescent="0.2">
      <c r="L639" s="26"/>
    </row>
    <row r="640" spans="12:12" ht="12.75" customHeight="1" x14ac:dyDescent="0.2">
      <c r="L640" s="26"/>
    </row>
    <row r="641" spans="12:12" ht="12.75" customHeight="1" x14ac:dyDescent="0.2">
      <c r="L641" s="26"/>
    </row>
    <row r="642" spans="12:12" ht="12.75" customHeight="1" x14ac:dyDescent="0.2">
      <c r="L642" s="26"/>
    </row>
    <row r="643" spans="12:12" ht="12.75" customHeight="1" x14ac:dyDescent="0.2">
      <c r="L643" s="26"/>
    </row>
    <row r="644" spans="12:12" ht="12.75" customHeight="1" x14ac:dyDescent="0.2">
      <c r="L644" s="26"/>
    </row>
    <row r="645" spans="12:12" ht="12.75" customHeight="1" x14ac:dyDescent="0.2">
      <c r="L645" s="26"/>
    </row>
    <row r="646" spans="12:12" ht="12.75" customHeight="1" x14ac:dyDescent="0.2">
      <c r="L646" s="26"/>
    </row>
    <row r="647" spans="12:12" ht="12.75" customHeight="1" x14ac:dyDescent="0.2">
      <c r="L647" s="26"/>
    </row>
    <row r="648" spans="12:12" ht="12.75" customHeight="1" x14ac:dyDescent="0.2">
      <c r="L648" s="26"/>
    </row>
    <row r="649" spans="12:12" ht="12.75" customHeight="1" x14ac:dyDescent="0.2">
      <c r="L649" s="26"/>
    </row>
    <row r="650" spans="12:12" ht="12.75" customHeight="1" x14ac:dyDescent="0.2">
      <c r="L650" s="26"/>
    </row>
    <row r="651" spans="12:12" ht="12.75" customHeight="1" x14ac:dyDescent="0.2">
      <c r="L651" s="26"/>
    </row>
    <row r="652" spans="12:12" ht="12.75" customHeight="1" x14ac:dyDescent="0.2">
      <c r="L652" s="26"/>
    </row>
    <row r="653" spans="12:12" ht="12.75" customHeight="1" x14ac:dyDescent="0.2">
      <c r="L653" s="26"/>
    </row>
    <row r="654" spans="12:12" ht="12.75" customHeight="1" x14ac:dyDescent="0.2">
      <c r="L654" s="26"/>
    </row>
    <row r="655" spans="12:12" ht="12.75" customHeight="1" x14ac:dyDescent="0.2">
      <c r="L655" s="26"/>
    </row>
    <row r="656" spans="12:12" ht="12.75" customHeight="1" x14ac:dyDescent="0.2">
      <c r="L656" s="26"/>
    </row>
    <row r="657" spans="12:12" ht="12.75" customHeight="1" x14ac:dyDescent="0.2">
      <c r="L657" s="26"/>
    </row>
    <row r="658" spans="12:12" ht="12.75" customHeight="1" x14ac:dyDescent="0.2">
      <c r="L658" s="26"/>
    </row>
    <row r="659" spans="12:12" ht="12.75" customHeight="1" x14ac:dyDescent="0.2">
      <c r="L659" s="26"/>
    </row>
    <row r="660" spans="12:12" ht="12.75" customHeight="1" x14ac:dyDescent="0.2">
      <c r="L660" s="26"/>
    </row>
    <row r="661" spans="12:12" ht="12.75" customHeight="1" x14ac:dyDescent="0.2">
      <c r="L661" s="26"/>
    </row>
    <row r="662" spans="12:12" ht="12.75" customHeight="1" x14ac:dyDescent="0.2">
      <c r="L662" s="26"/>
    </row>
    <row r="663" spans="12:12" ht="12.75" customHeight="1" x14ac:dyDescent="0.2">
      <c r="L663" s="26"/>
    </row>
    <row r="664" spans="12:12" ht="12.75" customHeight="1" x14ac:dyDescent="0.2">
      <c r="L664" s="26"/>
    </row>
    <row r="665" spans="12:12" ht="12.75" customHeight="1" x14ac:dyDescent="0.2">
      <c r="L665" s="26"/>
    </row>
    <row r="666" spans="12:12" ht="12.75" customHeight="1" x14ac:dyDescent="0.2">
      <c r="L666" s="26"/>
    </row>
    <row r="667" spans="12:12" ht="12.75" customHeight="1" x14ac:dyDescent="0.2">
      <c r="L667" s="26"/>
    </row>
    <row r="668" spans="12:12" ht="12.75" customHeight="1" x14ac:dyDescent="0.2">
      <c r="L668" s="26"/>
    </row>
    <row r="669" spans="12:12" ht="12.75" customHeight="1" x14ac:dyDescent="0.2">
      <c r="L669" s="26"/>
    </row>
    <row r="670" spans="12:12" ht="12.75" customHeight="1" x14ac:dyDescent="0.2">
      <c r="L670" s="26"/>
    </row>
    <row r="671" spans="12:12" ht="12.75" customHeight="1" x14ac:dyDescent="0.2">
      <c r="L671" s="26"/>
    </row>
    <row r="672" spans="12:12" ht="12.75" customHeight="1" x14ac:dyDescent="0.2">
      <c r="L672" s="26"/>
    </row>
    <row r="673" spans="12:12" ht="12.75" customHeight="1" x14ac:dyDescent="0.2">
      <c r="L673" s="26"/>
    </row>
    <row r="674" spans="12:12" ht="12.75" customHeight="1" x14ac:dyDescent="0.2">
      <c r="L674" s="26"/>
    </row>
    <row r="675" spans="12:12" ht="12.75" customHeight="1" x14ac:dyDescent="0.2">
      <c r="L675" s="26"/>
    </row>
    <row r="676" spans="12:12" ht="12.75" customHeight="1" x14ac:dyDescent="0.2">
      <c r="L676" s="26"/>
    </row>
    <row r="677" spans="12:12" ht="12.75" customHeight="1" x14ac:dyDescent="0.2">
      <c r="L677" s="26"/>
    </row>
    <row r="678" spans="12:12" ht="12.75" customHeight="1" x14ac:dyDescent="0.2">
      <c r="L678" s="26"/>
    </row>
    <row r="679" spans="12:12" ht="12.75" customHeight="1" x14ac:dyDescent="0.2">
      <c r="L679" s="26"/>
    </row>
    <row r="680" spans="12:12" ht="12.75" customHeight="1" x14ac:dyDescent="0.2">
      <c r="L680" s="26"/>
    </row>
    <row r="681" spans="12:12" ht="12.75" customHeight="1" x14ac:dyDescent="0.2">
      <c r="L681" s="26"/>
    </row>
    <row r="682" spans="12:12" ht="12.75" customHeight="1" x14ac:dyDescent="0.2">
      <c r="L682" s="26"/>
    </row>
    <row r="683" spans="12:12" ht="12.75" customHeight="1" x14ac:dyDescent="0.2">
      <c r="L683" s="26"/>
    </row>
    <row r="684" spans="12:12" ht="12.75" customHeight="1" x14ac:dyDescent="0.2">
      <c r="L684" s="26"/>
    </row>
    <row r="685" spans="12:12" ht="12.75" customHeight="1" x14ac:dyDescent="0.2">
      <c r="L685" s="26"/>
    </row>
    <row r="686" spans="12:12" ht="12.75" customHeight="1" x14ac:dyDescent="0.2">
      <c r="L686" s="26"/>
    </row>
    <row r="687" spans="12:12" ht="12.75" customHeight="1" x14ac:dyDescent="0.2">
      <c r="L687" s="26"/>
    </row>
    <row r="688" spans="12:12" ht="12.75" customHeight="1" x14ac:dyDescent="0.2">
      <c r="L688" s="26"/>
    </row>
    <row r="689" spans="12:12" ht="12.75" customHeight="1" x14ac:dyDescent="0.2">
      <c r="L689" s="26"/>
    </row>
    <row r="690" spans="12:12" ht="12.75" customHeight="1" x14ac:dyDescent="0.2">
      <c r="L690" s="26"/>
    </row>
    <row r="691" spans="12:12" ht="12.75" customHeight="1" x14ac:dyDescent="0.2">
      <c r="L691" s="26"/>
    </row>
    <row r="692" spans="12:12" ht="12.75" customHeight="1" x14ac:dyDescent="0.2">
      <c r="L692" s="26"/>
    </row>
    <row r="693" spans="12:12" ht="12.75" customHeight="1" x14ac:dyDescent="0.2">
      <c r="L693" s="26"/>
    </row>
    <row r="694" spans="12:12" ht="12.75" customHeight="1" x14ac:dyDescent="0.2">
      <c r="L694" s="26"/>
    </row>
    <row r="695" spans="12:12" ht="12.75" customHeight="1" x14ac:dyDescent="0.2">
      <c r="L695" s="26"/>
    </row>
    <row r="696" spans="12:12" ht="12.75" customHeight="1" x14ac:dyDescent="0.2">
      <c r="L696" s="26"/>
    </row>
    <row r="697" spans="12:12" ht="12.75" customHeight="1" x14ac:dyDescent="0.2">
      <c r="L697" s="26"/>
    </row>
    <row r="698" spans="12:12" ht="12.75" customHeight="1" x14ac:dyDescent="0.2">
      <c r="L698" s="26"/>
    </row>
    <row r="699" spans="12:12" ht="12.75" customHeight="1" x14ac:dyDescent="0.2">
      <c r="L699" s="26"/>
    </row>
    <row r="700" spans="12:12" ht="12.75" customHeight="1" x14ac:dyDescent="0.2">
      <c r="L700" s="26"/>
    </row>
    <row r="701" spans="12:12" ht="12.75" customHeight="1" x14ac:dyDescent="0.2">
      <c r="L701" s="26"/>
    </row>
    <row r="702" spans="12:12" ht="12.75" customHeight="1" x14ac:dyDescent="0.2">
      <c r="L702" s="26"/>
    </row>
    <row r="703" spans="12:12" ht="12.75" customHeight="1" x14ac:dyDescent="0.2">
      <c r="L703" s="26"/>
    </row>
    <row r="704" spans="12:12" ht="12.75" customHeight="1" x14ac:dyDescent="0.2">
      <c r="L704" s="26"/>
    </row>
    <row r="705" spans="12:12" ht="12.75" customHeight="1" x14ac:dyDescent="0.2">
      <c r="L705" s="26"/>
    </row>
    <row r="706" spans="12:12" ht="12.75" customHeight="1" x14ac:dyDescent="0.2">
      <c r="L706" s="26"/>
    </row>
    <row r="707" spans="12:12" ht="12.75" customHeight="1" x14ac:dyDescent="0.2">
      <c r="L707" s="26"/>
    </row>
    <row r="708" spans="12:12" ht="12.75" customHeight="1" x14ac:dyDescent="0.2">
      <c r="L708" s="26"/>
    </row>
    <row r="709" spans="12:12" ht="12.75" customHeight="1" x14ac:dyDescent="0.2">
      <c r="L709" s="26"/>
    </row>
    <row r="710" spans="12:12" ht="12.75" customHeight="1" x14ac:dyDescent="0.2">
      <c r="L710" s="26"/>
    </row>
    <row r="711" spans="12:12" ht="12.75" customHeight="1" x14ac:dyDescent="0.2">
      <c r="L711" s="26"/>
    </row>
    <row r="712" spans="12:12" ht="12.75" customHeight="1" x14ac:dyDescent="0.2">
      <c r="L712" s="26"/>
    </row>
    <row r="713" spans="12:12" ht="12.75" customHeight="1" x14ac:dyDescent="0.2">
      <c r="L713" s="26"/>
    </row>
    <row r="714" spans="12:12" ht="12.75" customHeight="1" x14ac:dyDescent="0.2">
      <c r="L714" s="26"/>
    </row>
    <row r="715" spans="12:12" ht="12.75" customHeight="1" x14ac:dyDescent="0.2">
      <c r="L715" s="26"/>
    </row>
    <row r="716" spans="12:12" ht="12.75" customHeight="1" x14ac:dyDescent="0.2">
      <c r="L716" s="26"/>
    </row>
    <row r="717" spans="12:12" ht="12.75" customHeight="1" x14ac:dyDescent="0.2">
      <c r="L717" s="26"/>
    </row>
    <row r="718" spans="12:12" ht="12.75" customHeight="1" x14ac:dyDescent="0.2">
      <c r="L718" s="26"/>
    </row>
    <row r="719" spans="12:12" ht="12.75" customHeight="1" x14ac:dyDescent="0.2">
      <c r="L719" s="26"/>
    </row>
    <row r="720" spans="12:12" ht="12.75" customHeight="1" x14ac:dyDescent="0.2">
      <c r="L720" s="26"/>
    </row>
    <row r="721" spans="12:12" ht="12.75" customHeight="1" x14ac:dyDescent="0.2">
      <c r="L721" s="26"/>
    </row>
    <row r="722" spans="12:12" ht="12.75" customHeight="1" x14ac:dyDescent="0.2">
      <c r="L722" s="26"/>
    </row>
    <row r="723" spans="12:12" ht="12.75" customHeight="1" x14ac:dyDescent="0.2">
      <c r="L723" s="26"/>
    </row>
    <row r="724" spans="12:12" ht="12.75" customHeight="1" x14ac:dyDescent="0.2">
      <c r="L724" s="26"/>
    </row>
    <row r="725" spans="12:12" ht="12.75" customHeight="1" x14ac:dyDescent="0.2">
      <c r="L725" s="26"/>
    </row>
    <row r="726" spans="12:12" ht="12.75" customHeight="1" x14ac:dyDescent="0.2">
      <c r="L726" s="26"/>
    </row>
    <row r="727" spans="12:12" ht="12.75" customHeight="1" x14ac:dyDescent="0.2">
      <c r="L727" s="26"/>
    </row>
    <row r="728" spans="12:12" ht="12.75" customHeight="1" x14ac:dyDescent="0.2">
      <c r="L728" s="26"/>
    </row>
    <row r="729" spans="12:12" ht="12.75" customHeight="1" x14ac:dyDescent="0.2">
      <c r="L729" s="26"/>
    </row>
    <row r="730" spans="12:12" ht="12.75" customHeight="1" x14ac:dyDescent="0.2">
      <c r="L730" s="26"/>
    </row>
    <row r="731" spans="12:12" ht="12.75" customHeight="1" x14ac:dyDescent="0.2">
      <c r="L731" s="26"/>
    </row>
    <row r="732" spans="12:12" ht="12.75" customHeight="1" x14ac:dyDescent="0.2">
      <c r="L732" s="26"/>
    </row>
    <row r="733" spans="12:12" ht="12.75" customHeight="1" x14ac:dyDescent="0.2">
      <c r="L733" s="26"/>
    </row>
    <row r="734" spans="12:12" ht="12.75" customHeight="1" x14ac:dyDescent="0.2">
      <c r="L734" s="26"/>
    </row>
    <row r="735" spans="12:12" ht="12.75" customHeight="1" x14ac:dyDescent="0.2">
      <c r="L735" s="26"/>
    </row>
    <row r="736" spans="12:12" ht="12.75" customHeight="1" x14ac:dyDescent="0.2">
      <c r="L736" s="26"/>
    </row>
    <row r="737" spans="12:12" ht="12.75" customHeight="1" x14ac:dyDescent="0.2">
      <c r="L737" s="26"/>
    </row>
    <row r="738" spans="12:12" ht="12.75" customHeight="1" x14ac:dyDescent="0.2">
      <c r="L738" s="26"/>
    </row>
    <row r="739" spans="12:12" ht="12.75" customHeight="1" x14ac:dyDescent="0.2">
      <c r="L739" s="26"/>
    </row>
    <row r="740" spans="12:12" ht="12.75" customHeight="1" x14ac:dyDescent="0.2">
      <c r="L740" s="26"/>
    </row>
    <row r="741" spans="12:12" ht="12.75" customHeight="1" x14ac:dyDescent="0.2">
      <c r="L741" s="26"/>
    </row>
    <row r="742" spans="12:12" ht="12.75" customHeight="1" x14ac:dyDescent="0.2">
      <c r="L742" s="26"/>
    </row>
    <row r="743" spans="12:12" ht="12.75" customHeight="1" x14ac:dyDescent="0.2">
      <c r="L743" s="26"/>
    </row>
    <row r="744" spans="12:12" ht="12.75" customHeight="1" x14ac:dyDescent="0.2">
      <c r="L744" s="26"/>
    </row>
    <row r="745" spans="12:12" ht="12.75" customHeight="1" x14ac:dyDescent="0.2">
      <c r="L745" s="26"/>
    </row>
    <row r="746" spans="12:12" ht="12.75" customHeight="1" x14ac:dyDescent="0.2">
      <c r="L746" s="26"/>
    </row>
    <row r="747" spans="12:12" ht="12.75" customHeight="1" x14ac:dyDescent="0.2">
      <c r="L747" s="26"/>
    </row>
    <row r="748" spans="12:12" ht="12.75" customHeight="1" x14ac:dyDescent="0.2">
      <c r="L748" s="26"/>
    </row>
    <row r="749" spans="12:12" ht="12.75" customHeight="1" x14ac:dyDescent="0.2">
      <c r="L749" s="26"/>
    </row>
    <row r="750" spans="12:12" ht="12.75" customHeight="1" x14ac:dyDescent="0.2">
      <c r="L750" s="26"/>
    </row>
    <row r="751" spans="12:12" ht="12.75" customHeight="1" x14ac:dyDescent="0.2">
      <c r="L751" s="26"/>
    </row>
    <row r="752" spans="12:12" ht="12.75" customHeight="1" x14ac:dyDescent="0.2">
      <c r="L752" s="26"/>
    </row>
    <row r="753" spans="12:12" ht="12.75" customHeight="1" x14ac:dyDescent="0.2">
      <c r="L753" s="26"/>
    </row>
    <row r="754" spans="12:12" ht="12.75" customHeight="1" x14ac:dyDescent="0.2">
      <c r="L754" s="26"/>
    </row>
    <row r="755" spans="12:12" ht="12.75" customHeight="1" x14ac:dyDescent="0.2">
      <c r="L755" s="26"/>
    </row>
    <row r="756" spans="12:12" ht="12.75" customHeight="1" x14ac:dyDescent="0.2">
      <c r="L756" s="26"/>
    </row>
    <row r="757" spans="12:12" ht="12.75" customHeight="1" x14ac:dyDescent="0.2">
      <c r="L757" s="26"/>
    </row>
    <row r="758" spans="12:12" ht="12.75" customHeight="1" x14ac:dyDescent="0.2">
      <c r="L758" s="26"/>
    </row>
    <row r="759" spans="12:12" ht="12.75" customHeight="1" x14ac:dyDescent="0.2">
      <c r="L759" s="26"/>
    </row>
    <row r="760" spans="12:12" ht="12.75" customHeight="1" x14ac:dyDescent="0.2">
      <c r="L760" s="26"/>
    </row>
    <row r="761" spans="12:12" ht="12.75" customHeight="1" x14ac:dyDescent="0.2">
      <c r="L761" s="26"/>
    </row>
    <row r="762" spans="12:12" ht="12.75" customHeight="1" x14ac:dyDescent="0.2">
      <c r="L762" s="26"/>
    </row>
    <row r="763" spans="12:12" ht="12.75" customHeight="1" x14ac:dyDescent="0.2">
      <c r="L763" s="26"/>
    </row>
    <row r="764" spans="12:12" ht="12.75" customHeight="1" x14ac:dyDescent="0.2">
      <c r="L764" s="26"/>
    </row>
    <row r="765" spans="12:12" ht="12.75" customHeight="1" x14ac:dyDescent="0.2">
      <c r="L765" s="26"/>
    </row>
    <row r="766" spans="12:12" ht="12.75" customHeight="1" x14ac:dyDescent="0.2">
      <c r="L766" s="26"/>
    </row>
    <row r="767" spans="12:12" ht="12.75" customHeight="1" x14ac:dyDescent="0.2">
      <c r="L767" s="26"/>
    </row>
    <row r="768" spans="12:12" ht="12.75" customHeight="1" x14ac:dyDescent="0.2">
      <c r="L768" s="26"/>
    </row>
    <row r="769" spans="12:12" ht="12.75" customHeight="1" x14ac:dyDescent="0.2">
      <c r="L769" s="26"/>
    </row>
    <row r="770" spans="12:12" ht="12.75" customHeight="1" x14ac:dyDescent="0.2">
      <c r="L770" s="26"/>
    </row>
    <row r="771" spans="12:12" ht="12.75" customHeight="1" x14ac:dyDescent="0.2">
      <c r="L771" s="26"/>
    </row>
    <row r="772" spans="12:12" ht="12.75" customHeight="1" x14ac:dyDescent="0.2">
      <c r="L772" s="26"/>
    </row>
    <row r="773" spans="12:12" ht="12.75" customHeight="1" x14ac:dyDescent="0.2">
      <c r="L773" s="26"/>
    </row>
    <row r="774" spans="12:12" ht="12.75" customHeight="1" x14ac:dyDescent="0.2">
      <c r="L774" s="26"/>
    </row>
    <row r="775" spans="12:12" ht="12.75" customHeight="1" x14ac:dyDescent="0.2">
      <c r="L775" s="26"/>
    </row>
    <row r="776" spans="12:12" ht="12.75" customHeight="1" x14ac:dyDescent="0.2">
      <c r="L776" s="26"/>
    </row>
    <row r="777" spans="12:12" ht="12.75" customHeight="1" x14ac:dyDescent="0.2">
      <c r="L777" s="26"/>
    </row>
    <row r="778" spans="12:12" ht="12.75" customHeight="1" x14ac:dyDescent="0.2">
      <c r="L778" s="26"/>
    </row>
    <row r="779" spans="12:12" ht="12.75" customHeight="1" x14ac:dyDescent="0.2">
      <c r="L779" s="26"/>
    </row>
    <row r="780" spans="12:12" ht="12.75" customHeight="1" x14ac:dyDescent="0.2">
      <c r="L780" s="26"/>
    </row>
    <row r="781" spans="12:12" ht="12.75" customHeight="1" x14ac:dyDescent="0.2">
      <c r="L781" s="26"/>
    </row>
    <row r="782" spans="12:12" ht="12.75" customHeight="1" x14ac:dyDescent="0.2">
      <c r="L782" s="26"/>
    </row>
    <row r="783" spans="12:12" ht="12.75" customHeight="1" x14ac:dyDescent="0.2">
      <c r="L783" s="26"/>
    </row>
    <row r="784" spans="12:12" ht="12.75" customHeight="1" x14ac:dyDescent="0.2">
      <c r="L784" s="26"/>
    </row>
    <row r="785" spans="12:12" ht="12.75" customHeight="1" x14ac:dyDescent="0.2">
      <c r="L785" s="26"/>
    </row>
    <row r="786" spans="12:12" ht="12.75" customHeight="1" x14ac:dyDescent="0.2">
      <c r="L786" s="26"/>
    </row>
    <row r="787" spans="12:12" ht="12.75" customHeight="1" x14ac:dyDescent="0.2">
      <c r="L787" s="26"/>
    </row>
    <row r="788" spans="12:12" ht="12.75" customHeight="1" x14ac:dyDescent="0.2">
      <c r="L788" s="26"/>
    </row>
    <row r="789" spans="12:12" ht="12.75" customHeight="1" x14ac:dyDescent="0.2">
      <c r="L789" s="26"/>
    </row>
    <row r="790" spans="12:12" ht="12.75" customHeight="1" x14ac:dyDescent="0.2">
      <c r="L790" s="26"/>
    </row>
    <row r="791" spans="12:12" ht="12.75" customHeight="1" x14ac:dyDescent="0.2">
      <c r="L791" s="26"/>
    </row>
    <row r="792" spans="12:12" ht="12.75" customHeight="1" x14ac:dyDescent="0.2">
      <c r="L792" s="26"/>
    </row>
    <row r="793" spans="12:12" ht="12.75" customHeight="1" x14ac:dyDescent="0.2">
      <c r="L793" s="26"/>
    </row>
    <row r="794" spans="12:12" ht="12.75" customHeight="1" x14ac:dyDescent="0.2">
      <c r="L794" s="26"/>
    </row>
    <row r="795" spans="12:12" ht="12.75" customHeight="1" x14ac:dyDescent="0.2">
      <c r="L795" s="26"/>
    </row>
    <row r="796" spans="12:12" ht="12.75" customHeight="1" x14ac:dyDescent="0.2">
      <c r="L796" s="26"/>
    </row>
    <row r="797" spans="12:12" ht="12.75" customHeight="1" x14ac:dyDescent="0.2">
      <c r="L797" s="26"/>
    </row>
    <row r="798" spans="12:12" ht="12.75" customHeight="1" x14ac:dyDescent="0.2">
      <c r="L798" s="26"/>
    </row>
    <row r="799" spans="12:12" ht="12.75" customHeight="1" x14ac:dyDescent="0.2">
      <c r="L799" s="26"/>
    </row>
    <row r="800" spans="12:12" ht="12.75" customHeight="1" x14ac:dyDescent="0.2">
      <c r="L800" s="26"/>
    </row>
    <row r="801" spans="12:12" ht="12.75" customHeight="1" x14ac:dyDescent="0.2">
      <c r="L801" s="26"/>
    </row>
    <row r="802" spans="12:12" ht="12.75" customHeight="1" x14ac:dyDescent="0.2">
      <c r="L802" s="26"/>
    </row>
    <row r="803" spans="12:12" ht="12.75" customHeight="1" x14ac:dyDescent="0.2">
      <c r="L803" s="26"/>
    </row>
    <row r="804" spans="12:12" ht="12.75" customHeight="1" x14ac:dyDescent="0.2">
      <c r="L804" s="26"/>
    </row>
    <row r="805" spans="12:12" ht="12.75" customHeight="1" x14ac:dyDescent="0.2">
      <c r="L805" s="26"/>
    </row>
    <row r="806" spans="12:12" ht="12.75" customHeight="1" x14ac:dyDescent="0.2">
      <c r="L806" s="26"/>
    </row>
    <row r="807" spans="12:12" ht="12.75" customHeight="1" x14ac:dyDescent="0.2">
      <c r="L807" s="26"/>
    </row>
    <row r="808" spans="12:12" ht="12.75" customHeight="1" x14ac:dyDescent="0.2">
      <c r="L808" s="26"/>
    </row>
    <row r="809" spans="12:12" ht="12.75" customHeight="1" x14ac:dyDescent="0.2">
      <c r="L809" s="26"/>
    </row>
    <row r="810" spans="12:12" ht="12.75" customHeight="1" x14ac:dyDescent="0.2">
      <c r="L810" s="26"/>
    </row>
    <row r="811" spans="12:12" ht="12.75" customHeight="1" x14ac:dyDescent="0.2">
      <c r="L811" s="26"/>
    </row>
    <row r="812" spans="12:12" ht="12.75" customHeight="1" x14ac:dyDescent="0.2">
      <c r="L812" s="26"/>
    </row>
    <row r="813" spans="12:12" ht="12.75" customHeight="1" x14ac:dyDescent="0.2">
      <c r="L813" s="26"/>
    </row>
    <row r="814" spans="12:12" ht="12.75" customHeight="1" x14ac:dyDescent="0.2">
      <c r="L814" s="26"/>
    </row>
    <row r="815" spans="12:12" ht="12.75" customHeight="1" x14ac:dyDescent="0.2">
      <c r="L815" s="26"/>
    </row>
    <row r="816" spans="12:12" ht="12.75" customHeight="1" x14ac:dyDescent="0.2">
      <c r="L816" s="26"/>
    </row>
    <row r="817" spans="12:12" ht="12.75" customHeight="1" x14ac:dyDescent="0.2">
      <c r="L817" s="26"/>
    </row>
    <row r="818" spans="12:12" ht="12.75" customHeight="1" x14ac:dyDescent="0.2">
      <c r="L818" s="26"/>
    </row>
    <row r="819" spans="12:12" ht="12.75" customHeight="1" x14ac:dyDescent="0.2">
      <c r="L819" s="26"/>
    </row>
    <row r="820" spans="12:12" ht="12.75" customHeight="1" x14ac:dyDescent="0.2">
      <c r="L820" s="26"/>
    </row>
    <row r="821" spans="12:12" ht="12.75" customHeight="1" x14ac:dyDescent="0.2">
      <c r="L821" s="26"/>
    </row>
    <row r="822" spans="12:12" ht="12.75" customHeight="1" x14ac:dyDescent="0.2">
      <c r="L822" s="26"/>
    </row>
    <row r="823" spans="12:12" ht="12.75" customHeight="1" x14ac:dyDescent="0.2">
      <c r="L823" s="26"/>
    </row>
    <row r="824" spans="12:12" ht="12.75" customHeight="1" x14ac:dyDescent="0.2">
      <c r="L824" s="26"/>
    </row>
    <row r="825" spans="12:12" ht="12.75" customHeight="1" x14ac:dyDescent="0.2">
      <c r="L825" s="26"/>
    </row>
    <row r="826" spans="12:12" ht="12.75" customHeight="1" x14ac:dyDescent="0.2">
      <c r="L826" s="26"/>
    </row>
    <row r="827" spans="12:12" ht="12.75" customHeight="1" x14ac:dyDescent="0.2">
      <c r="L827" s="26"/>
    </row>
    <row r="828" spans="12:12" ht="12.75" customHeight="1" x14ac:dyDescent="0.2">
      <c r="L828" s="26"/>
    </row>
    <row r="829" spans="12:12" ht="12.75" customHeight="1" x14ac:dyDescent="0.2">
      <c r="L829" s="26"/>
    </row>
    <row r="830" spans="12:12" ht="12.75" customHeight="1" x14ac:dyDescent="0.2">
      <c r="L830" s="26"/>
    </row>
    <row r="831" spans="12:12" ht="12.75" customHeight="1" x14ac:dyDescent="0.2">
      <c r="L831" s="26"/>
    </row>
    <row r="832" spans="12:12" ht="12.75" customHeight="1" x14ac:dyDescent="0.2">
      <c r="L832" s="26"/>
    </row>
    <row r="833" spans="12:12" ht="12.75" customHeight="1" x14ac:dyDescent="0.2">
      <c r="L833" s="26"/>
    </row>
    <row r="834" spans="12:12" ht="12.75" customHeight="1" x14ac:dyDescent="0.2">
      <c r="L834" s="26"/>
    </row>
    <row r="835" spans="12:12" ht="12.75" customHeight="1" x14ac:dyDescent="0.2">
      <c r="L835" s="26"/>
    </row>
    <row r="836" spans="12:12" ht="12.75" customHeight="1" x14ac:dyDescent="0.2">
      <c r="L836" s="26"/>
    </row>
    <row r="837" spans="12:12" ht="12.75" customHeight="1" x14ac:dyDescent="0.2">
      <c r="L837" s="26"/>
    </row>
    <row r="838" spans="12:12" ht="12.75" customHeight="1" x14ac:dyDescent="0.2">
      <c r="L838" s="26"/>
    </row>
    <row r="839" spans="12:12" ht="12.75" customHeight="1" x14ac:dyDescent="0.2">
      <c r="L839" s="26"/>
    </row>
    <row r="840" spans="12:12" ht="12.75" customHeight="1" x14ac:dyDescent="0.2">
      <c r="L840" s="26"/>
    </row>
    <row r="841" spans="12:12" ht="12.75" customHeight="1" x14ac:dyDescent="0.2">
      <c r="L841" s="26"/>
    </row>
    <row r="842" spans="12:12" ht="12.75" customHeight="1" x14ac:dyDescent="0.2">
      <c r="L842" s="26"/>
    </row>
    <row r="843" spans="12:12" ht="12.75" customHeight="1" x14ac:dyDescent="0.2">
      <c r="L843" s="26"/>
    </row>
    <row r="844" spans="12:12" ht="12.75" customHeight="1" x14ac:dyDescent="0.2">
      <c r="L844" s="26"/>
    </row>
    <row r="845" spans="12:12" ht="12.75" customHeight="1" x14ac:dyDescent="0.2">
      <c r="L845" s="26"/>
    </row>
    <row r="846" spans="12:12" ht="12.75" customHeight="1" x14ac:dyDescent="0.2">
      <c r="L846" s="26"/>
    </row>
    <row r="847" spans="12:12" ht="12.75" customHeight="1" x14ac:dyDescent="0.2">
      <c r="L847" s="26"/>
    </row>
    <row r="848" spans="12:12" ht="12.75" customHeight="1" x14ac:dyDescent="0.2">
      <c r="L848" s="26"/>
    </row>
    <row r="849" spans="12:12" ht="12.75" customHeight="1" x14ac:dyDescent="0.2">
      <c r="L849" s="26"/>
    </row>
    <row r="850" spans="12:12" ht="12.75" customHeight="1" x14ac:dyDescent="0.2">
      <c r="L850" s="26"/>
    </row>
    <row r="851" spans="12:12" ht="12.75" customHeight="1" x14ac:dyDescent="0.2">
      <c r="L851" s="26"/>
    </row>
    <row r="852" spans="12:12" ht="12.75" customHeight="1" x14ac:dyDescent="0.2">
      <c r="L852" s="26"/>
    </row>
    <row r="853" spans="12:12" ht="12.75" customHeight="1" x14ac:dyDescent="0.2">
      <c r="L853" s="26"/>
    </row>
    <row r="854" spans="12:12" ht="12.75" customHeight="1" x14ac:dyDescent="0.2">
      <c r="L854" s="26"/>
    </row>
    <row r="855" spans="12:12" ht="12.75" customHeight="1" x14ac:dyDescent="0.2">
      <c r="L855" s="26"/>
    </row>
    <row r="856" spans="12:12" ht="12.75" customHeight="1" x14ac:dyDescent="0.2">
      <c r="L856" s="26"/>
    </row>
    <row r="857" spans="12:12" ht="12.75" customHeight="1" x14ac:dyDescent="0.2">
      <c r="L857" s="26"/>
    </row>
    <row r="858" spans="12:12" ht="12.75" customHeight="1" x14ac:dyDescent="0.2">
      <c r="L858" s="26"/>
    </row>
    <row r="859" spans="12:12" ht="12.75" customHeight="1" x14ac:dyDescent="0.2">
      <c r="L859" s="26"/>
    </row>
    <row r="860" spans="12:12" ht="12.75" customHeight="1" x14ac:dyDescent="0.2">
      <c r="L860" s="26"/>
    </row>
    <row r="861" spans="12:12" ht="12.75" customHeight="1" x14ac:dyDescent="0.2">
      <c r="L861" s="26"/>
    </row>
    <row r="862" spans="12:12" ht="12.75" customHeight="1" x14ac:dyDescent="0.2">
      <c r="L862" s="26"/>
    </row>
    <row r="863" spans="12:12" ht="12.75" customHeight="1" x14ac:dyDescent="0.2">
      <c r="L863" s="26"/>
    </row>
    <row r="864" spans="12:12" ht="12.75" customHeight="1" x14ac:dyDescent="0.2">
      <c r="L864" s="26"/>
    </row>
    <row r="865" spans="12:12" ht="12.75" customHeight="1" x14ac:dyDescent="0.2">
      <c r="L865" s="26"/>
    </row>
    <row r="866" spans="12:12" ht="12.75" customHeight="1" x14ac:dyDescent="0.2">
      <c r="L866" s="26"/>
    </row>
    <row r="867" spans="12:12" ht="12.75" customHeight="1" x14ac:dyDescent="0.2">
      <c r="L867" s="26"/>
    </row>
    <row r="868" spans="12:12" ht="12.75" customHeight="1" x14ac:dyDescent="0.2">
      <c r="L868" s="26"/>
    </row>
    <row r="869" spans="12:12" ht="12.75" customHeight="1" x14ac:dyDescent="0.2">
      <c r="L869" s="26"/>
    </row>
    <row r="870" spans="12:12" ht="12.75" customHeight="1" x14ac:dyDescent="0.2">
      <c r="L870" s="26"/>
    </row>
    <row r="871" spans="12:12" ht="12.75" customHeight="1" x14ac:dyDescent="0.2">
      <c r="L871" s="26"/>
    </row>
    <row r="872" spans="12:12" ht="12.75" customHeight="1" x14ac:dyDescent="0.2">
      <c r="L872" s="26"/>
    </row>
    <row r="873" spans="12:12" ht="12.75" customHeight="1" x14ac:dyDescent="0.2">
      <c r="L873" s="26"/>
    </row>
    <row r="874" spans="12:12" ht="12.75" customHeight="1" x14ac:dyDescent="0.2">
      <c r="L874" s="26"/>
    </row>
    <row r="875" spans="12:12" ht="12.75" customHeight="1" x14ac:dyDescent="0.2">
      <c r="L875" s="26"/>
    </row>
    <row r="876" spans="12:12" ht="12.75" customHeight="1" x14ac:dyDescent="0.2">
      <c r="L876" s="26"/>
    </row>
    <row r="877" spans="12:12" ht="12.75" customHeight="1" x14ac:dyDescent="0.2">
      <c r="L877" s="26"/>
    </row>
    <row r="878" spans="12:12" ht="12.75" customHeight="1" x14ac:dyDescent="0.2">
      <c r="L878" s="26"/>
    </row>
    <row r="879" spans="12:12" ht="12.75" customHeight="1" x14ac:dyDescent="0.2">
      <c r="L879" s="26"/>
    </row>
    <row r="880" spans="12:12" ht="12.75" customHeight="1" x14ac:dyDescent="0.2">
      <c r="L880" s="26"/>
    </row>
    <row r="881" spans="12:12" ht="12.75" customHeight="1" x14ac:dyDescent="0.2">
      <c r="L881" s="26"/>
    </row>
    <row r="882" spans="12:12" ht="12.75" customHeight="1" x14ac:dyDescent="0.2">
      <c r="L882" s="26"/>
    </row>
    <row r="883" spans="12:12" ht="12.75" customHeight="1" x14ac:dyDescent="0.2">
      <c r="L883" s="26"/>
    </row>
    <row r="884" spans="12:12" ht="12.75" customHeight="1" x14ac:dyDescent="0.2">
      <c r="L884" s="26"/>
    </row>
    <row r="885" spans="12:12" ht="12.75" customHeight="1" x14ac:dyDescent="0.2">
      <c r="L885" s="26"/>
    </row>
    <row r="886" spans="12:12" ht="12.75" customHeight="1" x14ac:dyDescent="0.2">
      <c r="L886" s="26"/>
    </row>
    <row r="887" spans="12:12" ht="12.75" customHeight="1" x14ac:dyDescent="0.2">
      <c r="L887" s="26"/>
    </row>
    <row r="888" spans="12:12" ht="12.75" customHeight="1" x14ac:dyDescent="0.2">
      <c r="L888" s="26"/>
    </row>
    <row r="889" spans="12:12" ht="12.75" customHeight="1" x14ac:dyDescent="0.2">
      <c r="L889" s="26"/>
    </row>
    <row r="890" spans="12:12" ht="12.75" customHeight="1" x14ac:dyDescent="0.2">
      <c r="L890" s="26"/>
    </row>
    <row r="891" spans="12:12" ht="12.75" customHeight="1" x14ac:dyDescent="0.2">
      <c r="L891" s="26"/>
    </row>
    <row r="892" spans="12:12" ht="12.75" customHeight="1" x14ac:dyDescent="0.2">
      <c r="L892" s="26"/>
    </row>
    <row r="893" spans="12:12" ht="12.75" customHeight="1" x14ac:dyDescent="0.2">
      <c r="L893" s="26"/>
    </row>
    <row r="894" spans="12:12" ht="12.75" customHeight="1" x14ac:dyDescent="0.2">
      <c r="L894" s="26"/>
    </row>
    <row r="895" spans="12:12" ht="12.75" customHeight="1" x14ac:dyDescent="0.2">
      <c r="L895" s="26"/>
    </row>
    <row r="896" spans="12:12" ht="12.75" customHeight="1" x14ac:dyDescent="0.2">
      <c r="L896" s="26"/>
    </row>
    <row r="897" spans="12:12" ht="12.75" customHeight="1" x14ac:dyDescent="0.2">
      <c r="L897" s="26"/>
    </row>
    <row r="898" spans="12:12" ht="12.75" customHeight="1" x14ac:dyDescent="0.2">
      <c r="L898" s="26"/>
    </row>
    <row r="899" spans="12:12" ht="12.75" customHeight="1" x14ac:dyDescent="0.2">
      <c r="L899" s="26"/>
    </row>
    <row r="900" spans="12:12" ht="12.75" customHeight="1" x14ac:dyDescent="0.2">
      <c r="L900" s="26"/>
    </row>
    <row r="901" spans="12:12" ht="12.75" customHeight="1" x14ac:dyDescent="0.2">
      <c r="L901" s="26"/>
    </row>
    <row r="902" spans="12:12" ht="12.75" customHeight="1" x14ac:dyDescent="0.2">
      <c r="L902" s="26"/>
    </row>
    <row r="903" spans="12:12" ht="12.75" customHeight="1" x14ac:dyDescent="0.2">
      <c r="L903" s="26"/>
    </row>
    <row r="904" spans="12:12" ht="12.75" customHeight="1" x14ac:dyDescent="0.2">
      <c r="L904" s="26"/>
    </row>
    <row r="905" spans="12:12" ht="12.75" customHeight="1" x14ac:dyDescent="0.2">
      <c r="L905" s="26"/>
    </row>
    <row r="906" spans="12:12" ht="12.75" customHeight="1" x14ac:dyDescent="0.2">
      <c r="L906" s="26"/>
    </row>
    <row r="907" spans="12:12" ht="12.75" customHeight="1" x14ac:dyDescent="0.2">
      <c r="L907" s="26"/>
    </row>
    <row r="908" spans="12:12" ht="12.75" customHeight="1" x14ac:dyDescent="0.2">
      <c r="L908" s="26"/>
    </row>
    <row r="909" spans="12:12" ht="12.75" customHeight="1" x14ac:dyDescent="0.2">
      <c r="L909" s="26"/>
    </row>
    <row r="910" spans="12:12" ht="12.75" customHeight="1" x14ac:dyDescent="0.2">
      <c r="L910" s="26"/>
    </row>
    <row r="911" spans="12:12" ht="12.75" customHeight="1" x14ac:dyDescent="0.2">
      <c r="L911" s="26"/>
    </row>
    <row r="912" spans="12:12" ht="12.75" customHeight="1" x14ac:dyDescent="0.2">
      <c r="L912" s="26"/>
    </row>
    <row r="913" spans="12:12" ht="12.75" customHeight="1" x14ac:dyDescent="0.2">
      <c r="L913" s="26"/>
    </row>
    <row r="914" spans="12:12" ht="12.75" customHeight="1" x14ac:dyDescent="0.2">
      <c r="L914" s="26"/>
    </row>
    <row r="915" spans="12:12" ht="12.75" customHeight="1" x14ac:dyDescent="0.2">
      <c r="L915" s="26"/>
    </row>
    <row r="916" spans="12:12" ht="12.75" customHeight="1" x14ac:dyDescent="0.2">
      <c r="L916" s="26"/>
    </row>
    <row r="917" spans="12:12" ht="12.75" customHeight="1" x14ac:dyDescent="0.2">
      <c r="L917" s="26"/>
    </row>
    <row r="918" spans="12:12" ht="12.75" customHeight="1" x14ac:dyDescent="0.2">
      <c r="L918" s="26"/>
    </row>
    <row r="919" spans="12:12" ht="12.75" customHeight="1" x14ac:dyDescent="0.2">
      <c r="L919" s="26"/>
    </row>
    <row r="920" spans="12:12" ht="12.75" customHeight="1" x14ac:dyDescent="0.2">
      <c r="L920" s="26"/>
    </row>
    <row r="921" spans="12:12" ht="12.75" customHeight="1" x14ac:dyDescent="0.2">
      <c r="L921" s="26"/>
    </row>
    <row r="922" spans="12:12" ht="12.75" customHeight="1" x14ac:dyDescent="0.2">
      <c r="L922" s="26"/>
    </row>
    <row r="923" spans="12:12" ht="12.75" customHeight="1" x14ac:dyDescent="0.2">
      <c r="L923" s="26"/>
    </row>
    <row r="924" spans="12:12" ht="12.75" customHeight="1" x14ac:dyDescent="0.2">
      <c r="L924" s="26"/>
    </row>
    <row r="925" spans="12:12" ht="12.75" customHeight="1" x14ac:dyDescent="0.2">
      <c r="L925" s="26"/>
    </row>
    <row r="926" spans="12:12" ht="12.75" customHeight="1" x14ac:dyDescent="0.2">
      <c r="L926" s="26"/>
    </row>
    <row r="927" spans="12:12" ht="12.75" customHeight="1" x14ac:dyDescent="0.2">
      <c r="L927" s="26"/>
    </row>
    <row r="928" spans="12:12" ht="12.75" customHeight="1" x14ac:dyDescent="0.2">
      <c r="L928" s="26"/>
    </row>
    <row r="929" spans="12:12" ht="12.75" customHeight="1" x14ac:dyDescent="0.2">
      <c r="L929" s="26"/>
    </row>
    <row r="930" spans="12:12" ht="12.75" customHeight="1" x14ac:dyDescent="0.2">
      <c r="L930" s="26"/>
    </row>
    <row r="931" spans="12:12" ht="12.75" customHeight="1" x14ac:dyDescent="0.2">
      <c r="L931" s="26"/>
    </row>
    <row r="932" spans="12:12" ht="12.75" customHeight="1" x14ac:dyDescent="0.2">
      <c r="L932" s="26"/>
    </row>
    <row r="933" spans="12:12" ht="12.75" customHeight="1" x14ac:dyDescent="0.2">
      <c r="L933" s="26"/>
    </row>
    <row r="934" spans="12:12" ht="12.75" customHeight="1" x14ac:dyDescent="0.2">
      <c r="L934" s="26"/>
    </row>
    <row r="935" spans="12:12" ht="12.75" customHeight="1" x14ac:dyDescent="0.2">
      <c r="L935" s="26"/>
    </row>
    <row r="936" spans="12:12" ht="12.75" customHeight="1" x14ac:dyDescent="0.2">
      <c r="L936" s="26"/>
    </row>
    <row r="937" spans="12:12" ht="12.75" customHeight="1" x14ac:dyDescent="0.2">
      <c r="L937" s="26"/>
    </row>
    <row r="938" spans="12:12" ht="12.75" customHeight="1" x14ac:dyDescent="0.2">
      <c r="L938" s="26"/>
    </row>
    <row r="939" spans="12:12" ht="12.75" customHeight="1" x14ac:dyDescent="0.2">
      <c r="L939" s="26"/>
    </row>
    <row r="940" spans="12:12" ht="12.75" customHeight="1" x14ac:dyDescent="0.2">
      <c r="L940" s="26"/>
    </row>
    <row r="941" spans="12:12" ht="12.75" customHeight="1" x14ac:dyDescent="0.2">
      <c r="L941" s="26"/>
    </row>
    <row r="942" spans="12:12" ht="12.75" customHeight="1" x14ac:dyDescent="0.2">
      <c r="L942" s="26"/>
    </row>
    <row r="943" spans="12:12" ht="12.75" customHeight="1" x14ac:dyDescent="0.2">
      <c r="L943" s="26"/>
    </row>
    <row r="944" spans="12:12" ht="12.75" customHeight="1" x14ac:dyDescent="0.2">
      <c r="L944" s="26"/>
    </row>
    <row r="945" spans="12:12" ht="12.75" customHeight="1" x14ac:dyDescent="0.2">
      <c r="L945" s="26"/>
    </row>
    <row r="946" spans="12:12" ht="12.75" customHeight="1" x14ac:dyDescent="0.2">
      <c r="L946" s="26"/>
    </row>
    <row r="947" spans="12:12" ht="12.75" customHeight="1" x14ac:dyDescent="0.2">
      <c r="L947" s="26"/>
    </row>
    <row r="948" spans="12:12" ht="12.75" customHeight="1" x14ac:dyDescent="0.2">
      <c r="L948" s="26"/>
    </row>
    <row r="949" spans="12:12" ht="12.75" customHeight="1" x14ac:dyDescent="0.2">
      <c r="L949" s="26"/>
    </row>
    <row r="950" spans="12:12" ht="12.75" customHeight="1" x14ac:dyDescent="0.2">
      <c r="L950" s="26"/>
    </row>
    <row r="951" spans="12:12" ht="12.75" customHeight="1" x14ac:dyDescent="0.2">
      <c r="L951" s="26"/>
    </row>
    <row r="952" spans="12:12" ht="12.75" customHeight="1" x14ac:dyDescent="0.2">
      <c r="L952" s="26"/>
    </row>
    <row r="953" spans="12:12" ht="12.75" customHeight="1" x14ac:dyDescent="0.2">
      <c r="L953" s="26"/>
    </row>
    <row r="954" spans="12:12" ht="12.75" customHeight="1" x14ac:dyDescent="0.2">
      <c r="L954" s="26"/>
    </row>
    <row r="955" spans="12:12" ht="12.75" customHeight="1" x14ac:dyDescent="0.2">
      <c r="L955" s="26"/>
    </row>
    <row r="956" spans="12:12" ht="12.75" customHeight="1" x14ac:dyDescent="0.2">
      <c r="L956" s="26"/>
    </row>
    <row r="957" spans="12:12" ht="12.75" customHeight="1" x14ac:dyDescent="0.2">
      <c r="L957" s="26"/>
    </row>
    <row r="958" spans="12:12" ht="12.75" customHeight="1" x14ac:dyDescent="0.2">
      <c r="L958" s="26"/>
    </row>
    <row r="959" spans="12:12" ht="12.75" customHeight="1" x14ac:dyDescent="0.2">
      <c r="L959" s="26"/>
    </row>
    <row r="960" spans="12:12" ht="12.75" customHeight="1" x14ac:dyDescent="0.2">
      <c r="L960" s="26"/>
    </row>
    <row r="961" spans="12:12" ht="12.75" customHeight="1" x14ac:dyDescent="0.2">
      <c r="L961" s="26"/>
    </row>
    <row r="962" spans="12:12" ht="12.75" customHeight="1" x14ac:dyDescent="0.2">
      <c r="L962" s="26"/>
    </row>
    <row r="963" spans="12:12" ht="12.75" customHeight="1" x14ac:dyDescent="0.2">
      <c r="L963" s="26"/>
    </row>
    <row r="964" spans="12:12" ht="12.75" customHeight="1" x14ac:dyDescent="0.2">
      <c r="L964" s="26"/>
    </row>
    <row r="965" spans="12:12" ht="12.75" customHeight="1" x14ac:dyDescent="0.2">
      <c r="L965" s="26"/>
    </row>
    <row r="966" spans="12:12" ht="12.75" customHeight="1" x14ac:dyDescent="0.2">
      <c r="L966" s="26"/>
    </row>
    <row r="967" spans="12:12" ht="12.75" customHeight="1" x14ac:dyDescent="0.2">
      <c r="L967" s="26"/>
    </row>
    <row r="968" spans="12:12" ht="12.75" customHeight="1" x14ac:dyDescent="0.2">
      <c r="L968" s="26"/>
    </row>
    <row r="969" spans="12:12" ht="12.75" customHeight="1" x14ac:dyDescent="0.2">
      <c r="L969" s="26"/>
    </row>
    <row r="970" spans="12:12" ht="12.75" customHeight="1" x14ac:dyDescent="0.2">
      <c r="L970" s="26"/>
    </row>
    <row r="971" spans="12:12" ht="12.75" customHeight="1" x14ac:dyDescent="0.2">
      <c r="L971" s="26"/>
    </row>
    <row r="972" spans="12:12" ht="12.75" customHeight="1" x14ac:dyDescent="0.2">
      <c r="L972" s="26"/>
    </row>
    <row r="973" spans="12:12" ht="12.75" customHeight="1" x14ac:dyDescent="0.2">
      <c r="L973" s="26"/>
    </row>
    <row r="974" spans="12:12" ht="12.75" customHeight="1" x14ac:dyDescent="0.2">
      <c r="L974" s="26"/>
    </row>
    <row r="975" spans="12:12" ht="12.75" customHeight="1" x14ac:dyDescent="0.2">
      <c r="L975" s="26"/>
    </row>
    <row r="976" spans="12:12" ht="12.75" customHeight="1" x14ac:dyDescent="0.2">
      <c r="L976" s="26"/>
    </row>
    <row r="977" spans="12:12" ht="12.75" customHeight="1" x14ac:dyDescent="0.2">
      <c r="L977" s="26"/>
    </row>
    <row r="978" spans="12:12" ht="12.75" customHeight="1" x14ac:dyDescent="0.2">
      <c r="L978" s="26"/>
    </row>
    <row r="979" spans="12:12" ht="12.75" customHeight="1" x14ac:dyDescent="0.2">
      <c r="L979" s="26"/>
    </row>
    <row r="980" spans="12:12" ht="12.75" customHeight="1" x14ac:dyDescent="0.2">
      <c r="L980" s="26"/>
    </row>
    <row r="981" spans="12:12" ht="12.75" customHeight="1" x14ac:dyDescent="0.2">
      <c r="L981" s="26"/>
    </row>
    <row r="982" spans="12:12" ht="12.75" customHeight="1" x14ac:dyDescent="0.2">
      <c r="L982" s="26"/>
    </row>
    <row r="983" spans="12:12" ht="12.75" customHeight="1" x14ac:dyDescent="0.2">
      <c r="L983" s="26"/>
    </row>
    <row r="984" spans="12:12" ht="12.75" customHeight="1" x14ac:dyDescent="0.2">
      <c r="L984" s="26"/>
    </row>
    <row r="985" spans="12:12" ht="12.75" customHeight="1" x14ac:dyDescent="0.2">
      <c r="L985" s="26"/>
    </row>
    <row r="986" spans="12:12" ht="12.75" customHeight="1" x14ac:dyDescent="0.2">
      <c r="L986" s="26"/>
    </row>
    <row r="987" spans="12:12" ht="12.75" customHeight="1" x14ac:dyDescent="0.2">
      <c r="L987" s="26"/>
    </row>
    <row r="988" spans="12:12" ht="12.75" customHeight="1" x14ac:dyDescent="0.2">
      <c r="L988" s="26"/>
    </row>
    <row r="989" spans="12:12" ht="12.75" customHeight="1" x14ac:dyDescent="0.2">
      <c r="L989" s="26"/>
    </row>
    <row r="990" spans="12:12" ht="12.75" customHeight="1" x14ac:dyDescent="0.2">
      <c r="L990" s="26"/>
    </row>
    <row r="991" spans="12:12" ht="12.75" customHeight="1" x14ac:dyDescent="0.2">
      <c r="L991" s="26"/>
    </row>
    <row r="992" spans="12:12" ht="12.75" customHeight="1" x14ac:dyDescent="0.2">
      <c r="L992" s="26"/>
    </row>
  </sheetData>
  <mergeCells count="200">
    <mergeCell ref="B79:L79"/>
    <mergeCell ref="A80:L80"/>
    <mergeCell ref="A81:A86"/>
    <mergeCell ref="C81:I81"/>
    <mergeCell ref="B82:L82"/>
    <mergeCell ref="B83:L83"/>
    <mergeCell ref="A87:A93"/>
    <mergeCell ref="B92:L92"/>
    <mergeCell ref="B93:L93"/>
    <mergeCell ref="A94:A101"/>
    <mergeCell ref="C94:I94"/>
    <mergeCell ref="A102:A107"/>
    <mergeCell ref="C102:I102"/>
    <mergeCell ref="A108:A115"/>
    <mergeCell ref="C108:I108"/>
    <mergeCell ref="B84:L84"/>
    <mergeCell ref="C87:I87"/>
    <mergeCell ref="B88:L88"/>
    <mergeCell ref="B89:L89"/>
    <mergeCell ref="B90:L90"/>
    <mergeCell ref="B91:L91"/>
    <mergeCell ref="B95:L95"/>
    <mergeCell ref="B96:L96"/>
    <mergeCell ref="B97:L97"/>
    <mergeCell ref="B98:L98"/>
    <mergeCell ref="B99:L99"/>
    <mergeCell ref="B100:L100"/>
    <mergeCell ref="B101:L101"/>
    <mergeCell ref="B103:L103"/>
    <mergeCell ref="B104:L104"/>
    <mergeCell ref="B105:L105"/>
    <mergeCell ref="B106:L106"/>
    <mergeCell ref="B107:L107"/>
    <mergeCell ref="A165:L165"/>
    <mergeCell ref="C166:I166"/>
    <mergeCell ref="B109:L109"/>
    <mergeCell ref="B110:L110"/>
    <mergeCell ref="B111:L111"/>
    <mergeCell ref="B112:L112"/>
    <mergeCell ref="B113:L113"/>
    <mergeCell ref="B114:L114"/>
    <mergeCell ref="C116:I116"/>
    <mergeCell ref="B119:L119"/>
    <mergeCell ref="B120:L120"/>
    <mergeCell ref="B128:L128"/>
    <mergeCell ref="B129:L129"/>
    <mergeCell ref="C130:I130"/>
    <mergeCell ref="C137:I137"/>
    <mergeCell ref="C138:I138"/>
    <mergeCell ref="A123:A129"/>
    <mergeCell ref="A141:A146"/>
    <mergeCell ref="C123:I123"/>
    <mergeCell ref="B145:L145"/>
    <mergeCell ref="A156:A164"/>
    <mergeCell ref="C136:I136"/>
    <mergeCell ref="C139:I139"/>
    <mergeCell ref="B121:L121"/>
    <mergeCell ref="A174:L174"/>
    <mergeCell ref="C175:I175"/>
    <mergeCell ref="C176:I176"/>
    <mergeCell ref="C177:I177"/>
    <mergeCell ref="C178:I178"/>
    <mergeCell ref="C179:I179"/>
    <mergeCell ref="B167:L167"/>
    <mergeCell ref="B168:L168"/>
    <mergeCell ref="B169:L169"/>
    <mergeCell ref="C170:I170"/>
    <mergeCell ref="B171:L171"/>
    <mergeCell ref="B172:L172"/>
    <mergeCell ref="B173:L173"/>
    <mergeCell ref="A166:A169"/>
    <mergeCell ref="A170:A173"/>
    <mergeCell ref="B122:L122"/>
    <mergeCell ref="B115:L115"/>
    <mergeCell ref="A116:A122"/>
    <mergeCell ref="B142:L142"/>
    <mergeCell ref="B143:L143"/>
    <mergeCell ref="B144:L144"/>
    <mergeCell ref="B124:L124"/>
    <mergeCell ref="B125:L125"/>
    <mergeCell ref="B126:L126"/>
    <mergeCell ref="B127:L127"/>
    <mergeCell ref="C140:I140"/>
    <mergeCell ref="C141:I141"/>
    <mergeCell ref="B117:L117"/>
    <mergeCell ref="B118:L118"/>
    <mergeCell ref="B36:L36"/>
    <mergeCell ref="B37:L37"/>
    <mergeCell ref="C38:K38"/>
    <mergeCell ref="B48:L48"/>
    <mergeCell ref="C49:K49"/>
    <mergeCell ref="B41:L41"/>
    <mergeCell ref="B42:L42"/>
    <mergeCell ref="C43:K43"/>
    <mergeCell ref="B44:L44"/>
    <mergeCell ref="B45:L45"/>
    <mergeCell ref="B46:L46"/>
    <mergeCell ref="B47:L47"/>
    <mergeCell ref="B39:L39"/>
    <mergeCell ref="B40:L40"/>
    <mergeCell ref="C6:F8"/>
    <mergeCell ref="A9:E9"/>
    <mergeCell ref="F9:L9"/>
    <mergeCell ref="A10:E10"/>
    <mergeCell ref="F10:L10"/>
    <mergeCell ref="A11:E11"/>
    <mergeCell ref="F11:L11"/>
    <mergeCell ref="A12:E12"/>
    <mergeCell ref="F12:L12"/>
    <mergeCell ref="A13:E13"/>
    <mergeCell ref="F13:L13"/>
    <mergeCell ref="A14:E14"/>
    <mergeCell ref="F14:L14"/>
    <mergeCell ref="A15:L15"/>
    <mergeCell ref="A20:L20"/>
    <mergeCell ref="C21:I21"/>
    <mergeCell ref="B22:L22"/>
    <mergeCell ref="B23:L23"/>
    <mergeCell ref="A21:A24"/>
    <mergeCell ref="A25:A28"/>
    <mergeCell ref="A29:A33"/>
    <mergeCell ref="A34:A37"/>
    <mergeCell ref="A38:A42"/>
    <mergeCell ref="A43:A48"/>
    <mergeCell ref="A49:A54"/>
    <mergeCell ref="A16:L16"/>
    <mergeCell ref="G17:L17"/>
    <mergeCell ref="A18:A19"/>
    <mergeCell ref="B18:B19"/>
    <mergeCell ref="C18:K19"/>
    <mergeCell ref="L18:L19"/>
    <mergeCell ref="B24:L24"/>
    <mergeCell ref="C25:K25"/>
    <mergeCell ref="B26:L26"/>
    <mergeCell ref="B27:L27"/>
    <mergeCell ref="B28:L28"/>
    <mergeCell ref="C29:K29"/>
    <mergeCell ref="B30:L30"/>
    <mergeCell ref="B31:L31"/>
    <mergeCell ref="B32:L32"/>
    <mergeCell ref="B33:L33"/>
    <mergeCell ref="C34:K34"/>
    <mergeCell ref="B35:L35"/>
    <mergeCell ref="C59:I59"/>
    <mergeCell ref="C60:I60"/>
    <mergeCell ref="C61:I61"/>
    <mergeCell ref="C62:K62"/>
    <mergeCell ref="C63:K63"/>
    <mergeCell ref="B70:L70"/>
    <mergeCell ref="B71:L71"/>
    <mergeCell ref="B72:L72"/>
    <mergeCell ref="B73:L73"/>
    <mergeCell ref="C68:I68"/>
    <mergeCell ref="C64:K64"/>
    <mergeCell ref="C65:K65"/>
    <mergeCell ref="C66:K66"/>
    <mergeCell ref="C67:K67"/>
    <mergeCell ref="B50:L50"/>
    <mergeCell ref="B51:L51"/>
    <mergeCell ref="B52:L52"/>
    <mergeCell ref="B53:L53"/>
    <mergeCell ref="B54:L54"/>
    <mergeCell ref="C55:I55"/>
    <mergeCell ref="C56:I56"/>
    <mergeCell ref="C57:I57"/>
    <mergeCell ref="C58:I58"/>
    <mergeCell ref="A147:L147"/>
    <mergeCell ref="C148:I148"/>
    <mergeCell ref="B149:L149"/>
    <mergeCell ref="B150:L150"/>
    <mergeCell ref="B151:L151"/>
    <mergeCell ref="B152:L152"/>
    <mergeCell ref="B153:L153"/>
    <mergeCell ref="A148:A155"/>
    <mergeCell ref="A68:A73"/>
    <mergeCell ref="B69:L69"/>
    <mergeCell ref="A74:A79"/>
    <mergeCell ref="B75:L75"/>
    <mergeCell ref="B76:L76"/>
    <mergeCell ref="B77:L77"/>
    <mergeCell ref="B146:L146"/>
    <mergeCell ref="C74:I74"/>
    <mergeCell ref="B78:L78"/>
    <mergeCell ref="B85:L85"/>
    <mergeCell ref="B86:L86"/>
    <mergeCell ref="C131:I131"/>
    <mergeCell ref="C132:I132"/>
    <mergeCell ref="C133:I133"/>
    <mergeCell ref="C134:I134"/>
    <mergeCell ref="C135:I135"/>
    <mergeCell ref="B164:L164"/>
    <mergeCell ref="C156:I156"/>
    <mergeCell ref="B157:L157"/>
    <mergeCell ref="B159:L159"/>
    <mergeCell ref="B160:L160"/>
    <mergeCell ref="B161:L161"/>
    <mergeCell ref="B162:L162"/>
    <mergeCell ref="B163:L163"/>
    <mergeCell ref="B154:L154"/>
    <mergeCell ref="B155:L155"/>
  </mergeCells>
  <pageMargins left="0.5" right="0" top="0.25" bottom="0.25" header="0" footer="0"/>
  <pageSetup paperSize="9" orientation="portrait"/>
  <rowBreaks count="4" manualBreakCount="4">
    <brk id="33" man="1"/>
    <brk id="146" man="1"/>
    <brk id="93" man="1"/>
    <brk id="63" man="1"/>
  </rowBreaks>
  <drawing r:id="rId1"/>
  <legacyDrawing r:id="rId2"/>
  <oleObjects>
    <mc:AlternateContent xmlns:mc="http://schemas.openxmlformats.org/markup-compatibility/2006">
      <mc:Choice Requires="x14">
        <oleObject progId="CorelDraw.Graphic.17" shapeId="6145" r:id="rId3">
          <objectPr defaultSize="0" autoPict="0" r:id="rId4">
            <anchor moveWithCells="1">
              <from>
                <xdr:col>2</xdr:col>
                <xdr:colOff>285750</xdr:colOff>
                <xdr:row>5</xdr:row>
                <xdr:rowOff>152400</xdr:rowOff>
              </from>
              <to>
                <xdr:col>6</xdr:col>
                <xdr:colOff>28575</xdr:colOff>
                <xdr:row>7</xdr:row>
                <xdr:rowOff>57150</xdr:rowOff>
              </to>
            </anchor>
          </objectPr>
        </oleObject>
      </mc:Choice>
      <mc:Fallback>
        <oleObject progId="CorelDraw.Graphic.17" shapeId="6145" r:id="rId3"/>
      </mc:Fallback>
    </mc:AlternateContent>
    <mc:AlternateContent xmlns:mc="http://schemas.openxmlformats.org/markup-compatibility/2006">
      <mc:Choice Requires="x14">
        <oleObject progId="CorelDraw.Graphic.17" shapeId="6146" r:id="rId5">
          <objectPr defaultSize="0" autoPict="0" r:id="rId6">
            <anchor moveWithCells="1">
              <from>
                <xdr:col>0</xdr:col>
                <xdr:colOff>247650</xdr:colOff>
                <xdr:row>54</xdr:row>
                <xdr:rowOff>47625</xdr:rowOff>
              </from>
              <to>
                <xdr:col>0</xdr:col>
                <xdr:colOff>1162050</xdr:colOff>
                <xdr:row>54</xdr:row>
                <xdr:rowOff>723900</xdr:rowOff>
              </to>
            </anchor>
          </objectPr>
        </oleObject>
      </mc:Choice>
      <mc:Fallback>
        <oleObject progId="CorelDraw.Graphic.17" shapeId="6146" r:id="rId5"/>
      </mc:Fallback>
    </mc:AlternateContent>
    <mc:AlternateContent xmlns:mc="http://schemas.openxmlformats.org/markup-compatibility/2006">
      <mc:Choice Requires="x14">
        <oleObject progId="CorelDraw.Graphic.17" shapeId="6147" r:id="rId7">
          <objectPr defaultSize="0" autoPict="0" r:id="rId8">
            <anchor moveWithCells="1">
              <from>
                <xdr:col>0</xdr:col>
                <xdr:colOff>638175</xdr:colOff>
                <xdr:row>58</xdr:row>
                <xdr:rowOff>104775</xdr:rowOff>
              </from>
              <to>
                <xdr:col>0</xdr:col>
                <xdr:colOff>876300</xdr:colOff>
                <xdr:row>58</xdr:row>
                <xdr:rowOff>695325</xdr:rowOff>
              </to>
            </anchor>
          </objectPr>
        </oleObject>
      </mc:Choice>
      <mc:Fallback>
        <oleObject progId="CorelDraw.Graphic.17" shapeId="6147" r:id="rId7"/>
      </mc:Fallback>
    </mc:AlternateContent>
    <mc:AlternateContent xmlns:mc="http://schemas.openxmlformats.org/markup-compatibility/2006">
      <mc:Choice Requires="x14">
        <oleObject progId="CorelDraw.Graphic.17" shapeId="6148" r:id="rId9">
          <objectPr defaultSize="0" autoPict="0" r:id="rId10">
            <anchor moveWithCells="1">
              <from>
                <xdr:col>0</xdr:col>
                <xdr:colOff>628650</xdr:colOff>
                <xdr:row>59</xdr:row>
                <xdr:rowOff>104775</xdr:rowOff>
              </from>
              <to>
                <xdr:col>0</xdr:col>
                <xdr:colOff>857250</xdr:colOff>
                <xdr:row>59</xdr:row>
                <xdr:rowOff>695325</xdr:rowOff>
              </to>
            </anchor>
          </objectPr>
        </oleObject>
      </mc:Choice>
      <mc:Fallback>
        <oleObject progId="CorelDraw.Graphic.17" shapeId="6148" r:id="rId9"/>
      </mc:Fallback>
    </mc:AlternateContent>
    <mc:AlternateContent xmlns:mc="http://schemas.openxmlformats.org/markup-compatibility/2006">
      <mc:Choice Requires="x14">
        <oleObject progId="CorelDraw.Graphic.17" shapeId="6149" r:id="rId11">
          <objectPr defaultSize="0" autoPict="0" r:id="rId6">
            <anchor moveWithCells="1">
              <from>
                <xdr:col>0</xdr:col>
                <xdr:colOff>247650</xdr:colOff>
                <xdr:row>55</xdr:row>
                <xdr:rowOff>47625</xdr:rowOff>
              </from>
              <to>
                <xdr:col>0</xdr:col>
                <xdr:colOff>1162050</xdr:colOff>
                <xdr:row>55</xdr:row>
                <xdr:rowOff>723900</xdr:rowOff>
              </to>
            </anchor>
          </objectPr>
        </oleObject>
      </mc:Choice>
      <mc:Fallback>
        <oleObject progId="CorelDraw.Graphic.17" shapeId="6149" r:id="rId11"/>
      </mc:Fallback>
    </mc:AlternateContent>
    <mc:AlternateContent xmlns:mc="http://schemas.openxmlformats.org/markup-compatibility/2006">
      <mc:Choice Requires="x14">
        <oleObject progId="CorelDraw.Graphic.17" shapeId="6150" r:id="rId12">
          <objectPr defaultSize="0" autoPict="0" r:id="rId6">
            <anchor moveWithCells="1">
              <from>
                <xdr:col>0</xdr:col>
                <xdr:colOff>247650</xdr:colOff>
                <xdr:row>56</xdr:row>
                <xdr:rowOff>47625</xdr:rowOff>
              </from>
              <to>
                <xdr:col>0</xdr:col>
                <xdr:colOff>1162050</xdr:colOff>
                <xdr:row>56</xdr:row>
                <xdr:rowOff>723900</xdr:rowOff>
              </to>
            </anchor>
          </objectPr>
        </oleObject>
      </mc:Choice>
      <mc:Fallback>
        <oleObject progId="CorelDraw.Graphic.17" shapeId="6150" r:id="rId12"/>
      </mc:Fallback>
    </mc:AlternateContent>
    <mc:AlternateContent xmlns:mc="http://schemas.openxmlformats.org/markup-compatibility/2006">
      <mc:Choice Requires="x14">
        <oleObject progId="CorelDraw.Graphic.17" shapeId="6151" r:id="rId13">
          <objectPr defaultSize="0" autoPict="0" r:id="rId8">
            <anchor moveWithCells="1">
              <from>
                <xdr:col>0</xdr:col>
                <xdr:colOff>638175</xdr:colOff>
                <xdr:row>57</xdr:row>
                <xdr:rowOff>104775</xdr:rowOff>
              </from>
              <to>
                <xdr:col>0</xdr:col>
                <xdr:colOff>876300</xdr:colOff>
                <xdr:row>57</xdr:row>
                <xdr:rowOff>695325</xdr:rowOff>
              </to>
            </anchor>
          </objectPr>
        </oleObject>
      </mc:Choice>
      <mc:Fallback>
        <oleObject progId="CorelDraw.Graphic.17" shapeId="6151" r:id="rId13"/>
      </mc:Fallback>
    </mc:AlternateContent>
  </oleObject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Foaie7">
    <tabColor rgb="FFFF0000"/>
  </sheetPr>
  <dimension ref="A1:Z1000"/>
  <sheetViews>
    <sheetView showGridLines="0" workbookViewId="0">
      <selection activeCell="L21" sqref="L21"/>
    </sheetView>
  </sheetViews>
  <sheetFormatPr defaultColWidth="12.5703125" defaultRowHeight="15" customHeight="1" x14ac:dyDescent="0.2"/>
  <cols>
    <col min="1" max="1" width="21.85546875" customWidth="1"/>
    <col min="2" max="2" width="16.85546875" customWidth="1"/>
    <col min="3" max="3" width="4.28515625" customWidth="1"/>
    <col min="4" max="4" width="3" customWidth="1"/>
    <col min="5" max="5" width="5.140625" customWidth="1"/>
    <col min="6" max="6" width="7.42578125" customWidth="1"/>
    <col min="7" max="8" width="9.140625" customWidth="1"/>
    <col min="9" max="9" width="5.7109375" customWidth="1"/>
    <col min="10" max="10" width="1.5703125" hidden="1" customWidth="1"/>
    <col min="11" max="11" width="1" hidden="1" customWidth="1"/>
    <col min="12" max="12" width="13.85546875" customWidth="1"/>
    <col min="13" max="26" width="9.140625" customWidth="1"/>
  </cols>
  <sheetData>
    <row r="1" spans="1:26" ht="12.75" customHeight="1" x14ac:dyDescent="0.2">
      <c r="A1" s="1"/>
      <c r="B1" s="2"/>
      <c r="C1" s="2"/>
      <c r="D1" s="2"/>
      <c r="E1" s="2"/>
      <c r="F1" s="2"/>
      <c r="G1" s="2"/>
      <c r="H1" s="2"/>
      <c r="I1" s="2"/>
      <c r="J1" s="3"/>
      <c r="K1" s="2"/>
      <c r="L1" s="3"/>
      <c r="M1" s="15"/>
      <c r="N1" s="15"/>
      <c r="O1" s="15"/>
      <c r="P1" s="15"/>
      <c r="Q1" s="15"/>
      <c r="R1" s="15"/>
      <c r="S1" s="15"/>
      <c r="T1" s="15"/>
      <c r="U1" s="15"/>
      <c r="V1" s="15"/>
      <c r="W1" s="15"/>
      <c r="X1" s="15"/>
      <c r="Y1" s="15"/>
      <c r="Z1" s="15"/>
    </row>
    <row r="2" spans="1:26" ht="12.75" customHeight="1" x14ac:dyDescent="0.2">
      <c r="A2" s="4"/>
      <c r="B2" s="15"/>
      <c r="C2" s="15"/>
      <c r="D2" s="15"/>
      <c r="E2" s="15"/>
      <c r="F2" s="15"/>
      <c r="G2" s="15"/>
      <c r="H2" s="15"/>
      <c r="I2" s="15"/>
      <c r="J2" s="5"/>
      <c r="K2" s="15"/>
      <c r="L2" s="5"/>
      <c r="M2" s="15"/>
      <c r="N2" s="15"/>
      <c r="O2" s="15"/>
      <c r="P2" s="15"/>
      <c r="Q2" s="15"/>
      <c r="R2" s="15"/>
      <c r="S2" s="15"/>
      <c r="T2" s="15"/>
      <c r="U2" s="15"/>
      <c r="V2" s="15"/>
      <c r="W2" s="15"/>
      <c r="X2" s="15"/>
      <c r="Y2" s="15"/>
      <c r="Z2" s="15"/>
    </row>
    <row r="3" spans="1:26" ht="12.75" customHeight="1" x14ac:dyDescent="0.2">
      <c r="A3" s="4"/>
      <c r="B3" s="15"/>
      <c r="C3" s="15"/>
      <c r="D3" s="15"/>
      <c r="E3" s="15"/>
      <c r="F3" s="15"/>
      <c r="G3" s="15"/>
      <c r="H3" s="15"/>
      <c r="I3" s="15"/>
      <c r="J3" s="5"/>
      <c r="K3" s="15"/>
      <c r="L3" s="5"/>
      <c r="M3" s="15"/>
      <c r="N3" s="15"/>
      <c r="O3" s="15"/>
      <c r="P3" s="15"/>
      <c r="Q3" s="15"/>
      <c r="R3" s="15"/>
      <c r="S3" s="15"/>
      <c r="T3" s="15"/>
      <c r="U3" s="15"/>
      <c r="V3" s="15"/>
      <c r="W3" s="15"/>
      <c r="X3" s="15"/>
      <c r="Y3" s="15"/>
      <c r="Z3" s="15"/>
    </row>
    <row r="4" spans="1:26" ht="12.75" customHeight="1" x14ac:dyDescent="0.2">
      <c r="A4" s="4"/>
      <c r="B4" s="15"/>
      <c r="C4" s="15"/>
      <c r="D4" s="15"/>
      <c r="E4" s="15"/>
      <c r="F4" s="15"/>
      <c r="G4" s="15"/>
      <c r="H4" s="15"/>
      <c r="I4" s="15"/>
      <c r="J4" s="5"/>
      <c r="K4" s="15"/>
      <c r="L4" s="5"/>
      <c r="M4" s="15"/>
      <c r="N4" s="15"/>
      <c r="O4" s="15"/>
      <c r="P4" s="15"/>
      <c r="Q4" s="15"/>
      <c r="R4" s="15"/>
      <c r="S4" s="15"/>
      <c r="T4" s="15"/>
      <c r="U4" s="15"/>
      <c r="V4" s="15"/>
      <c r="W4" s="15"/>
      <c r="X4" s="15"/>
      <c r="Y4" s="15"/>
      <c r="Z4" s="15"/>
    </row>
    <row r="5" spans="1:26" ht="15.75" customHeight="1" x14ac:dyDescent="0.35">
      <c r="A5" s="6"/>
      <c r="B5" s="7"/>
      <c r="C5" s="7"/>
      <c r="D5" s="7"/>
      <c r="E5" s="7"/>
      <c r="F5" s="8"/>
      <c r="G5" s="15"/>
      <c r="H5" s="15"/>
      <c r="I5" s="15"/>
      <c r="J5" s="5"/>
      <c r="K5" s="15"/>
      <c r="L5" s="5"/>
      <c r="M5" s="15"/>
      <c r="N5" s="15"/>
      <c r="O5" s="15"/>
      <c r="P5" s="15"/>
      <c r="Q5" s="15"/>
      <c r="R5" s="15"/>
      <c r="S5" s="15"/>
      <c r="T5" s="15"/>
      <c r="U5" s="15"/>
      <c r="V5" s="15"/>
      <c r="W5" s="15"/>
      <c r="X5" s="15"/>
      <c r="Y5" s="15"/>
      <c r="Z5" s="15"/>
    </row>
    <row r="6" spans="1:26" ht="15.75" customHeight="1" x14ac:dyDescent="0.2">
      <c r="A6" s="9"/>
      <c r="B6" s="7"/>
      <c r="C6" s="393"/>
      <c r="D6" s="394"/>
      <c r="E6" s="394"/>
      <c r="F6" s="394"/>
      <c r="G6" s="15"/>
      <c r="H6" s="15"/>
      <c r="I6" s="15"/>
      <c r="J6" s="5"/>
      <c r="K6" s="15"/>
      <c r="L6" s="5"/>
      <c r="M6" s="15"/>
      <c r="N6" s="15"/>
      <c r="O6" s="15"/>
      <c r="P6" s="15"/>
      <c r="Q6" s="15"/>
      <c r="R6" s="15"/>
      <c r="S6" s="15"/>
      <c r="T6" s="15"/>
      <c r="U6" s="15"/>
      <c r="V6" s="15"/>
      <c r="W6" s="15"/>
      <c r="X6" s="15"/>
      <c r="Y6" s="15"/>
      <c r="Z6" s="15"/>
    </row>
    <row r="7" spans="1:26" ht="15.75" customHeight="1" x14ac:dyDescent="0.2">
      <c r="A7" s="9"/>
      <c r="B7" s="7"/>
      <c r="C7" s="394"/>
      <c r="D7" s="394"/>
      <c r="E7" s="394"/>
      <c r="F7" s="394"/>
      <c r="G7" s="15"/>
      <c r="H7" s="15"/>
      <c r="I7" s="15"/>
      <c r="J7" s="5"/>
      <c r="K7" s="15"/>
      <c r="L7" s="5"/>
      <c r="M7" s="15"/>
      <c r="N7" s="15"/>
      <c r="O7" s="15"/>
      <c r="P7" s="15"/>
      <c r="Q7" s="15"/>
      <c r="R7" s="15"/>
      <c r="S7" s="15"/>
      <c r="T7" s="15"/>
      <c r="U7" s="15"/>
      <c r="V7" s="15"/>
      <c r="W7" s="15"/>
      <c r="X7" s="15"/>
      <c r="Y7" s="15"/>
      <c r="Z7" s="15"/>
    </row>
    <row r="8" spans="1:26" ht="15.75" customHeight="1" x14ac:dyDescent="0.2">
      <c r="A8" s="9"/>
      <c r="B8" s="7"/>
      <c r="C8" s="394"/>
      <c r="D8" s="394"/>
      <c r="E8" s="394"/>
      <c r="F8" s="394"/>
      <c r="G8" s="15"/>
      <c r="H8" s="15"/>
      <c r="I8" s="15"/>
      <c r="J8" s="5"/>
      <c r="K8" s="15"/>
      <c r="L8" s="5"/>
      <c r="M8" s="15"/>
      <c r="N8" s="15"/>
      <c r="O8" s="15"/>
      <c r="P8" s="15"/>
      <c r="Q8" s="15"/>
      <c r="R8" s="15"/>
      <c r="S8" s="15"/>
      <c r="T8" s="15"/>
      <c r="U8" s="15"/>
      <c r="V8" s="15"/>
      <c r="W8" s="15"/>
      <c r="X8" s="15"/>
      <c r="Y8" s="15"/>
      <c r="Z8" s="15"/>
    </row>
    <row r="9" spans="1:26" ht="13.5" customHeight="1" x14ac:dyDescent="0.2">
      <c r="A9" s="390" t="s">
        <v>0</v>
      </c>
      <c r="B9" s="358"/>
      <c r="C9" s="358"/>
      <c r="D9" s="358"/>
      <c r="E9" s="359"/>
      <c r="F9" s="395" t="s">
        <v>1</v>
      </c>
      <c r="G9" s="358"/>
      <c r="H9" s="358"/>
      <c r="I9" s="358"/>
      <c r="J9" s="358"/>
      <c r="K9" s="358"/>
      <c r="L9" s="359"/>
      <c r="M9" s="15"/>
      <c r="N9" s="15"/>
      <c r="O9" s="15"/>
      <c r="P9" s="15"/>
      <c r="Q9" s="15"/>
      <c r="R9" s="15"/>
      <c r="S9" s="15"/>
      <c r="T9" s="15"/>
      <c r="U9" s="15"/>
      <c r="V9" s="15"/>
      <c r="W9" s="15"/>
      <c r="X9" s="15"/>
      <c r="Y9" s="15"/>
      <c r="Z9" s="15"/>
    </row>
    <row r="10" spans="1:26" ht="13.5" customHeight="1" x14ac:dyDescent="0.2">
      <c r="A10" s="396" t="s">
        <v>2645</v>
      </c>
      <c r="B10" s="394"/>
      <c r="C10" s="394"/>
      <c r="D10" s="394"/>
      <c r="E10" s="397"/>
      <c r="F10" s="398" t="s">
        <v>3</v>
      </c>
      <c r="G10" s="394"/>
      <c r="H10" s="394"/>
      <c r="I10" s="394"/>
      <c r="J10" s="394"/>
      <c r="K10" s="394"/>
      <c r="L10" s="397"/>
      <c r="M10" s="15"/>
      <c r="N10" s="15"/>
      <c r="O10" s="15"/>
      <c r="P10" s="15"/>
      <c r="Q10" s="15"/>
      <c r="R10" s="15"/>
      <c r="S10" s="15"/>
      <c r="T10" s="15"/>
      <c r="U10" s="15"/>
      <c r="V10" s="15"/>
      <c r="W10" s="15"/>
      <c r="X10" s="15"/>
      <c r="Y10" s="15"/>
      <c r="Z10" s="15"/>
    </row>
    <row r="11" spans="1:26" ht="13.5" customHeight="1" x14ac:dyDescent="0.2">
      <c r="A11" s="383" t="s">
        <v>4</v>
      </c>
      <c r="B11" s="340"/>
      <c r="C11" s="340"/>
      <c r="D11" s="340"/>
      <c r="E11" s="384"/>
      <c r="F11" s="385" t="s">
        <v>5</v>
      </c>
      <c r="G11" s="340"/>
      <c r="H11" s="340"/>
      <c r="I11" s="340"/>
      <c r="J11" s="340"/>
      <c r="K11" s="340"/>
      <c r="L11" s="384"/>
      <c r="M11" s="10"/>
      <c r="N11" s="10"/>
      <c r="O11" s="10"/>
      <c r="P11" s="10"/>
      <c r="Q11" s="10"/>
      <c r="R11" s="10"/>
      <c r="S11" s="10"/>
      <c r="T11" s="10"/>
      <c r="U11" s="10"/>
      <c r="V11" s="10"/>
      <c r="W11" s="10"/>
      <c r="X11" s="10"/>
      <c r="Y11" s="10"/>
      <c r="Z11" s="10"/>
    </row>
    <row r="12" spans="1:26" ht="13.5" customHeight="1" x14ac:dyDescent="0.2">
      <c r="A12" s="383" t="s">
        <v>2646</v>
      </c>
      <c r="B12" s="340"/>
      <c r="C12" s="340"/>
      <c r="D12" s="340"/>
      <c r="E12" s="384"/>
      <c r="F12" s="385" t="s">
        <v>7</v>
      </c>
      <c r="G12" s="340"/>
      <c r="H12" s="340"/>
      <c r="I12" s="340"/>
      <c r="J12" s="340"/>
      <c r="K12" s="340"/>
      <c r="L12" s="384"/>
      <c r="M12" s="10"/>
      <c r="N12" s="10"/>
      <c r="O12" s="10"/>
      <c r="P12" s="10"/>
      <c r="Q12" s="10"/>
      <c r="R12" s="10"/>
      <c r="S12" s="10"/>
      <c r="T12" s="10"/>
      <c r="U12" s="10"/>
      <c r="V12" s="10"/>
      <c r="W12" s="10"/>
      <c r="X12" s="10"/>
      <c r="Y12" s="10"/>
      <c r="Z12" s="10"/>
    </row>
    <row r="13" spans="1:26" ht="13.5" customHeight="1" x14ac:dyDescent="0.2">
      <c r="A13" s="383" t="s">
        <v>8</v>
      </c>
      <c r="B13" s="340"/>
      <c r="C13" s="340"/>
      <c r="D13" s="340"/>
      <c r="E13" s="384"/>
      <c r="F13" s="385" t="s">
        <v>9</v>
      </c>
      <c r="G13" s="340"/>
      <c r="H13" s="340"/>
      <c r="I13" s="340"/>
      <c r="J13" s="340"/>
      <c r="K13" s="340"/>
      <c r="L13" s="384"/>
      <c r="M13" s="10"/>
      <c r="N13" s="10"/>
      <c r="O13" s="10"/>
      <c r="P13" s="10"/>
      <c r="Q13" s="10"/>
      <c r="R13" s="10"/>
      <c r="S13" s="10"/>
      <c r="T13" s="10"/>
      <c r="U13" s="10"/>
      <c r="V13" s="10"/>
      <c r="W13" s="10"/>
      <c r="X13" s="10"/>
      <c r="Y13" s="10"/>
      <c r="Z13" s="10"/>
    </row>
    <row r="14" spans="1:26" ht="13.5" customHeight="1" x14ac:dyDescent="0.2">
      <c r="A14" s="386" t="s">
        <v>10</v>
      </c>
      <c r="B14" s="387"/>
      <c r="C14" s="387"/>
      <c r="D14" s="387"/>
      <c r="E14" s="388"/>
      <c r="F14" s="389" t="s">
        <v>11</v>
      </c>
      <c r="G14" s="387"/>
      <c r="H14" s="387"/>
      <c r="I14" s="387"/>
      <c r="J14" s="387"/>
      <c r="K14" s="387"/>
      <c r="L14" s="388"/>
      <c r="M14" s="10"/>
      <c r="N14" s="10"/>
      <c r="O14" s="10"/>
      <c r="P14" s="10"/>
      <c r="Q14" s="10"/>
      <c r="R14" s="10"/>
      <c r="S14" s="10"/>
      <c r="T14" s="10"/>
      <c r="U14" s="10"/>
      <c r="V14" s="10"/>
      <c r="W14" s="10"/>
      <c r="X14" s="10"/>
      <c r="Y14" s="10"/>
      <c r="Z14" s="10"/>
    </row>
    <row r="15" spans="1:26" ht="13.5" customHeight="1" x14ac:dyDescent="0.2">
      <c r="A15" s="390" t="s">
        <v>12</v>
      </c>
      <c r="B15" s="358"/>
      <c r="C15" s="358"/>
      <c r="D15" s="358"/>
      <c r="E15" s="358"/>
      <c r="F15" s="358"/>
      <c r="G15" s="358"/>
      <c r="H15" s="358"/>
      <c r="I15" s="358"/>
      <c r="J15" s="358"/>
      <c r="K15" s="358"/>
      <c r="L15" s="359"/>
      <c r="M15" s="15"/>
      <c r="N15" s="15"/>
      <c r="O15" s="15"/>
      <c r="P15" s="15"/>
      <c r="Q15" s="15"/>
      <c r="R15" s="15"/>
      <c r="S15" s="15"/>
      <c r="T15" s="15"/>
      <c r="U15" s="15"/>
      <c r="V15" s="15"/>
      <c r="W15" s="15"/>
      <c r="X15" s="15"/>
      <c r="Y15" s="15"/>
      <c r="Z15" s="15"/>
    </row>
    <row r="16" spans="1:26" ht="13.5" customHeight="1" x14ac:dyDescent="0.2">
      <c r="A16" s="391" t="s">
        <v>13</v>
      </c>
      <c r="B16" s="353"/>
      <c r="C16" s="353"/>
      <c r="D16" s="353"/>
      <c r="E16" s="353"/>
      <c r="F16" s="353"/>
      <c r="G16" s="353"/>
      <c r="H16" s="353"/>
      <c r="I16" s="353"/>
      <c r="J16" s="353"/>
      <c r="K16" s="353"/>
      <c r="L16" s="361"/>
      <c r="M16" s="15"/>
      <c r="N16" s="15"/>
      <c r="O16" s="15"/>
      <c r="P16" s="15"/>
      <c r="Q16" s="15"/>
      <c r="R16" s="15"/>
      <c r="S16" s="15"/>
      <c r="T16" s="15"/>
      <c r="U16" s="15"/>
      <c r="V16" s="15"/>
      <c r="W16" s="15"/>
      <c r="X16" s="15"/>
      <c r="Y16" s="15"/>
      <c r="Z16" s="15"/>
    </row>
    <row r="17" spans="1:26" ht="22.5" customHeight="1" x14ac:dyDescent="0.25">
      <c r="A17" s="25">
        <f>Oferta!H17</f>
        <v>46223</v>
      </c>
      <c r="B17" s="11"/>
      <c r="C17" s="11"/>
      <c r="D17" s="11"/>
      <c r="E17" s="11"/>
      <c r="F17" s="2"/>
      <c r="G17" s="392" t="s">
        <v>74</v>
      </c>
      <c r="H17" s="358"/>
      <c r="I17" s="358"/>
      <c r="J17" s="358"/>
      <c r="K17" s="358"/>
      <c r="L17" s="358"/>
      <c r="M17" s="15"/>
      <c r="N17" s="15"/>
      <c r="O17" s="15"/>
      <c r="P17" s="15"/>
      <c r="Q17" s="15"/>
      <c r="R17" s="15"/>
      <c r="S17" s="15"/>
      <c r="T17" s="15"/>
      <c r="U17" s="15"/>
      <c r="V17" s="15"/>
      <c r="W17" s="15"/>
      <c r="X17" s="15"/>
      <c r="Y17" s="15"/>
      <c r="Z17" s="15"/>
    </row>
    <row r="18" spans="1:26" ht="12.75" customHeight="1" x14ac:dyDescent="0.2">
      <c r="A18" s="354" t="s">
        <v>75</v>
      </c>
      <c r="B18" s="356" t="s">
        <v>76</v>
      </c>
      <c r="C18" s="357" t="s">
        <v>77</v>
      </c>
      <c r="D18" s="358"/>
      <c r="E18" s="358"/>
      <c r="F18" s="358"/>
      <c r="G18" s="358"/>
      <c r="H18" s="358"/>
      <c r="I18" s="358"/>
      <c r="J18" s="358"/>
      <c r="K18" s="359"/>
      <c r="L18" s="356" t="s">
        <v>78</v>
      </c>
      <c r="M18" s="15"/>
      <c r="N18" s="15"/>
      <c r="O18" s="15"/>
      <c r="P18" s="15"/>
      <c r="Q18" s="15"/>
      <c r="R18" s="15"/>
      <c r="S18" s="15"/>
      <c r="T18" s="15"/>
      <c r="U18" s="15"/>
      <c r="V18" s="15"/>
      <c r="W18" s="15"/>
      <c r="X18" s="15"/>
      <c r="Y18" s="15"/>
      <c r="Z18" s="15"/>
    </row>
    <row r="19" spans="1:26" ht="18.75" customHeight="1" x14ac:dyDescent="0.2">
      <c r="A19" s="355"/>
      <c r="B19" s="355"/>
      <c r="C19" s="360"/>
      <c r="D19" s="353"/>
      <c r="E19" s="353"/>
      <c r="F19" s="353"/>
      <c r="G19" s="353"/>
      <c r="H19" s="353"/>
      <c r="I19" s="353"/>
      <c r="J19" s="353"/>
      <c r="K19" s="361"/>
      <c r="L19" s="355"/>
      <c r="M19" s="15"/>
      <c r="N19" s="15"/>
      <c r="O19" s="15"/>
      <c r="P19" s="15"/>
      <c r="Q19" s="15"/>
      <c r="R19" s="15"/>
      <c r="S19" s="15"/>
      <c r="T19" s="15"/>
      <c r="U19" s="15"/>
      <c r="V19" s="15"/>
      <c r="W19" s="15"/>
      <c r="X19" s="15"/>
      <c r="Y19" s="15"/>
      <c r="Z19" s="15"/>
    </row>
    <row r="20" spans="1:26" ht="28.5" customHeight="1" x14ac:dyDescent="0.2">
      <c r="A20" s="478" t="s">
        <v>35</v>
      </c>
      <c r="B20" s="325"/>
      <c r="C20" s="325"/>
      <c r="D20" s="325"/>
      <c r="E20" s="325"/>
      <c r="F20" s="325"/>
      <c r="G20" s="325"/>
      <c r="H20" s="325"/>
      <c r="I20" s="325"/>
      <c r="J20" s="325"/>
      <c r="K20" s="325"/>
      <c r="L20" s="326"/>
      <c r="M20" s="15"/>
      <c r="N20" s="15"/>
      <c r="O20" s="15"/>
      <c r="P20" s="15"/>
      <c r="Q20" s="15"/>
      <c r="R20" s="15"/>
      <c r="S20" s="15"/>
      <c r="T20" s="15"/>
      <c r="U20" s="15"/>
      <c r="V20" s="15"/>
      <c r="W20" s="15"/>
      <c r="X20" s="15"/>
      <c r="Y20" s="15"/>
      <c r="Z20" s="15"/>
    </row>
    <row r="21" spans="1:26" ht="90.75" customHeight="1" x14ac:dyDescent="0.2">
      <c r="A21" s="342"/>
      <c r="B21" s="39" t="s">
        <v>528</v>
      </c>
      <c r="C21" s="345" t="s">
        <v>529</v>
      </c>
      <c r="D21" s="325"/>
      <c r="E21" s="325"/>
      <c r="F21" s="325"/>
      <c r="G21" s="325"/>
      <c r="H21" s="325"/>
      <c r="I21" s="325"/>
      <c r="J21" s="325"/>
      <c r="K21" s="326"/>
      <c r="L21" s="270" t="s">
        <v>2635</v>
      </c>
      <c r="M21" s="15"/>
      <c r="N21" s="15"/>
      <c r="O21" s="15"/>
      <c r="P21" s="15"/>
      <c r="Q21" s="15"/>
      <c r="R21" s="15"/>
      <c r="S21" s="15"/>
      <c r="T21" s="15"/>
      <c r="U21" s="15"/>
      <c r="V21" s="15"/>
      <c r="W21" s="15"/>
      <c r="X21" s="15"/>
      <c r="Y21" s="15"/>
      <c r="Z21" s="15"/>
    </row>
    <row r="22" spans="1:26" ht="24" customHeight="1" x14ac:dyDescent="0.2">
      <c r="A22" s="343"/>
      <c r="B22" s="519" t="s">
        <v>530</v>
      </c>
      <c r="C22" s="325"/>
      <c r="D22" s="325"/>
      <c r="E22" s="325"/>
      <c r="F22" s="325"/>
      <c r="G22" s="325"/>
      <c r="H22" s="325"/>
      <c r="I22" s="325"/>
      <c r="J22" s="325"/>
      <c r="K22" s="325"/>
      <c r="L22" s="326"/>
      <c r="M22" s="15"/>
      <c r="N22" s="15"/>
      <c r="O22" s="15"/>
      <c r="P22" s="15"/>
      <c r="Q22" s="15"/>
      <c r="R22" s="15"/>
      <c r="S22" s="15"/>
      <c r="T22" s="15"/>
      <c r="U22" s="15"/>
      <c r="V22" s="15"/>
      <c r="W22" s="15"/>
      <c r="X22" s="15"/>
      <c r="Y22" s="15"/>
      <c r="Z22" s="15"/>
    </row>
    <row r="23" spans="1:26" ht="24" customHeight="1" x14ac:dyDescent="0.2">
      <c r="A23" s="343"/>
      <c r="B23" s="519" t="s">
        <v>531</v>
      </c>
      <c r="C23" s="325"/>
      <c r="D23" s="325"/>
      <c r="E23" s="325"/>
      <c r="F23" s="325"/>
      <c r="G23" s="325"/>
      <c r="H23" s="325"/>
      <c r="I23" s="325"/>
      <c r="J23" s="325"/>
      <c r="K23" s="325"/>
      <c r="L23" s="326"/>
      <c r="M23" s="15"/>
      <c r="N23" s="15"/>
      <c r="O23" s="15"/>
      <c r="P23" s="15"/>
      <c r="Q23" s="15"/>
      <c r="R23" s="15"/>
      <c r="S23" s="15"/>
      <c r="T23" s="15"/>
      <c r="U23" s="15"/>
      <c r="V23" s="15"/>
      <c r="W23" s="15"/>
      <c r="X23" s="15"/>
      <c r="Y23" s="15"/>
      <c r="Z23" s="15"/>
    </row>
    <row r="24" spans="1:26" ht="24" customHeight="1" x14ac:dyDescent="0.2">
      <c r="A24" s="343"/>
      <c r="B24" s="519" t="s">
        <v>532</v>
      </c>
      <c r="C24" s="325"/>
      <c r="D24" s="325"/>
      <c r="E24" s="325"/>
      <c r="F24" s="325"/>
      <c r="G24" s="325"/>
      <c r="H24" s="325"/>
      <c r="I24" s="325"/>
      <c r="J24" s="325"/>
      <c r="K24" s="325"/>
      <c r="L24" s="326"/>
      <c r="M24" s="15"/>
      <c r="N24" s="15"/>
      <c r="O24" s="15"/>
      <c r="P24" s="15"/>
      <c r="Q24" s="15"/>
      <c r="R24" s="15"/>
      <c r="S24" s="15"/>
      <c r="T24" s="15"/>
      <c r="U24" s="15"/>
      <c r="V24" s="15"/>
      <c r="W24" s="15"/>
      <c r="X24" s="15"/>
      <c r="Y24" s="15"/>
      <c r="Z24" s="15"/>
    </row>
    <row r="25" spans="1:26" ht="24" customHeight="1" x14ac:dyDescent="0.2">
      <c r="A25" s="343"/>
      <c r="B25" s="519" t="s">
        <v>533</v>
      </c>
      <c r="C25" s="325"/>
      <c r="D25" s="325"/>
      <c r="E25" s="325"/>
      <c r="F25" s="325"/>
      <c r="G25" s="325"/>
      <c r="H25" s="325"/>
      <c r="I25" s="325"/>
      <c r="J25" s="325"/>
      <c r="K25" s="325"/>
      <c r="L25" s="326"/>
      <c r="M25" s="15"/>
      <c r="N25" s="15"/>
      <c r="O25" s="15"/>
      <c r="P25" s="15"/>
      <c r="Q25" s="15"/>
      <c r="R25" s="15"/>
      <c r="S25" s="15"/>
      <c r="T25" s="15"/>
      <c r="U25" s="15"/>
      <c r="V25" s="15"/>
      <c r="W25" s="15"/>
      <c r="X25" s="15"/>
      <c r="Y25" s="15"/>
      <c r="Z25" s="15"/>
    </row>
    <row r="26" spans="1:26" ht="39" customHeight="1" x14ac:dyDescent="0.2">
      <c r="A26" s="343"/>
      <c r="B26" s="519" t="s">
        <v>534</v>
      </c>
      <c r="C26" s="325"/>
      <c r="D26" s="325"/>
      <c r="E26" s="325"/>
      <c r="F26" s="325"/>
      <c r="G26" s="325"/>
      <c r="H26" s="325"/>
      <c r="I26" s="325"/>
      <c r="J26" s="325"/>
      <c r="K26" s="325"/>
      <c r="L26" s="326"/>
      <c r="M26" s="15"/>
      <c r="N26" s="15"/>
      <c r="O26" s="15"/>
      <c r="P26" s="15"/>
      <c r="Q26" s="15"/>
      <c r="R26" s="15"/>
      <c r="S26" s="15"/>
      <c r="T26" s="15"/>
      <c r="U26" s="15"/>
      <c r="V26" s="15"/>
      <c r="W26" s="15"/>
      <c r="X26" s="15"/>
      <c r="Y26" s="15"/>
      <c r="Z26" s="15"/>
    </row>
    <row r="27" spans="1:26" ht="24" customHeight="1" x14ac:dyDescent="0.2">
      <c r="A27" s="343"/>
      <c r="B27" s="519" t="s">
        <v>535</v>
      </c>
      <c r="C27" s="325"/>
      <c r="D27" s="325"/>
      <c r="E27" s="325"/>
      <c r="F27" s="325"/>
      <c r="G27" s="325"/>
      <c r="H27" s="325"/>
      <c r="I27" s="325"/>
      <c r="J27" s="325"/>
      <c r="K27" s="325"/>
      <c r="L27" s="326"/>
      <c r="M27" s="15"/>
      <c r="N27" s="15"/>
      <c r="O27" s="15"/>
      <c r="P27" s="15"/>
      <c r="Q27" s="15"/>
      <c r="R27" s="15"/>
      <c r="S27" s="15"/>
      <c r="T27" s="15"/>
      <c r="U27" s="15"/>
      <c r="V27" s="15"/>
      <c r="W27" s="15"/>
      <c r="X27" s="15"/>
      <c r="Y27" s="15"/>
      <c r="Z27" s="15"/>
    </row>
    <row r="28" spans="1:26" ht="21" customHeight="1" x14ac:dyDescent="0.2">
      <c r="A28" s="343"/>
      <c r="B28" s="519" t="s">
        <v>536</v>
      </c>
      <c r="C28" s="325"/>
      <c r="D28" s="325"/>
      <c r="E28" s="325"/>
      <c r="F28" s="325"/>
      <c r="G28" s="325"/>
      <c r="H28" s="325"/>
      <c r="I28" s="325"/>
      <c r="J28" s="325"/>
      <c r="K28" s="325"/>
      <c r="L28" s="326"/>
      <c r="M28" s="15"/>
      <c r="N28" s="15"/>
      <c r="O28" s="15"/>
      <c r="P28" s="15"/>
      <c r="Q28" s="15"/>
      <c r="R28" s="15"/>
      <c r="S28" s="15"/>
      <c r="T28" s="15"/>
      <c r="U28" s="15"/>
      <c r="V28" s="15"/>
      <c r="W28" s="15"/>
      <c r="X28" s="15"/>
      <c r="Y28" s="15"/>
      <c r="Z28" s="15"/>
    </row>
    <row r="29" spans="1:26" ht="21" customHeight="1" x14ac:dyDescent="0.2">
      <c r="A29" s="343"/>
      <c r="B29" s="519" t="s">
        <v>537</v>
      </c>
      <c r="C29" s="325"/>
      <c r="D29" s="325"/>
      <c r="E29" s="325"/>
      <c r="F29" s="325"/>
      <c r="G29" s="325"/>
      <c r="H29" s="325"/>
      <c r="I29" s="325"/>
      <c r="J29" s="325"/>
      <c r="K29" s="325"/>
      <c r="L29" s="326"/>
      <c r="M29" s="15"/>
      <c r="N29" s="15"/>
      <c r="O29" s="15"/>
      <c r="P29" s="15"/>
      <c r="Q29" s="15"/>
      <c r="R29" s="15"/>
      <c r="S29" s="15"/>
      <c r="T29" s="15"/>
      <c r="U29" s="15"/>
      <c r="V29" s="15"/>
      <c r="W29" s="15"/>
      <c r="X29" s="15"/>
      <c r="Y29" s="15"/>
      <c r="Z29" s="15"/>
    </row>
    <row r="30" spans="1:26" ht="21" customHeight="1" x14ac:dyDescent="0.2">
      <c r="A30" s="344"/>
      <c r="B30" s="519" t="s">
        <v>538</v>
      </c>
      <c r="C30" s="325"/>
      <c r="D30" s="325"/>
      <c r="E30" s="325"/>
      <c r="F30" s="325"/>
      <c r="G30" s="325"/>
      <c r="H30" s="325"/>
      <c r="I30" s="325"/>
      <c r="J30" s="325"/>
      <c r="K30" s="325"/>
      <c r="L30" s="326"/>
      <c r="M30" s="15"/>
      <c r="N30" s="15"/>
      <c r="O30" s="15"/>
      <c r="P30" s="15"/>
      <c r="Q30" s="15"/>
      <c r="R30" s="15"/>
      <c r="S30" s="15"/>
      <c r="T30" s="15"/>
      <c r="U30" s="15"/>
      <c r="V30" s="15"/>
      <c r="W30" s="15"/>
      <c r="X30" s="15"/>
      <c r="Y30" s="15"/>
      <c r="Z30" s="15"/>
    </row>
    <row r="31" spans="1:26" ht="94.5" customHeight="1" x14ac:dyDescent="0.2">
      <c r="A31" s="342"/>
      <c r="B31" s="39" t="s">
        <v>539</v>
      </c>
      <c r="C31" s="345" t="s">
        <v>540</v>
      </c>
      <c r="D31" s="325"/>
      <c r="E31" s="325"/>
      <c r="F31" s="325"/>
      <c r="G31" s="325"/>
      <c r="H31" s="325"/>
      <c r="I31" s="325"/>
      <c r="J31" s="325"/>
      <c r="K31" s="326"/>
      <c r="L31" s="269" t="s">
        <v>2633</v>
      </c>
      <c r="M31" s="15"/>
      <c r="N31" s="15"/>
      <c r="O31" s="15"/>
      <c r="P31" s="15"/>
      <c r="Q31" s="15"/>
      <c r="R31" s="15"/>
      <c r="S31" s="15"/>
      <c r="T31" s="15"/>
      <c r="U31" s="15"/>
      <c r="V31" s="15"/>
      <c r="W31" s="15"/>
      <c r="X31" s="15"/>
      <c r="Y31" s="15"/>
      <c r="Z31" s="15"/>
    </row>
    <row r="32" spans="1:26" ht="24" customHeight="1" x14ac:dyDescent="0.2">
      <c r="A32" s="343"/>
      <c r="B32" s="519" t="s">
        <v>541</v>
      </c>
      <c r="C32" s="325"/>
      <c r="D32" s="325"/>
      <c r="E32" s="325"/>
      <c r="F32" s="325"/>
      <c r="G32" s="325"/>
      <c r="H32" s="325"/>
      <c r="I32" s="325"/>
      <c r="J32" s="325"/>
      <c r="K32" s="325"/>
      <c r="L32" s="326"/>
      <c r="M32" s="15"/>
      <c r="N32" s="15"/>
      <c r="O32" s="15"/>
      <c r="P32" s="15"/>
      <c r="Q32" s="15"/>
      <c r="R32" s="15"/>
      <c r="S32" s="15"/>
      <c r="T32" s="15"/>
      <c r="U32" s="15"/>
      <c r="V32" s="15"/>
      <c r="W32" s="15"/>
      <c r="X32" s="15"/>
      <c r="Y32" s="15"/>
      <c r="Z32" s="15"/>
    </row>
    <row r="33" spans="1:26" ht="24" customHeight="1" x14ac:dyDescent="0.2">
      <c r="A33" s="343"/>
      <c r="B33" s="519" t="s">
        <v>531</v>
      </c>
      <c r="C33" s="325"/>
      <c r="D33" s="325"/>
      <c r="E33" s="325"/>
      <c r="F33" s="325"/>
      <c r="G33" s="325"/>
      <c r="H33" s="325"/>
      <c r="I33" s="325"/>
      <c r="J33" s="325"/>
      <c r="K33" s="325"/>
      <c r="L33" s="326"/>
      <c r="M33" s="15"/>
      <c r="N33" s="15"/>
      <c r="O33" s="15"/>
      <c r="P33" s="15"/>
      <c r="Q33" s="15"/>
      <c r="R33" s="15"/>
      <c r="S33" s="15"/>
      <c r="T33" s="15"/>
      <c r="U33" s="15"/>
      <c r="V33" s="15"/>
      <c r="W33" s="15"/>
      <c r="X33" s="15"/>
      <c r="Y33" s="15"/>
      <c r="Z33" s="15"/>
    </row>
    <row r="34" spans="1:26" ht="24" customHeight="1" x14ac:dyDescent="0.2">
      <c r="A34" s="343"/>
      <c r="B34" s="519" t="s">
        <v>532</v>
      </c>
      <c r="C34" s="325"/>
      <c r="D34" s="325"/>
      <c r="E34" s="325"/>
      <c r="F34" s="325"/>
      <c r="G34" s="325"/>
      <c r="H34" s="325"/>
      <c r="I34" s="325"/>
      <c r="J34" s="325"/>
      <c r="K34" s="325"/>
      <c r="L34" s="326"/>
      <c r="M34" s="15"/>
      <c r="N34" s="15"/>
      <c r="O34" s="15"/>
      <c r="P34" s="15"/>
      <c r="Q34" s="15"/>
      <c r="R34" s="15"/>
      <c r="S34" s="15"/>
      <c r="T34" s="15"/>
      <c r="U34" s="15"/>
      <c r="V34" s="15"/>
      <c r="W34" s="15"/>
      <c r="X34" s="15"/>
      <c r="Y34" s="15"/>
      <c r="Z34" s="15"/>
    </row>
    <row r="35" spans="1:26" ht="24" customHeight="1" x14ac:dyDescent="0.2">
      <c r="A35" s="343"/>
      <c r="B35" s="519" t="s">
        <v>533</v>
      </c>
      <c r="C35" s="325"/>
      <c r="D35" s="325"/>
      <c r="E35" s="325"/>
      <c r="F35" s="325"/>
      <c r="G35" s="325"/>
      <c r="H35" s="325"/>
      <c r="I35" s="325"/>
      <c r="J35" s="325"/>
      <c r="K35" s="325"/>
      <c r="L35" s="326"/>
      <c r="M35" s="15"/>
      <c r="N35" s="15"/>
      <c r="O35" s="15"/>
      <c r="P35" s="15"/>
      <c r="Q35" s="15"/>
      <c r="R35" s="15"/>
      <c r="S35" s="15"/>
      <c r="T35" s="15"/>
      <c r="U35" s="15"/>
      <c r="V35" s="15"/>
      <c r="W35" s="15"/>
      <c r="X35" s="15"/>
      <c r="Y35" s="15"/>
      <c r="Z35" s="15"/>
    </row>
    <row r="36" spans="1:26" ht="39" customHeight="1" x14ac:dyDescent="0.2">
      <c r="A36" s="343"/>
      <c r="B36" s="519" t="s">
        <v>534</v>
      </c>
      <c r="C36" s="325"/>
      <c r="D36" s="325"/>
      <c r="E36" s="325"/>
      <c r="F36" s="325"/>
      <c r="G36" s="325"/>
      <c r="H36" s="325"/>
      <c r="I36" s="325"/>
      <c r="J36" s="325"/>
      <c r="K36" s="325"/>
      <c r="L36" s="326"/>
      <c r="M36" s="15"/>
      <c r="N36" s="15"/>
      <c r="O36" s="15"/>
      <c r="P36" s="15"/>
      <c r="Q36" s="15"/>
      <c r="R36" s="15"/>
      <c r="S36" s="15"/>
      <c r="T36" s="15"/>
      <c r="U36" s="15"/>
      <c r="V36" s="15"/>
      <c r="W36" s="15"/>
      <c r="X36" s="15"/>
      <c r="Y36" s="15"/>
      <c r="Z36" s="15"/>
    </row>
    <row r="37" spans="1:26" ht="24" customHeight="1" x14ac:dyDescent="0.2">
      <c r="A37" s="343"/>
      <c r="B37" s="519" t="s">
        <v>542</v>
      </c>
      <c r="C37" s="325"/>
      <c r="D37" s="325"/>
      <c r="E37" s="325"/>
      <c r="F37" s="325"/>
      <c r="G37" s="325"/>
      <c r="H37" s="325"/>
      <c r="I37" s="325"/>
      <c r="J37" s="325"/>
      <c r="K37" s="325"/>
      <c r="L37" s="326"/>
      <c r="M37" s="15"/>
      <c r="N37" s="15"/>
      <c r="O37" s="15"/>
      <c r="P37" s="15"/>
      <c r="Q37" s="15"/>
      <c r="R37" s="15"/>
      <c r="S37" s="15"/>
      <c r="T37" s="15"/>
      <c r="U37" s="15"/>
      <c r="V37" s="15"/>
      <c r="W37" s="15"/>
      <c r="X37" s="15"/>
      <c r="Y37" s="15"/>
      <c r="Z37" s="15"/>
    </row>
    <row r="38" spans="1:26" ht="24" customHeight="1" x14ac:dyDescent="0.2">
      <c r="A38" s="343"/>
      <c r="B38" s="519" t="s">
        <v>535</v>
      </c>
      <c r="C38" s="325"/>
      <c r="D38" s="325"/>
      <c r="E38" s="325"/>
      <c r="F38" s="325"/>
      <c r="G38" s="325"/>
      <c r="H38" s="325"/>
      <c r="I38" s="325"/>
      <c r="J38" s="325"/>
      <c r="K38" s="325"/>
      <c r="L38" s="326"/>
      <c r="M38" s="15"/>
      <c r="N38" s="15"/>
      <c r="O38" s="15"/>
      <c r="P38" s="15"/>
      <c r="Q38" s="15"/>
      <c r="R38" s="15"/>
      <c r="S38" s="15"/>
      <c r="T38" s="15"/>
      <c r="U38" s="15"/>
      <c r="V38" s="15"/>
      <c r="W38" s="15"/>
      <c r="X38" s="15"/>
      <c r="Y38" s="15"/>
      <c r="Z38" s="15"/>
    </row>
    <row r="39" spans="1:26" ht="21" customHeight="1" x14ac:dyDescent="0.2">
      <c r="A39" s="343"/>
      <c r="B39" s="519" t="s">
        <v>543</v>
      </c>
      <c r="C39" s="325"/>
      <c r="D39" s="325"/>
      <c r="E39" s="325"/>
      <c r="F39" s="325"/>
      <c r="G39" s="325"/>
      <c r="H39" s="325"/>
      <c r="I39" s="325"/>
      <c r="J39" s="325"/>
      <c r="K39" s="325"/>
      <c r="L39" s="326"/>
      <c r="M39" s="15"/>
      <c r="N39" s="15"/>
      <c r="O39" s="15"/>
      <c r="P39" s="15"/>
      <c r="Q39" s="15"/>
      <c r="R39" s="15"/>
      <c r="S39" s="15"/>
      <c r="T39" s="15"/>
      <c r="U39" s="15"/>
      <c r="V39" s="15"/>
      <c r="W39" s="15"/>
      <c r="X39" s="15"/>
      <c r="Y39" s="15"/>
      <c r="Z39" s="15"/>
    </row>
    <row r="40" spans="1:26" ht="21" customHeight="1" x14ac:dyDescent="0.2">
      <c r="A40" s="343"/>
      <c r="B40" s="519" t="s">
        <v>537</v>
      </c>
      <c r="C40" s="325"/>
      <c r="D40" s="325"/>
      <c r="E40" s="325"/>
      <c r="F40" s="325"/>
      <c r="G40" s="325"/>
      <c r="H40" s="325"/>
      <c r="I40" s="325"/>
      <c r="J40" s="325"/>
      <c r="K40" s="325"/>
      <c r="L40" s="326"/>
      <c r="M40" s="15"/>
      <c r="N40" s="15"/>
      <c r="O40" s="15"/>
      <c r="P40" s="15"/>
      <c r="Q40" s="15"/>
      <c r="R40" s="15"/>
      <c r="S40" s="15"/>
      <c r="T40" s="15"/>
      <c r="U40" s="15"/>
      <c r="V40" s="15"/>
      <c r="W40" s="15"/>
      <c r="X40" s="15"/>
      <c r="Y40" s="15"/>
      <c r="Z40" s="15"/>
    </row>
    <row r="41" spans="1:26" ht="21" customHeight="1" x14ac:dyDescent="0.2">
      <c r="A41" s="344"/>
      <c r="B41" s="519" t="s">
        <v>538</v>
      </c>
      <c r="C41" s="325"/>
      <c r="D41" s="325"/>
      <c r="E41" s="325"/>
      <c r="F41" s="325"/>
      <c r="G41" s="325"/>
      <c r="H41" s="325"/>
      <c r="I41" s="325"/>
      <c r="J41" s="325"/>
      <c r="K41" s="325"/>
      <c r="L41" s="326"/>
      <c r="M41" s="15"/>
      <c r="N41" s="15"/>
      <c r="O41" s="15"/>
      <c r="P41" s="15"/>
      <c r="Q41" s="15"/>
      <c r="R41" s="15"/>
      <c r="S41" s="15"/>
      <c r="T41" s="15"/>
      <c r="U41" s="15"/>
      <c r="V41" s="15"/>
      <c r="W41" s="15"/>
      <c r="X41" s="15"/>
      <c r="Y41" s="15"/>
      <c r="Z41" s="15"/>
    </row>
    <row r="42" spans="1:26" ht="73.5" customHeight="1" x14ac:dyDescent="0.2">
      <c r="A42" s="342"/>
      <c r="B42" s="39" t="s">
        <v>544</v>
      </c>
      <c r="C42" s="345" t="s">
        <v>545</v>
      </c>
      <c r="D42" s="325"/>
      <c r="E42" s="325"/>
      <c r="F42" s="325"/>
      <c r="G42" s="325"/>
      <c r="H42" s="325"/>
      <c r="I42" s="325"/>
      <c r="J42" s="325"/>
      <c r="K42" s="326"/>
      <c r="L42" s="269" t="s">
        <v>2634</v>
      </c>
      <c r="M42" s="15"/>
      <c r="N42" s="15"/>
      <c r="O42" s="15"/>
      <c r="P42" s="15"/>
      <c r="Q42" s="15"/>
      <c r="R42" s="15"/>
      <c r="S42" s="15"/>
      <c r="T42" s="15"/>
      <c r="U42" s="15"/>
      <c r="V42" s="15"/>
      <c r="W42" s="15"/>
      <c r="X42" s="15"/>
      <c r="Y42" s="15"/>
      <c r="Z42" s="15"/>
    </row>
    <row r="43" spans="1:26" ht="24" customHeight="1" x14ac:dyDescent="0.2">
      <c r="A43" s="343"/>
      <c r="B43" s="519" t="s">
        <v>541</v>
      </c>
      <c r="C43" s="325"/>
      <c r="D43" s="325"/>
      <c r="E43" s="325"/>
      <c r="F43" s="325"/>
      <c r="G43" s="325"/>
      <c r="H43" s="325"/>
      <c r="I43" s="325"/>
      <c r="J43" s="325"/>
      <c r="K43" s="325"/>
      <c r="L43" s="326"/>
      <c r="M43" s="15"/>
      <c r="N43" s="15"/>
      <c r="O43" s="15"/>
      <c r="P43" s="15"/>
      <c r="Q43" s="15"/>
      <c r="R43" s="15"/>
      <c r="S43" s="15"/>
      <c r="T43" s="15"/>
      <c r="U43" s="15"/>
      <c r="V43" s="15"/>
      <c r="W43" s="15"/>
      <c r="X43" s="15"/>
      <c r="Y43" s="15"/>
      <c r="Z43" s="15"/>
    </row>
    <row r="44" spans="1:26" ht="24" customHeight="1" x14ac:dyDescent="0.2">
      <c r="A44" s="343"/>
      <c r="B44" s="519" t="s">
        <v>531</v>
      </c>
      <c r="C44" s="325"/>
      <c r="D44" s="325"/>
      <c r="E44" s="325"/>
      <c r="F44" s="325"/>
      <c r="G44" s="325"/>
      <c r="H44" s="325"/>
      <c r="I44" s="325"/>
      <c r="J44" s="325"/>
      <c r="K44" s="325"/>
      <c r="L44" s="326"/>
      <c r="M44" s="15"/>
      <c r="N44" s="15"/>
      <c r="O44" s="15"/>
      <c r="P44" s="15"/>
      <c r="Q44" s="15"/>
      <c r="R44" s="15"/>
      <c r="S44" s="15"/>
      <c r="T44" s="15"/>
      <c r="U44" s="15"/>
      <c r="V44" s="15"/>
      <c r="W44" s="15"/>
      <c r="X44" s="15"/>
      <c r="Y44" s="15"/>
      <c r="Z44" s="15"/>
    </row>
    <row r="45" spans="1:26" ht="24" customHeight="1" x14ac:dyDescent="0.2">
      <c r="A45" s="343"/>
      <c r="B45" s="519" t="s">
        <v>532</v>
      </c>
      <c r="C45" s="325"/>
      <c r="D45" s="325"/>
      <c r="E45" s="325"/>
      <c r="F45" s="325"/>
      <c r="G45" s="325"/>
      <c r="H45" s="325"/>
      <c r="I45" s="325"/>
      <c r="J45" s="325"/>
      <c r="K45" s="325"/>
      <c r="L45" s="326"/>
      <c r="M45" s="15"/>
      <c r="N45" s="15"/>
      <c r="O45" s="15"/>
      <c r="P45" s="15"/>
      <c r="Q45" s="15"/>
      <c r="R45" s="15"/>
      <c r="S45" s="15"/>
      <c r="T45" s="15"/>
      <c r="U45" s="15"/>
      <c r="V45" s="15"/>
      <c r="W45" s="15"/>
      <c r="X45" s="15"/>
      <c r="Y45" s="15"/>
      <c r="Z45" s="15"/>
    </row>
    <row r="46" spans="1:26" ht="24" customHeight="1" x14ac:dyDescent="0.2">
      <c r="A46" s="343"/>
      <c r="B46" s="519" t="s">
        <v>533</v>
      </c>
      <c r="C46" s="325"/>
      <c r="D46" s="325"/>
      <c r="E46" s="325"/>
      <c r="F46" s="325"/>
      <c r="G46" s="325"/>
      <c r="H46" s="325"/>
      <c r="I46" s="325"/>
      <c r="J46" s="325"/>
      <c r="K46" s="325"/>
      <c r="L46" s="326"/>
      <c r="M46" s="15"/>
      <c r="N46" s="15"/>
      <c r="O46" s="15"/>
      <c r="P46" s="15"/>
      <c r="Q46" s="15"/>
      <c r="R46" s="15"/>
      <c r="S46" s="15"/>
      <c r="T46" s="15"/>
      <c r="U46" s="15"/>
      <c r="V46" s="15"/>
      <c r="W46" s="15"/>
      <c r="X46" s="15"/>
      <c r="Y46" s="15"/>
      <c r="Z46" s="15"/>
    </row>
    <row r="47" spans="1:26" ht="39" customHeight="1" x14ac:dyDescent="0.2">
      <c r="A47" s="343"/>
      <c r="B47" s="519" t="s">
        <v>534</v>
      </c>
      <c r="C47" s="325"/>
      <c r="D47" s="325"/>
      <c r="E47" s="325"/>
      <c r="F47" s="325"/>
      <c r="G47" s="325"/>
      <c r="H47" s="325"/>
      <c r="I47" s="325"/>
      <c r="J47" s="325"/>
      <c r="K47" s="325"/>
      <c r="L47" s="326"/>
      <c r="M47" s="15"/>
      <c r="N47" s="15"/>
      <c r="O47" s="15"/>
      <c r="P47" s="15"/>
      <c r="Q47" s="15"/>
      <c r="R47" s="15"/>
      <c r="S47" s="15"/>
      <c r="T47" s="15"/>
      <c r="U47" s="15"/>
      <c r="V47" s="15"/>
      <c r="W47" s="15"/>
      <c r="X47" s="15"/>
      <c r="Y47" s="15"/>
      <c r="Z47" s="15"/>
    </row>
    <row r="48" spans="1:26" ht="26.25" customHeight="1" x14ac:dyDescent="0.2">
      <c r="A48" s="343"/>
      <c r="B48" s="519" t="s">
        <v>542</v>
      </c>
      <c r="C48" s="325"/>
      <c r="D48" s="325"/>
      <c r="E48" s="325"/>
      <c r="F48" s="325"/>
      <c r="G48" s="325"/>
      <c r="H48" s="325"/>
      <c r="I48" s="325"/>
      <c r="J48" s="325"/>
      <c r="K48" s="325"/>
      <c r="L48" s="326"/>
      <c r="M48" s="15"/>
      <c r="N48" s="15"/>
      <c r="O48" s="15"/>
      <c r="P48" s="15"/>
      <c r="Q48" s="15"/>
      <c r="R48" s="15"/>
      <c r="S48" s="15"/>
      <c r="T48" s="15"/>
      <c r="U48" s="15"/>
      <c r="V48" s="15"/>
      <c r="W48" s="15"/>
      <c r="X48" s="15"/>
      <c r="Y48" s="15"/>
      <c r="Z48" s="15"/>
    </row>
    <row r="49" spans="1:26" ht="24" customHeight="1" x14ac:dyDescent="0.2">
      <c r="A49" s="343"/>
      <c r="B49" s="519" t="s">
        <v>535</v>
      </c>
      <c r="C49" s="325"/>
      <c r="D49" s="325"/>
      <c r="E49" s="325"/>
      <c r="F49" s="325"/>
      <c r="G49" s="325"/>
      <c r="H49" s="325"/>
      <c r="I49" s="325"/>
      <c r="J49" s="325"/>
      <c r="K49" s="325"/>
      <c r="L49" s="326"/>
      <c r="M49" s="15"/>
      <c r="N49" s="15"/>
      <c r="O49" s="15"/>
      <c r="P49" s="15"/>
      <c r="Q49" s="15"/>
      <c r="R49" s="15"/>
      <c r="S49" s="15"/>
      <c r="T49" s="15"/>
      <c r="U49" s="15"/>
      <c r="V49" s="15"/>
      <c r="W49" s="15"/>
      <c r="X49" s="15"/>
      <c r="Y49" s="15"/>
      <c r="Z49" s="15"/>
    </row>
    <row r="50" spans="1:26" ht="21" customHeight="1" x14ac:dyDescent="0.2">
      <c r="A50" s="343"/>
      <c r="B50" s="519" t="s">
        <v>543</v>
      </c>
      <c r="C50" s="325"/>
      <c r="D50" s="325"/>
      <c r="E50" s="325"/>
      <c r="F50" s="325"/>
      <c r="G50" s="325"/>
      <c r="H50" s="325"/>
      <c r="I50" s="325"/>
      <c r="J50" s="325"/>
      <c r="K50" s="325"/>
      <c r="L50" s="326"/>
      <c r="M50" s="15"/>
      <c r="N50" s="15"/>
      <c r="O50" s="15"/>
      <c r="P50" s="15"/>
      <c r="Q50" s="15"/>
      <c r="R50" s="15"/>
      <c r="S50" s="15"/>
      <c r="T50" s="15"/>
      <c r="U50" s="15"/>
      <c r="V50" s="15"/>
      <c r="W50" s="15"/>
      <c r="X50" s="15"/>
      <c r="Y50" s="15"/>
      <c r="Z50" s="15"/>
    </row>
    <row r="51" spans="1:26" ht="21" customHeight="1" x14ac:dyDescent="0.2">
      <c r="A51" s="343"/>
      <c r="B51" s="519" t="s">
        <v>537</v>
      </c>
      <c r="C51" s="325"/>
      <c r="D51" s="325"/>
      <c r="E51" s="325"/>
      <c r="F51" s="325"/>
      <c r="G51" s="325"/>
      <c r="H51" s="325"/>
      <c r="I51" s="325"/>
      <c r="J51" s="325"/>
      <c r="K51" s="325"/>
      <c r="L51" s="326"/>
      <c r="M51" s="15"/>
      <c r="N51" s="15"/>
      <c r="O51" s="15"/>
      <c r="P51" s="15"/>
      <c r="Q51" s="15"/>
      <c r="R51" s="15"/>
      <c r="S51" s="15"/>
      <c r="T51" s="15"/>
      <c r="U51" s="15"/>
      <c r="V51" s="15"/>
      <c r="W51" s="15"/>
      <c r="X51" s="15"/>
      <c r="Y51" s="15"/>
      <c r="Z51" s="15"/>
    </row>
    <row r="52" spans="1:26" ht="21" customHeight="1" x14ac:dyDescent="0.2">
      <c r="A52" s="344"/>
      <c r="B52" s="519" t="s">
        <v>538</v>
      </c>
      <c r="C52" s="325"/>
      <c r="D52" s="325"/>
      <c r="E52" s="325"/>
      <c r="F52" s="325"/>
      <c r="G52" s="325"/>
      <c r="H52" s="325"/>
      <c r="I52" s="325"/>
      <c r="J52" s="325"/>
      <c r="K52" s="325"/>
      <c r="L52" s="326"/>
      <c r="M52" s="15"/>
      <c r="N52" s="15"/>
      <c r="O52" s="15"/>
      <c r="P52" s="15"/>
      <c r="Q52" s="15"/>
      <c r="R52" s="15"/>
      <c r="S52" s="15"/>
      <c r="T52" s="15"/>
      <c r="U52" s="15"/>
      <c r="V52" s="15"/>
      <c r="W52" s="15"/>
      <c r="X52" s="15"/>
      <c r="Y52" s="15"/>
      <c r="Z52" s="15"/>
    </row>
    <row r="53" spans="1:26" ht="72.75" customHeight="1" x14ac:dyDescent="0.2">
      <c r="A53" s="342"/>
      <c r="B53" s="39" t="s">
        <v>546</v>
      </c>
      <c r="C53" s="345" t="s">
        <v>547</v>
      </c>
      <c r="D53" s="325"/>
      <c r="E53" s="325"/>
      <c r="F53" s="325"/>
      <c r="G53" s="325"/>
      <c r="H53" s="325"/>
      <c r="I53" s="325"/>
      <c r="J53" s="325"/>
      <c r="K53" s="326"/>
      <c r="L53" s="47">
        <v>223</v>
      </c>
      <c r="M53" s="15"/>
      <c r="N53" s="15"/>
      <c r="O53" s="15"/>
      <c r="P53" s="15"/>
      <c r="Q53" s="15"/>
      <c r="R53" s="15"/>
      <c r="S53" s="15"/>
      <c r="T53" s="15"/>
      <c r="U53" s="15"/>
      <c r="V53" s="15"/>
      <c r="W53" s="15"/>
      <c r="X53" s="15"/>
      <c r="Y53" s="15"/>
      <c r="Z53" s="15"/>
    </row>
    <row r="54" spans="1:26" ht="28.5" customHeight="1" x14ac:dyDescent="0.2">
      <c r="A54" s="343"/>
      <c r="B54" s="519" t="s">
        <v>548</v>
      </c>
      <c r="C54" s="325"/>
      <c r="D54" s="325"/>
      <c r="E54" s="325"/>
      <c r="F54" s="325"/>
      <c r="G54" s="325"/>
      <c r="H54" s="325"/>
      <c r="I54" s="325"/>
      <c r="J54" s="325"/>
      <c r="K54" s="325"/>
      <c r="L54" s="326"/>
      <c r="M54" s="15"/>
      <c r="N54" s="15"/>
      <c r="O54" s="15"/>
      <c r="P54" s="15"/>
      <c r="Q54" s="15"/>
      <c r="R54" s="15"/>
      <c r="S54" s="15"/>
      <c r="T54" s="15"/>
      <c r="U54" s="15"/>
      <c r="V54" s="15"/>
      <c r="W54" s="15"/>
      <c r="X54" s="15"/>
      <c r="Y54" s="15"/>
      <c r="Z54" s="15"/>
    </row>
    <row r="55" spans="1:26" ht="28.5" customHeight="1" x14ac:dyDescent="0.2">
      <c r="A55" s="343"/>
      <c r="B55" s="519" t="s">
        <v>531</v>
      </c>
      <c r="C55" s="325"/>
      <c r="D55" s="325"/>
      <c r="E55" s="325"/>
      <c r="F55" s="325"/>
      <c r="G55" s="325"/>
      <c r="H55" s="325"/>
      <c r="I55" s="325"/>
      <c r="J55" s="325"/>
      <c r="K55" s="325"/>
      <c r="L55" s="326"/>
      <c r="M55" s="15"/>
      <c r="N55" s="15"/>
      <c r="O55" s="15"/>
      <c r="P55" s="15"/>
      <c r="Q55" s="15"/>
      <c r="R55" s="15"/>
      <c r="S55" s="15"/>
      <c r="T55" s="15"/>
      <c r="U55" s="15"/>
      <c r="V55" s="15"/>
      <c r="W55" s="15"/>
      <c r="X55" s="15"/>
      <c r="Y55" s="15"/>
      <c r="Z55" s="15"/>
    </row>
    <row r="56" spans="1:26" ht="28.5" customHeight="1" x14ac:dyDescent="0.2">
      <c r="A56" s="343"/>
      <c r="B56" s="519" t="s">
        <v>549</v>
      </c>
      <c r="C56" s="325"/>
      <c r="D56" s="325"/>
      <c r="E56" s="325"/>
      <c r="F56" s="325"/>
      <c r="G56" s="325"/>
      <c r="H56" s="325"/>
      <c r="I56" s="325"/>
      <c r="J56" s="325"/>
      <c r="K56" s="325"/>
      <c r="L56" s="326"/>
      <c r="M56" s="15"/>
      <c r="N56" s="15"/>
      <c r="O56" s="15"/>
      <c r="P56" s="15"/>
      <c r="Q56" s="15"/>
      <c r="R56" s="15"/>
      <c r="S56" s="15"/>
      <c r="T56" s="15"/>
      <c r="U56" s="15"/>
      <c r="V56" s="15"/>
      <c r="W56" s="15"/>
      <c r="X56" s="15"/>
      <c r="Y56" s="15"/>
      <c r="Z56" s="15"/>
    </row>
    <row r="57" spans="1:26" ht="28.5" customHeight="1" x14ac:dyDescent="0.2">
      <c r="A57" s="343"/>
      <c r="B57" s="519" t="s">
        <v>533</v>
      </c>
      <c r="C57" s="325"/>
      <c r="D57" s="325"/>
      <c r="E57" s="325"/>
      <c r="F57" s="325"/>
      <c r="G57" s="325"/>
      <c r="H57" s="325"/>
      <c r="I57" s="325"/>
      <c r="J57" s="325"/>
      <c r="K57" s="325"/>
      <c r="L57" s="326"/>
      <c r="M57" s="15"/>
      <c r="N57" s="15"/>
      <c r="O57" s="15"/>
      <c r="P57" s="15"/>
      <c r="Q57" s="15"/>
      <c r="R57" s="15"/>
      <c r="S57" s="15"/>
      <c r="T57" s="15"/>
      <c r="U57" s="15"/>
      <c r="V57" s="15"/>
      <c r="W57" s="15"/>
      <c r="X57" s="15"/>
      <c r="Y57" s="15"/>
      <c r="Z57" s="15"/>
    </row>
    <row r="58" spans="1:26" ht="28.5" customHeight="1" x14ac:dyDescent="0.2">
      <c r="A58" s="343"/>
      <c r="B58" s="519" t="s">
        <v>550</v>
      </c>
      <c r="C58" s="325"/>
      <c r="D58" s="325"/>
      <c r="E58" s="325"/>
      <c r="F58" s="325"/>
      <c r="G58" s="325"/>
      <c r="H58" s="325"/>
      <c r="I58" s="325"/>
      <c r="J58" s="325"/>
      <c r="K58" s="325"/>
      <c r="L58" s="326"/>
      <c r="M58" s="15"/>
      <c r="N58" s="15"/>
      <c r="O58" s="15"/>
      <c r="P58" s="15"/>
      <c r="Q58" s="15"/>
      <c r="R58" s="15"/>
      <c r="S58" s="15"/>
      <c r="T58" s="15"/>
      <c r="U58" s="15"/>
      <c r="V58" s="15"/>
      <c r="W58" s="15"/>
      <c r="X58" s="15"/>
      <c r="Y58" s="15"/>
      <c r="Z58" s="15"/>
    </row>
    <row r="59" spans="1:26" ht="28.5" customHeight="1" x14ac:dyDescent="0.2">
      <c r="A59" s="343"/>
      <c r="B59" s="519" t="s">
        <v>551</v>
      </c>
      <c r="C59" s="325"/>
      <c r="D59" s="325"/>
      <c r="E59" s="325"/>
      <c r="F59" s="325"/>
      <c r="G59" s="325"/>
      <c r="H59" s="325"/>
      <c r="I59" s="325"/>
      <c r="J59" s="325"/>
      <c r="K59" s="325"/>
      <c r="L59" s="326"/>
      <c r="M59" s="15"/>
      <c r="N59" s="15"/>
      <c r="O59" s="15"/>
      <c r="P59" s="15"/>
      <c r="Q59" s="15"/>
      <c r="R59" s="15"/>
      <c r="S59" s="15"/>
      <c r="T59" s="15"/>
      <c r="U59" s="15"/>
      <c r="V59" s="15"/>
      <c r="W59" s="15"/>
      <c r="X59" s="15"/>
      <c r="Y59" s="15"/>
      <c r="Z59" s="15"/>
    </row>
    <row r="60" spans="1:26" ht="28.5" customHeight="1" x14ac:dyDescent="0.2">
      <c r="A60" s="343"/>
      <c r="B60" s="519" t="s">
        <v>362</v>
      </c>
      <c r="C60" s="325"/>
      <c r="D60" s="325"/>
      <c r="E60" s="325"/>
      <c r="F60" s="325"/>
      <c r="G60" s="325"/>
      <c r="H60" s="325"/>
      <c r="I60" s="325"/>
      <c r="J60" s="325"/>
      <c r="K60" s="325"/>
      <c r="L60" s="326"/>
      <c r="M60" s="15"/>
      <c r="N60" s="15"/>
      <c r="O60" s="15"/>
      <c r="P60" s="15"/>
      <c r="Q60" s="15"/>
      <c r="R60" s="15"/>
      <c r="S60" s="15"/>
      <c r="T60" s="15"/>
      <c r="U60" s="15"/>
      <c r="V60" s="15"/>
      <c r="W60" s="15"/>
      <c r="X60" s="15"/>
      <c r="Y60" s="15"/>
      <c r="Z60" s="15"/>
    </row>
    <row r="61" spans="1:26" ht="28.5" customHeight="1" x14ac:dyDescent="0.2">
      <c r="A61" s="343"/>
      <c r="B61" s="519" t="s">
        <v>552</v>
      </c>
      <c r="C61" s="325"/>
      <c r="D61" s="325"/>
      <c r="E61" s="325"/>
      <c r="F61" s="325"/>
      <c r="G61" s="325"/>
      <c r="H61" s="325"/>
      <c r="I61" s="325"/>
      <c r="J61" s="325"/>
      <c r="K61" s="325"/>
      <c r="L61" s="326"/>
      <c r="M61" s="15"/>
      <c r="N61" s="15"/>
      <c r="O61" s="15"/>
      <c r="P61" s="15"/>
      <c r="Q61" s="15"/>
      <c r="R61" s="15"/>
      <c r="S61" s="15"/>
      <c r="T61" s="15"/>
      <c r="U61" s="15"/>
      <c r="V61" s="15"/>
      <c r="W61" s="15"/>
      <c r="X61" s="15"/>
      <c r="Y61" s="15"/>
      <c r="Z61" s="15"/>
    </row>
    <row r="62" spans="1:26" ht="28.5" customHeight="1" x14ac:dyDescent="0.2">
      <c r="A62" s="343"/>
      <c r="B62" s="519" t="s">
        <v>553</v>
      </c>
      <c r="C62" s="325"/>
      <c r="D62" s="325"/>
      <c r="E62" s="325"/>
      <c r="F62" s="325"/>
      <c r="G62" s="325"/>
      <c r="H62" s="325"/>
      <c r="I62" s="325"/>
      <c r="J62" s="325"/>
      <c r="K62" s="325"/>
      <c r="L62" s="326"/>
      <c r="M62" s="15"/>
      <c r="N62" s="15"/>
      <c r="O62" s="15"/>
      <c r="P62" s="15"/>
      <c r="Q62" s="15"/>
      <c r="R62" s="15"/>
      <c r="S62" s="15"/>
      <c r="T62" s="15"/>
      <c r="U62" s="15"/>
      <c r="V62" s="15"/>
      <c r="W62" s="15"/>
      <c r="X62" s="15"/>
      <c r="Y62" s="15"/>
      <c r="Z62" s="15"/>
    </row>
    <row r="63" spans="1:26" ht="28.5" customHeight="1" x14ac:dyDescent="0.2">
      <c r="A63" s="344"/>
      <c r="B63" s="519" t="s">
        <v>554</v>
      </c>
      <c r="C63" s="325"/>
      <c r="D63" s="325"/>
      <c r="E63" s="325"/>
      <c r="F63" s="325"/>
      <c r="G63" s="325"/>
      <c r="H63" s="325"/>
      <c r="I63" s="325"/>
      <c r="J63" s="325"/>
      <c r="K63" s="325"/>
      <c r="L63" s="326"/>
      <c r="M63" s="15"/>
      <c r="N63" s="15"/>
      <c r="O63" s="15"/>
      <c r="P63" s="15"/>
      <c r="Q63" s="15"/>
      <c r="R63" s="15"/>
      <c r="S63" s="15"/>
      <c r="T63" s="15"/>
      <c r="U63" s="15"/>
      <c r="V63" s="15"/>
      <c r="W63" s="15"/>
      <c r="X63" s="15"/>
      <c r="Y63" s="15"/>
      <c r="Z63" s="15"/>
    </row>
    <row r="64" spans="1:26" ht="73.5" customHeight="1" x14ac:dyDescent="0.2">
      <c r="A64" s="342"/>
      <c r="B64" s="81" t="s">
        <v>555</v>
      </c>
      <c r="C64" s="513" t="s">
        <v>556</v>
      </c>
      <c r="D64" s="325"/>
      <c r="E64" s="325"/>
      <c r="F64" s="325"/>
      <c r="G64" s="325"/>
      <c r="H64" s="325"/>
      <c r="I64" s="400"/>
      <c r="J64" s="110"/>
      <c r="K64" s="111"/>
      <c r="L64" s="47">
        <v>124</v>
      </c>
      <c r="M64" s="15"/>
      <c r="N64" s="15"/>
      <c r="O64" s="15"/>
      <c r="P64" s="15"/>
      <c r="Q64" s="15"/>
      <c r="R64" s="15"/>
      <c r="S64" s="15"/>
      <c r="T64" s="15"/>
      <c r="U64" s="15"/>
      <c r="V64" s="15"/>
      <c r="W64" s="15"/>
      <c r="X64" s="15"/>
      <c r="Y64" s="15"/>
      <c r="Z64" s="15"/>
    </row>
    <row r="65" spans="1:26" ht="95.25" customHeight="1" x14ac:dyDescent="0.2">
      <c r="A65" s="343"/>
      <c r="B65" s="81" t="s">
        <v>557</v>
      </c>
      <c r="C65" s="513" t="s">
        <v>558</v>
      </c>
      <c r="D65" s="325"/>
      <c r="E65" s="325"/>
      <c r="F65" s="325"/>
      <c r="G65" s="325"/>
      <c r="H65" s="325"/>
      <c r="I65" s="400"/>
      <c r="J65" s="110"/>
      <c r="K65" s="111"/>
      <c r="L65" s="47">
        <v>180</v>
      </c>
      <c r="M65" s="15"/>
      <c r="N65" s="15"/>
      <c r="O65" s="15"/>
      <c r="P65" s="15"/>
      <c r="Q65" s="15"/>
      <c r="R65" s="15"/>
      <c r="S65" s="15"/>
      <c r="T65" s="15"/>
      <c r="U65" s="15"/>
      <c r="V65" s="15"/>
      <c r="W65" s="15"/>
      <c r="X65" s="15"/>
      <c r="Y65" s="15"/>
      <c r="Z65" s="15"/>
    </row>
    <row r="66" spans="1:26" ht="24" customHeight="1" x14ac:dyDescent="0.2">
      <c r="A66" s="343"/>
      <c r="B66" s="519" t="s">
        <v>559</v>
      </c>
      <c r="C66" s="325"/>
      <c r="D66" s="325"/>
      <c r="E66" s="325"/>
      <c r="F66" s="325"/>
      <c r="G66" s="325"/>
      <c r="H66" s="325"/>
      <c r="I66" s="325"/>
      <c r="J66" s="325"/>
      <c r="K66" s="325"/>
      <c r="L66" s="326"/>
      <c r="M66" s="15"/>
      <c r="N66" s="15"/>
      <c r="O66" s="15"/>
      <c r="P66" s="15"/>
      <c r="Q66" s="15"/>
      <c r="R66" s="15"/>
      <c r="S66" s="15"/>
      <c r="T66" s="15"/>
      <c r="U66" s="15"/>
      <c r="V66" s="15"/>
      <c r="W66" s="15"/>
      <c r="X66" s="15"/>
      <c r="Y66" s="15"/>
      <c r="Z66" s="15"/>
    </row>
    <row r="67" spans="1:26" ht="24" customHeight="1" x14ac:dyDescent="0.2">
      <c r="A67" s="343"/>
      <c r="B67" s="519" t="s">
        <v>560</v>
      </c>
      <c r="C67" s="325"/>
      <c r="D67" s="325"/>
      <c r="E67" s="325"/>
      <c r="F67" s="325"/>
      <c r="G67" s="325"/>
      <c r="H67" s="325"/>
      <c r="I67" s="325"/>
      <c r="J67" s="325"/>
      <c r="K67" s="325"/>
      <c r="L67" s="326"/>
      <c r="M67" s="15"/>
      <c r="N67" s="15"/>
      <c r="O67" s="15"/>
      <c r="P67" s="15"/>
      <c r="Q67" s="15"/>
      <c r="R67" s="15"/>
      <c r="S67" s="15"/>
      <c r="T67" s="15"/>
      <c r="U67" s="15"/>
      <c r="V67" s="15"/>
      <c r="W67" s="15"/>
      <c r="X67" s="15"/>
      <c r="Y67" s="15"/>
      <c r="Z67" s="15"/>
    </row>
    <row r="68" spans="1:26" ht="24" customHeight="1" x14ac:dyDescent="0.2">
      <c r="A68" s="343"/>
      <c r="B68" s="519" t="s">
        <v>561</v>
      </c>
      <c r="C68" s="325"/>
      <c r="D68" s="325"/>
      <c r="E68" s="325"/>
      <c r="F68" s="325"/>
      <c r="G68" s="325"/>
      <c r="H68" s="325"/>
      <c r="I68" s="325"/>
      <c r="J68" s="325"/>
      <c r="K68" s="325"/>
      <c r="L68" s="326"/>
      <c r="M68" s="15"/>
      <c r="N68" s="15"/>
      <c r="O68" s="15"/>
      <c r="P68" s="15"/>
      <c r="Q68" s="15"/>
      <c r="R68" s="15"/>
      <c r="S68" s="15"/>
      <c r="T68" s="15"/>
      <c r="U68" s="15"/>
      <c r="V68" s="15"/>
      <c r="W68" s="15"/>
      <c r="X68" s="15"/>
      <c r="Y68" s="15"/>
      <c r="Z68" s="15"/>
    </row>
    <row r="69" spans="1:26" ht="24" customHeight="1" x14ac:dyDescent="0.2">
      <c r="A69" s="343"/>
      <c r="B69" s="519" t="s">
        <v>533</v>
      </c>
      <c r="C69" s="325"/>
      <c r="D69" s="325"/>
      <c r="E69" s="325"/>
      <c r="F69" s="325"/>
      <c r="G69" s="325"/>
      <c r="H69" s="325"/>
      <c r="I69" s="325"/>
      <c r="J69" s="325"/>
      <c r="K69" s="325"/>
      <c r="L69" s="326"/>
      <c r="M69" s="15"/>
      <c r="N69" s="15"/>
      <c r="O69" s="15"/>
      <c r="P69" s="15"/>
      <c r="Q69" s="15"/>
      <c r="R69" s="15"/>
      <c r="S69" s="15"/>
      <c r="T69" s="15"/>
      <c r="U69" s="15"/>
      <c r="V69" s="15"/>
      <c r="W69" s="15"/>
      <c r="X69" s="15"/>
      <c r="Y69" s="15"/>
      <c r="Z69" s="15"/>
    </row>
    <row r="70" spans="1:26" ht="24" customHeight="1" x14ac:dyDescent="0.2">
      <c r="A70" s="343"/>
      <c r="B70" s="519" t="s">
        <v>333</v>
      </c>
      <c r="C70" s="325"/>
      <c r="D70" s="325"/>
      <c r="E70" s="325"/>
      <c r="F70" s="325"/>
      <c r="G70" s="325"/>
      <c r="H70" s="325"/>
      <c r="I70" s="325"/>
      <c r="J70" s="325"/>
      <c r="K70" s="325"/>
      <c r="L70" s="326"/>
      <c r="M70" s="15"/>
      <c r="N70" s="15"/>
      <c r="O70" s="15"/>
      <c r="P70" s="15"/>
      <c r="Q70" s="15"/>
      <c r="R70" s="15"/>
      <c r="S70" s="15"/>
      <c r="T70" s="15"/>
      <c r="U70" s="15"/>
      <c r="V70" s="15"/>
      <c r="W70" s="15"/>
      <c r="X70" s="15"/>
      <c r="Y70" s="15"/>
      <c r="Z70" s="15"/>
    </row>
    <row r="71" spans="1:26" ht="24" customHeight="1" x14ac:dyDescent="0.2">
      <c r="A71" s="343"/>
      <c r="B71" s="519" t="s">
        <v>562</v>
      </c>
      <c r="C71" s="325"/>
      <c r="D71" s="325"/>
      <c r="E71" s="325"/>
      <c r="F71" s="325"/>
      <c r="G71" s="325"/>
      <c r="H71" s="325"/>
      <c r="I71" s="325"/>
      <c r="J71" s="325"/>
      <c r="K71" s="325"/>
      <c r="L71" s="326"/>
      <c r="M71" s="15"/>
      <c r="N71" s="15"/>
      <c r="O71" s="15"/>
      <c r="P71" s="15"/>
      <c r="Q71" s="15"/>
      <c r="R71" s="15"/>
      <c r="S71" s="15"/>
      <c r="T71" s="15"/>
      <c r="U71" s="15"/>
      <c r="V71" s="15"/>
      <c r="W71" s="15"/>
      <c r="X71" s="15"/>
      <c r="Y71" s="15"/>
      <c r="Z71" s="15"/>
    </row>
    <row r="72" spans="1:26" ht="24" customHeight="1" x14ac:dyDescent="0.2">
      <c r="A72" s="343"/>
      <c r="B72" s="519" t="s">
        <v>563</v>
      </c>
      <c r="C72" s="325"/>
      <c r="D72" s="325"/>
      <c r="E72" s="325"/>
      <c r="F72" s="325"/>
      <c r="G72" s="325"/>
      <c r="H72" s="325"/>
      <c r="I72" s="325"/>
      <c r="J72" s="325"/>
      <c r="K72" s="325"/>
      <c r="L72" s="326"/>
      <c r="M72" s="15"/>
      <c r="N72" s="15"/>
      <c r="O72" s="15"/>
      <c r="P72" s="15"/>
      <c r="Q72" s="15"/>
      <c r="R72" s="15"/>
      <c r="S72" s="15"/>
      <c r="T72" s="15"/>
      <c r="U72" s="15"/>
      <c r="V72" s="15"/>
      <c r="W72" s="15"/>
      <c r="X72" s="15"/>
      <c r="Y72" s="15"/>
      <c r="Z72" s="15"/>
    </row>
    <row r="73" spans="1:26" ht="37.5" customHeight="1" x14ac:dyDescent="0.2">
      <c r="A73" s="343"/>
      <c r="B73" s="519" t="s">
        <v>534</v>
      </c>
      <c r="C73" s="325"/>
      <c r="D73" s="325"/>
      <c r="E73" s="325"/>
      <c r="F73" s="325"/>
      <c r="G73" s="325"/>
      <c r="H73" s="325"/>
      <c r="I73" s="325"/>
      <c r="J73" s="325"/>
      <c r="K73" s="325"/>
      <c r="L73" s="326"/>
      <c r="M73" s="15"/>
      <c r="N73" s="15"/>
      <c r="O73" s="15"/>
      <c r="P73" s="15"/>
      <c r="Q73" s="15"/>
      <c r="R73" s="15"/>
      <c r="S73" s="15"/>
      <c r="T73" s="15"/>
      <c r="U73" s="15"/>
      <c r="V73" s="15"/>
      <c r="W73" s="15"/>
      <c r="X73" s="15"/>
      <c r="Y73" s="15"/>
      <c r="Z73" s="15"/>
    </row>
    <row r="74" spans="1:26" ht="24" customHeight="1" x14ac:dyDescent="0.2">
      <c r="A74" s="343"/>
      <c r="B74" s="519" t="s">
        <v>535</v>
      </c>
      <c r="C74" s="325"/>
      <c r="D74" s="325"/>
      <c r="E74" s="325"/>
      <c r="F74" s="325"/>
      <c r="G74" s="325"/>
      <c r="H74" s="325"/>
      <c r="I74" s="325"/>
      <c r="J74" s="325"/>
      <c r="K74" s="325"/>
      <c r="L74" s="326"/>
      <c r="M74" s="15"/>
      <c r="N74" s="15"/>
      <c r="O74" s="15"/>
      <c r="P74" s="15"/>
      <c r="Q74" s="15"/>
      <c r="R74" s="15"/>
      <c r="S74" s="15"/>
      <c r="T74" s="15"/>
      <c r="U74" s="15"/>
      <c r="V74" s="15"/>
      <c r="W74" s="15"/>
      <c r="X74" s="15"/>
      <c r="Y74" s="15"/>
      <c r="Z74" s="15"/>
    </row>
    <row r="75" spans="1:26" ht="24" customHeight="1" x14ac:dyDescent="0.2">
      <c r="A75" s="343"/>
      <c r="B75" s="519" t="s">
        <v>564</v>
      </c>
      <c r="C75" s="325"/>
      <c r="D75" s="325"/>
      <c r="E75" s="325"/>
      <c r="F75" s="325"/>
      <c r="G75" s="325"/>
      <c r="H75" s="325"/>
      <c r="I75" s="325"/>
      <c r="J75" s="325"/>
      <c r="K75" s="325"/>
      <c r="L75" s="326"/>
      <c r="M75" s="15"/>
      <c r="N75" s="15"/>
      <c r="O75" s="15"/>
      <c r="P75" s="15"/>
      <c r="Q75" s="15"/>
      <c r="R75" s="15"/>
      <c r="S75" s="15"/>
      <c r="T75" s="15"/>
      <c r="U75" s="15"/>
      <c r="V75" s="15"/>
      <c r="W75" s="15"/>
      <c r="X75" s="15"/>
      <c r="Y75" s="15"/>
      <c r="Z75" s="15"/>
    </row>
    <row r="76" spans="1:26" ht="24" customHeight="1" x14ac:dyDescent="0.2">
      <c r="A76" s="343"/>
      <c r="B76" s="519" t="s">
        <v>565</v>
      </c>
      <c r="C76" s="325"/>
      <c r="D76" s="325"/>
      <c r="E76" s="325"/>
      <c r="F76" s="325"/>
      <c r="G76" s="325"/>
      <c r="H76" s="325"/>
      <c r="I76" s="325"/>
      <c r="J76" s="325"/>
      <c r="K76" s="325"/>
      <c r="L76" s="326"/>
      <c r="M76" s="15"/>
      <c r="N76" s="15"/>
      <c r="O76" s="15"/>
      <c r="P76" s="15"/>
      <c r="Q76" s="15"/>
      <c r="R76" s="15"/>
      <c r="S76" s="15"/>
      <c r="T76" s="15"/>
      <c r="U76" s="15"/>
      <c r="V76" s="15"/>
      <c r="W76" s="15"/>
      <c r="X76" s="15"/>
      <c r="Y76" s="15"/>
      <c r="Z76" s="15"/>
    </row>
    <row r="77" spans="1:26" ht="24" customHeight="1" x14ac:dyDescent="0.2">
      <c r="A77" s="344"/>
      <c r="B77" s="519" t="s">
        <v>566</v>
      </c>
      <c r="C77" s="325"/>
      <c r="D77" s="325"/>
      <c r="E77" s="325"/>
      <c r="F77" s="325"/>
      <c r="G77" s="325"/>
      <c r="H77" s="325"/>
      <c r="I77" s="325"/>
      <c r="J77" s="325"/>
      <c r="K77" s="325"/>
      <c r="L77" s="326"/>
      <c r="M77" s="15"/>
      <c r="N77" s="15"/>
      <c r="O77" s="15"/>
      <c r="P77" s="15"/>
      <c r="Q77" s="15"/>
      <c r="R77" s="15"/>
      <c r="S77" s="15"/>
      <c r="T77" s="15"/>
      <c r="U77" s="15"/>
      <c r="V77" s="15"/>
      <c r="W77" s="15"/>
      <c r="X77" s="15"/>
      <c r="Y77" s="15"/>
      <c r="Z77" s="15"/>
    </row>
    <row r="78" spans="1:26" ht="73.5" customHeight="1" x14ac:dyDescent="0.2">
      <c r="A78" s="342"/>
      <c r="B78" s="39" t="s">
        <v>567</v>
      </c>
      <c r="C78" s="512" t="s">
        <v>568</v>
      </c>
      <c r="D78" s="325"/>
      <c r="E78" s="325"/>
      <c r="F78" s="325"/>
      <c r="G78" s="325"/>
      <c r="H78" s="325"/>
      <c r="I78" s="325"/>
      <c r="J78" s="325"/>
      <c r="K78" s="326"/>
      <c r="L78" s="47">
        <v>55</v>
      </c>
      <c r="M78" s="15"/>
      <c r="N78" s="15"/>
      <c r="O78" s="15"/>
      <c r="P78" s="15"/>
      <c r="Q78" s="15"/>
      <c r="R78" s="15"/>
      <c r="S78" s="15"/>
      <c r="T78" s="15"/>
      <c r="U78" s="15"/>
      <c r="V78" s="15"/>
      <c r="W78" s="15"/>
      <c r="X78" s="15"/>
      <c r="Y78" s="15"/>
      <c r="Z78" s="15"/>
    </row>
    <row r="79" spans="1:26" ht="24" customHeight="1" x14ac:dyDescent="0.2">
      <c r="A79" s="343"/>
      <c r="B79" s="518" t="s">
        <v>569</v>
      </c>
      <c r="C79" s="325"/>
      <c r="D79" s="325"/>
      <c r="E79" s="325"/>
      <c r="F79" s="325"/>
      <c r="G79" s="325"/>
      <c r="H79" s="325"/>
      <c r="I79" s="325"/>
      <c r="J79" s="325"/>
      <c r="K79" s="325"/>
      <c r="L79" s="326"/>
      <c r="M79" s="15"/>
      <c r="N79" s="15"/>
      <c r="O79" s="15"/>
      <c r="P79" s="15"/>
      <c r="Q79" s="15"/>
      <c r="R79" s="15"/>
      <c r="S79" s="15"/>
      <c r="T79" s="15"/>
      <c r="U79" s="15"/>
      <c r="V79" s="15"/>
      <c r="W79" s="15"/>
      <c r="X79" s="15"/>
      <c r="Y79" s="15"/>
      <c r="Z79" s="15"/>
    </row>
    <row r="80" spans="1:26" ht="24" customHeight="1" x14ac:dyDescent="0.2">
      <c r="A80" s="343"/>
      <c r="B80" s="518" t="s">
        <v>570</v>
      </c>
      <c r="C80" s="325"/>
      <c r="D80" s="325"/>
      <c r="E80" s="325"/>
      <c r="F80" s="325"/>
      <c r="G80" s="325"/>
      <c r="H80" s="325"/>
      <c r="I80" s="325"/>
      <c r="J80" s="325"/>
      <c r="K80" s="325"/>
      <c r="L80" s="326"/>
      <c r="M80" s="15"/>
      <c r="N80" s="15"/>
      <c r="O80" s="15"/>
      <c r="P80" s="15"/>
      <c r="Q80" s="15"/>
      <c r="R80" s="15"/>
      <c r="S80" s="15"/>
      <c r="T80" s="15"/>
      <c r="U80" s="15"/>
      <c r="V80" s="15"/>
      <c r="W80" s="15"/>
      <c r="X80" s="15"/>
      <c r="Y80" s="15"/>
      <c r="Z80" s="15"/>
    </row>
    <row r="81" spans="1:26" ht="24" customHeight="1" x14ac:dyDescent="0.2">
      <c r="A81" s="343"/>
      <c r="B81" s="518" t="s">
        <v>560</v>
      </c>
      <c r="C81" s="325"/>
      <c r="D81" s="325"/>
      <c r="E81" s="325"/>
      <c r="F81" s="325"/>
      <c r="G81" s="325"/>
      <c r="H81" s="325"/>
      <c r="I81" s="325"/>
      <c r="J81" s="325"/>
      <c r="K81" s="325"/>
      <c r="L81" s="326"/>
      <c r="M81" s="15"/>
      <c r="N81" s="15"/>
      <c r="O81" s="15"/>
      <c r="P81" s="15"/>
      <c r="Q81" s="15"/>
      <c r="R81" s="15"/>
      <c r="S81" s="15"/>
      <c r="T81" s="15"/>
      <c r="U81" s="15"/>
      <c r="V81" s="15"/>
      <c r="W81" s="15"/>
      <c r="X81" s="15"/>
      <c r="Y81" s="15"/>
      <c r="Z81" s="15"/>
    </row>
    <row r="82" spans="1:26" ht="24" customHeight="1" x14ac:dyDescent="0.2">
      <c r="A82" s="343"/>
      <c r="B82" s="518" t="s">
        <v>571</v>
      </c>
      <c r="C82" s="325"/>
      <c r="D82" s="325"/>
      <c r="E82" s="325"/>
      <c r="F82" s="325"/>
      <c r="G82" s="325"/>
      <c r="H82" s="325"/>
      <c r="I82" s="325"/>
      <c r="J82" s="325"/>
      <c r="K82" s="325"/>
      <c r="L82" s="326"/>
      <c r="M82" s="15"/>
      <c r="N82" s="15"/>
      <c r="O82" s="15"/>
      <c r="P82" s="15"/>
      <c r="Q82" s="15"/>
      <c r="R82" s="15"/>
      <c r="S82" s="15"/>
      <c r="T82" s="15"/>
      <c r="U82" s="15"/>
      <c r="V82" s="15"/>
      <c r="W82" s="15"/>
      <c r="X82" s="15"/>
      <c r="Y82" s="15"/>
      <c r="Z82" s="15"/>
    </row>
    <row r="83" spans="1:26" ht="24" customHeight="1" x14ac:dyDescent="0.2">
      <c r="A83" s="343"/>
      <c r="B83" s="518" t="s">
        <v>572</v>
      </c>
      <c r="C83" s="325"/>
      <c r="D83" s="325"/>
      <c r="E83" s="325"/>
      <c r="F83" s="325"/>
      <c r="G83" s="325"/>
      <c r="H83" s="325"/>
      <c r="I83" s="325"/>
      <c r="J83" s="325"/>
      <c r="K83" s="325"/>
      <c r="L83" s="326"/>
      <c r="M83" s="15"/>
      <c r="N83" s="15"/>
      <c r="O83" s="15"/>
      <c r="P83" s="15"/>
      <c r="Q83" s="15"/>
      <c r="R83" s="15"/>
      <c r="S83" s="15"/>
      <c r="T83" s="15"/>
      <c r="U83" s="15"/>
      <c r="V83" s="15"/>
      <c r="W83" s="15"/>
      <c r="X83" s="15"/>
      <c r="Y83" s="15"/>
      <c r="Z83" s="15"/>
    </row>
    <row r="84" spans="1:26" ht="24" customHeight="1" x14ac:dyDescent="0.2">
      <c r="A84" s="343"/>
      <c r="B84" s="518" t="s">
        <v>533</v>
      </c>
      <c r="C84" s="325"/>
      <c r="D84" s="325"/>
      <c r="E84" s="325"/>
      <c r="F84" s="325"/>
      <c r="G84" s="325"/>
      <c r="H84" s="325"/>
      <c r="I84" s="325"/>
      <c r="J84" s="325"/>
      <c r="K84" s="325"/>
      <c r="L84" s="326"/>
      <c r="M84" s="15"/>
      <c r="N84" s="15"/>
      <c r="O84" s="15"/>
      <c r="P84" s="15"/>
      <c r="Q84" s="15"/>
      <c r="R84" s="15"/>
      <c r="S84" s="15"/>
      <c r="T84" s="15"/>
      <c r="U84" s="15"/>
      <c r="V84" s="15"/>
      <c r="W84" s="15"/>
      <c r="X84" s="15"/>
      <c r="Y84" s="15"/>
      <c r="Z84" s="15"/>
    </row>
    <row r="85" spans="1:26" ht="24" customHeight="1" x14ac:dyDescent="0.2">
      <c r="A85" s="343"/>
      <c r="B85" s="518" t="s">
        <v>573</v>
      </c>
      <c r="C85" s="325"/>
      <c r="D85" s="325"/>
      <c r="E85" s="325"/>
      <c r="F85" s="325"/>
      <c r="G85" s="325"/>
      <c r="H85" s="325"/>
      <c r="I85" s="325"/>
      <c r="J85" s="325"/>
      <c r="K85" s="325"/>
      <c r="L85" s="326"/>
      <c r="M85" s="15"/>
      <c r="N85" s="15"/>
      <c r="O85" s="15"/>
      <c r="P85" s="15"/>
      <c r="Q85" s="15"/>
      <c r="R85" s="15"/>
      <c r="S85" s="15"/>
      <c r="T85" s="15"/>
      <c r="U85" s="15"/>
      <c r="V85" s="15"/>
      <c r="W85" s="15"/>
      <c r="X85" s="15"/>
      <c r="Y85" s="15"/>
      <c r="Z85" s="15"/>
    </row>
    <row r="86" spans="1:26" ht="24" customHeight="1" x14ac:dyDescent="0.2">
      <c r="A86" s="343"/>
      <c r="B86" s="518" t="s">
        <v>574</v>
      </c>
      <c r="C86" s="325"/>
      <c r="D86" s="325"/>
      <c r="E86" s="325"/>
      <c r="F86" s="325"/>
      <c r="G86" s="325"/>
      <c r="H86" s="325"/>
      <c r="I86" s="325"/>
      <c r="J86" s="325"/>
      <c r="K86" s="325"/>
      <c r="L86" s="326"/>
      <c r="M86" s="15"/>
      <c r="N86" s="15"/>
      <c r="O86" s="15"/>
      <c r="P86" s="15"/>
      <c r="Q86" s="15"/>
      <c r="R86" s="15"/>
      <c r="S86" s="15"/>
      <c r="T86" s="15"/>
      <c r="U86" s="15"/>
      <c r="V86" s="15"/>
      <c r="W86" s="15"/>
      <c r="X86" s="15"/>
      <c r="Y86" s="15"/>
      <c r="Z86" s="15"/>
    </row>
    <row r="87" spans="1:26" ht="24" customHeight="1" x14ac:dyDescent="0.2">
      <c r="A87" s="343"/>
      <c r="B87" s="518" t="s">
        <v>575</v>
      </c>
      <c r="C87" s="325"/>
      <c r="D87" s="325"/>
      <c r="E87" s="325"/>
      <c r="F87" s="325"/>
      <c r="G87" s="325"/>
      <c r="H87" s="325"/>
      <c r="I87" s="325"/>
      <c r="J87" s="325"/>
      <c r="K87" s="325"/>
      <c r="L87" s="326"/>
      <c r="M87" s="15"/>
      <c r="N87" s="15"/>
      <c r="O87" s="15"/>
      <c r="P87" s="15"/>
      <c r="Q87" s="15"/>
      <c r="R87" s="15"/>
      <c r="S87" s="15"/>
      <c r="T87" s="15"/>
      <c r="U87" s="15"/>
      <c r="V87" s="15"/>
      <c r="W87" s="15"/>
      <c r="X87" s="15"/>
      <c r="Y87" s="15"/>
      <c r="Z87" s="15"/>
    </row>
    <row r="88" spans="1:26" ht="24" customHeight="1" x14ac:dyDescent="0.2">
      <c r="A88" s="344"/>
      <c r="B88" s="518" t="s">
        <v>566</v>
      </c>
      <c r="C88" s="325"/>
      <c r="D88" s="325"/>
      <c r="E88" s="325"/>
      <c r="F88" s="325"/>
      <c r="G88" s="325"/>
      <c r="H88" s="325"/>
      <c r="I88" s="325"/>
      <c r="J88" s="325"/>
      <c r="K88" s="325"/>
      <c r="L88" s="326"/>
      <c r="M88" s="15"/>
      <c r="N88" s="15"/>
      <c r="O88" s="15"/>
      <c r="P88" s="15"/>
      <c r="Q88" s="15"/>
      <c r="R88" s="15"/>
      <c r="S88" s="15"/>
      <c r="T88" s="15"/>
      <c r="U88" s="15"/>
      <c r="V88" s="15"/>
      <c r="W88" s="15"/>
      <c r="X88" s="15"/>
      <c r="Y88" s="15"/>
      <c r="Z88" s="15"/>
    </row>
    <row r="89" spans="1:26" ht="86.25" customHeight="1" x14ac:dyDescent="0.2">
      <c r="A89" s="475"/>
      <c r="B89" s="39" t="s">
        <v>576</v>
      </c>
      <c r="C89" s="512" t="s">
        <v>577</v>
      </c>
      <c r="D89" s="325"/>
      <c r="E89" s="325"/>
      <c r="F89" s="325"/>
      <c r="G89" s="325"/>
      <c r="H89" s="325"/>
      <c r="I89" s="325"/>
      <c r="J89" s="112"/>
      <c r="K89" s="113"/>
      <c r="L89" s="269" t="s">
        <v>2636</v>
      </c>
      <c r="M89" s="15"/>
      <c r="N89" s="15"/>
      <c r="O89" s="15"/>
      <c r="P89" s="15"/>
      <c r="Q89" s="15"/>
      <c r="R89" s="15"/>
      <c r="S89" s="15"/>
      <c r="T89" s="15"/>
      <c r="U89" s="15"/>
      <c r="V89" s="15"/>
      <c r="W89" s="15"/>
      <c r="X89" s="15"/>
      <c r="Y89" s="15"/>
      <c r="Z89" s="15"/>
    </row>
    <row r="90" spans="1:26" ht="73.5" customHeight="1" x14ac:dyDescent="0.2">
      <c r="A90" s="343"/>
      <c r="B90" s="39" t="s">
        <v>578</v>
      </c>
      <c r="C90" s="512" t="s">
        <v>579</v>
      </c>
      <c r="D90" s="325"/>
      <c r="E90" s="325"/>
      <c r="F90" s="325"/>
      <c r="G90" s="325"/>
      <c r="H90" s="325"/>
      <c r="I90" s="325"/>
      <c r="J90" s="112"/>
      <c r="K90" s="113"/>
      <c r="L90" s="47">
        <v>129</v>
      </c>
      <c r="M90" s="15"/>
      <c r="N90" s="15"/>
      <c r="O90" s="15"/>
      <c r="P90" s="15"/>
      <c r="Q90" s="15"/>
      <c r="R90" s="15"/>
      <c r="S90" s="15"/>
      <c r="T90" s="15"/>
      <c r="U90" s="15"/>
      <c r="V90" s="15"/>
      <c r="W90" s="15"/>
      <c r="X90" s="15"/>
      <c r="Y90" s="15"/>
      <c r="Z90" s="15"/>
    </row>
    <row r="91" spans="1:26" ht="73.5" customHeight="1" x14ac:dyDescent="0.2">
      <c r="A91" s="343"/>
      <c r="B91" s="39" t="s">
        <v>580</v>
      </c>
      <c r="C91" s="512" t="s">
        <v>581</v>
      </c>
      <c r="D91" s="325"/>
      <c r="E91" s="325"/>
      <c r="F91" s="325"/>
      <c r="G91" s="325"/>
      <c r="H91" s="325"/>
      <c r="I91" s="325"/>
      <c r="J91" s="112"/>
      <c r="K91" s="113"/>
      <c r="L91" s="47">
        <v>175</v>
      </c>
      <c r="M91" s="15"/>
      <c r="N91" s="15"/>
      <c r="O91" s="15"/>
      <c r="P91" s="15"/>
      <c r="Q91" s="15"/>
      <c r="R91" s="15"/>
      <c r="S91" s="15"/>
      <c r="T91" s="15"/>
      <c r="U91" s="15"/>
      <c r="V91" s="15"/>
      <c r="W91" s="15"/>
      <c r="X91" s="15"/>
      <c r="Y91" s="15"/>
      <c r="Z91" s="15"/>
    </row>
    <row r="92" spans="1:26" ht="92.25" customHeight="1" x14ac:dyDescent="0.2">
      <c r="A92" s="343"/>
      <c r="B92" s="39" t="s">
        <v>582</v>
      </c>
      <c r="C92" s="512" t="s">
        <v>583</v>
      </c>
      <c r="D92" s="325"/>
      <c r="E92" s="325"/>
      <c r="F92" s="325"/>
      <c r="G92" s="325"/>
      <c r="H92" s="325"/>
      <c r="I92" s="325"/>
      <c r="J92" s="112"/>
      <c r="K92" s="113"/>
      <c r="L92" s="47">
        <v>221</v>
      </c>
      <c r="M92" s="15"/>
      <c r="N92" s="15"/>
      <c r="O92" s="15"/>
      <c r="P92" s="15"/>
      <c r="Q92" s="15"/>
      <c r="R92" s="15"/>
      <c r="S92" s="15"/>
      <c r="T92" s="15"/>
      <c r="U92" s="15"/>
      <c r="V92" s="15"/>
      <c r="W92" s="15"/>
      <c r="X92" s="15"/>
      <c r="Y92" s="15"/>
      <c r="Z92" s="15"/>
    </row>
    <row r="93" spans="1:26" ht="24" customHeight="1" x14ac:dyDescent="0.2">
      <c r="A93" s="343"/>
      <c r="B93" s="518" t="s">
        <v>584</v>
      </c>
      <c r="C93" s="325"/>
      <c r="D93" s="325"/>
      <c r="E93" s="325"/>
      <c r="F93" s="325"/>
      <c r="G93" s="325"/>
      <c r="H93" s="325"/>
      <c r="I93" s="325"/>
      <c r="J93" s="325"/>
      <c r="K93" s="325"/>
      <c r="L93" s="326"/>
      <c r="M93" s="15"/>
      <c r="N93" s="15"/>
      <c r="O93" s="15"/>
      <c r="P93" s="15"/>
      <c r="Q93" s="15"/>
      <c r="R93" s="15"/>
      <c r="S93" s="15"/>
      <c r="T93" s="15"/>
      <c r="U93" s="15"/>
      <c r="V93" s="15"/>
      <c r="W93" s="15"/>
      <c r="X93" s="15"/>
      <c r="Y93" s="15"/>
      <c r="Z93" s="15"/>
    </row>
    <row r="94" spans="1:26" ht="24" customHeight="1" x14ac:dyDescent="0.2">
      <c r="A94" s="343"/>
      <c r="B94" s="518" t="s">
        <v>570</v>
      </c>
      <c r="C94" s="325"/>
      <c r="D94" s="325"/>
      <c r="E94" s="325"/>
      <c r="F94" s="325"/>
      <c r="G94" s="325"/>
      <c r="H94" s="325"/>
      <c r="I94" s="325"/>
      <c r="J94" s="325"/>
      <c r="K94" s="325"/>
      <c r="L94" s="326"/>
      <c r="M94" s="15"/>
      <c r="N94" s="15"/>
      <c r="O94" s="15"/>
      <c r="P94" s="15"/>
      <c r="Q94" s="15"/>
      <c r="R94" s="15"/>
      <c r="S94" s="15"/>
      <c r="T94" s="15"/>
      <c r="U94" s="15"/>
      <c r="V94" s="15"/>
      <c r="W94" s="15"/>
      <c r="X94" s="15"/>
      <c r="Y94" s="15"/>
      <c r="Z94" s="15"/>
    </row>
    <row r="95" spans="1:26" ht="24" customHeight="1" x14ac:dyDescent="0.2">
      <c r="A95" s="343"/>
      <c r="B95" s="518" t="s">
        <v>560</v>
      </c>
      <c r="C95" s="325"/>
      <c r="D95" s="325"/>
      <c r="E95" s="325"/>
      <c r="F95" s="325"/>
      <c r="G95" s="325"/>
      <c r="H95" s="325"/>
      <c r="I95" s="325"/>
      <c r="J95" s="325"/>
      <c r="K95" s="325"/>
      <c r="L95" s="326"/>
      <c r="M95" s="15"/>
      <c r="N95" s="15"/>
      <c r="O95" s="15"/>
      <c r="P95" s="15"/>
      <c r="Q95" s="15"/>
      <c r="R95" s="15"/>
      <c r="S95" s="15"/>
      <c r="T95" s="15"/>
      <c r="U95" s="15"/>
      <c r="V95" s="15"/>
      <c r="W95" s="15"/>
      <c r="X95" s="15"/>
      <c r="Y95" s="15"/>
      <c r="Z95" s="15"/>
    </row>
    <row r="96" spans="1:26" ht="24" customHeight="1" x14ac:dyDescent="0.2">
      <c r="A96" s="343"/>
      <c r="B96" s="518" t="s">
        <v>571</v>
      </c>
      <c r="C96" s="325"/>
      <c r="D96" s="325"/>
      <c r="E96" s="325"/>
      <c r="F96" s="325"/>
      <c r="G96" s="325"/>
      <c r="H96" s="325"/>
      <c r="I96" s="325"/>
      <c r="J96" s="325"/>
      <c r="K96" s="325"/>
      <c r="L96" s="326"/>
      <c r="M96" s="15"/>
      <c r="N96" s="15"/>
      <c r="O96" s="15"/>
      <c r="P96" s="15"/>
      <c r="Q96" s="15"/>
      <c r="R96" s="15"/>
      <c r="S96" s="15"/>
      <c r="T96" s="15"/>
      <c r="U96" s="15"/>
      <c r="V96" s="15"/>
      <c r="W96" s="15"/>
      <c r="X96" s="15"/>
      <c r="Y96" s="15"/>
      <c r="Z96" s="15"/>
    </row>
    <row r="97" spans="1:26" ht="24" customHeight="1" x14ac:dyDescent="0.2">
      <c r="A97" s="343"/>
      <c r="B97" s="518" t="s">
        <v>572</v>
      </c>
      <c r="C97" s="325"/>
      <c r="D97" s="325"/>
      <c r="E97" s="325"/>
      <c r="F97" s="325"/>
      <c r="G97" s="325"/>
      <c r="H97" s="325"/>
      <c r="I97" s="325"/>
      <c r="J97" s="325"/>
      <c r="K97" s="325"/>
      <c r="L97" s="326"/>
      <c r="M97" s="15"/>
      <c r="N97" s="15"/>
      <c r="O97" s="15"/>
      <c r="P97" s="15"/>
      <c r="Q97" s="15"/>
      <c r="R97" s="15"/>
      <c r="S97" s="15"/>
      <c r="T97" s="15"/>
      <c r="U97" s="15"/>
      <c r="V97" s="15"/>
      <c r="W97" s="15"/>
      <c r="X97" s="15"/>
      <c r="Y97" s="15"/>
      <c r="Z97" s="15"/>
    </row>
    <row r="98" spans="1:26" ht="24" customHeight="1" x14ac:dyDescent="0.2">
      <c r="A98" s="343"/>
      <c r="B98" s="518" t="s">
        <v>533</v>
      </c>
      <c r="C98" s="325"/>
      <c r="D98" s="325"/>
      <c r="E98" s="325"/>
      <c r="F98" s="325"/>
      <c r="G98" s="325"/>
      <c r="H98" s="325"/>
      <c r="I98" s="325"/>
      <c r="J98" s="325"/>
      <c r="K98" s="325"/>
      <c r="L98" s="326"/>
      <c r="M98" s="15"/>
      <c r="N98" s="15"/>
      <c r="O98" s="15"/>
      <c r="P98" s="15"/>
      <c r="Q98" s="15"/>
      <c r="R98" s="15"/>
      <c r="S98" s="15"/>
      <c r="T98" s="15"/>
      <c r="U98" s="15"/>
      <c r="V98" s="15"/>
      <c r="W98" s="15"/>
      <c r="X98" s="15"/>
      <c r="Y98" s="15"/>
      <c r="Z98" s="15"/>
    </row>
    <row r="99" spans="1:26" ht="24" customHeight="1" x14ac:dyDescent="0.2">
      <c r="A99" s="343"/>
      <c r="B99" s="518" t="s">
        <v>333</v>
      </c>
      <c r="C99" s="325"/>
      <c r="D99" s="325"/>
      <c r="E99" s="325"/>
      <c r="F99" s="325"/>
      <c r="G99" s="325"/>
      <c r="H99" s="325"/>
      <c r="I99" s="325"/>
      <c r="J99" s="325"/>
      <c r="K99" s="325"/>
      <c r="L99" s="326"/>
      <c r="M99" s="15"/>
      <c r="N99" s="15"/>
      <c r="O99" s="15"/>
      <c r="P99" s="15"/>
      <c r="Q99" s="15"/>
      <c r="R99" s="15"/>
      <c r="S99" s="15"/>
      <c r="T99" s="15"/>
      <c r="U99" s="15"/>
      <c r="V99" s="15"/>
      <c r="W99" s="15"/>
      <c r="X99" s="15"/>
      <c r="Y99" s="15"/>
      <c r="Z99" s="15"/>
    </row>
    <row r="100" spans="1:26" ht="24" customHeight="1" x14ac:dyDescent="0.2">
      <c r="A100" s="343"/>
      <c r="B100" s="518" t="s">
        <v>562</v>
      </c>
      <c r="C100" s="325"/>
      <c r="D100" s="325"/>
      <c r="E100" s="325"/>
      <c r="F100" s="325"/>
      <c r="G100" s="325"/>
      <c r="H100" s="325"/>
      <c r="I100" s="325"/>
      <c r="J100" s="325"/>
      <c r="K100" s="325"/>
      <c r="L100" s="326"/>
      <c r="M100" s="15"/>
      <c r="N100" s="15"/>
      <c r="O100" s="15"/>
      <c r="P100" s="15"/>
      <c r="Q100" s="15"/>
      <c r="R100" s="15"/>
      <c r="S100" s="15"/>
      <c r="T100" s="15"/>
      <c r="U100" s="15"/>
      <c r="V100" s="15"/>
      <c r="W100" s="15"/>
      <c r="X100" s="15"/>
      <c r="Y100" s="15"/>
      <c r="Z100" s="15"/>
    </row>
    <row r="101" spans="1:26" ht="24" customHeight="1" x14ac:dyDescent="0.2">
      <c r="A101" s="343"/>
      <c r="B101" s="518" t="s">
        <v>563</v>
      </c>
      <c r="C101" s="325"/>
      <c r="D101" s="325"/>
      <c r="E101" s="325"/>
      <c r="F101" s="325"/>
      <c r="G101" s="325"/>
      <c r="H101" s="325"/>
      <c r="I101" s="325"/>
      <c r="J101" s="325"/>
      <c r="K101" s="325"/>
      <c r="L101" s="326"/>
      <c r="M101" s="15"/>
      <c r="N101" s="15"/>
      <c r="O101" s="15"/>
      <c r="P101" s="15"/>
      <c r="Q101" s="15"/>
      <c r="R101" s="15"/>
      <c r="S101" s="15"/>
      <c r="T101" s="15"/>
      <c r="U101" s="15"/>
      <c r="V101" s="15"/>
      <c r="W101" s="15"/>
      <c r="X101" s="15"/>
      <c r="Y101" s="15"/>
      <c r="Z101" s="15"/>
    </row>
    <row r="102" spans="1:26" ht="37.5" customHeight="1" x14ac:dyDescent="0.2">
      <c r="A102" s="343"/>
      <c r="B102" s="518" t="s">
        <v>534</v>
      </c>
      <c r="C102" s="325"/>
      <c r="D102" s="325"/>
      <c r="E102" s="325"/>
      <c r="F102" s="325"/>
      <c r="G102" s="325"/>
      <c r="H102" s="325"/>
      <c r="I102" s="325"/>
      <c r="J102" s="325"/>
      <c r="K102" s="325"/>
      <c r="L102" s="326"/>
      <c r="M102" s="15"/>
      <c r="N102" s="15"/>
      <c r="O102" s="15"/>
      <c r="P102" s="15"/>
      <c r="Q102" s="15"/>
      <c r="R102" s="15"/>
      <c r="S102" s="15"/>
      <c r="T102" s="15"/>
      <c r="U102" s="15"/>
      <c r="V102" s="15"/>
      <c r="W102" s="15"/>
      <c r="X102" s="15"/>
      <c r="Y102" s="15"/>
      <c r="Z102" s="15"/>
    </row>
    <row r="103" spans="1:26" ht="24" customHeight="1" x14ac:dyDescent="0.2">
      <c r="A103" s="343"/>
      <c r="B103" s="518" t="s">
        <v>535</v>
      </c>
      <c r="C103" s="325"/>
      <c r="D103" s="325"/>
      <c r="E103" s="325"/>
      <c r="F103" s="325"/>
      <c r="G103" s="325"/>
      <c r="H103" s="325"/>
      <c r="I103" s="325"/>
      <c r="J103" s="325"/>
      <c r="K103" s="325"/>
      <c r="L103" s="326"/>
      <c r="M103" s="15"/>
      <c r="N103" s="15"/>
      <c r="O103" s="15"/>
      <c r="P103" s="15"/>
      <c r="Q103" s="15"/>
      <c r="R103" s="15"/>
      <c r="S103" s="15"/>
      <c r="T103" s="15"/>
      <c r="U103" s="15"/>
      <c r="V103" s="15"/>
      <c r="W103" s="15"/>
      <c r="X103" s="15"/>
      <c r="Y103" s="15"/>
      <c r="Z103" s="15"/>
    </row>
    <row r="104" spans="1:26" ht="24" customHeight="1" x14ac:dyDescent="0.2">
      <c r="A104" s="343"/>
      <c r="B104" s="518" t="s">
        <v>564</v>
      </c>
      <c r="C104" s="325"/>
      <c r="D104" s="325"/>
      <c r="E104" s="325"/>
      <c r="F104" s="325"/>
      <c r="G104" s="325"/>
      <c r="H104" s="325"/>
      <c r="I104" s="325"/>
      <c r="J104" s="325"/>
      <c r="K104" s="325"/>
      <c r="L104" s="326"/>
      <c r="M104" s="15"/>
      <c r="N104" s="15"/>
      <c r="O104" s="15"/>
      <c r="P104" s="15"/>
      <c r="Q104" s="15"/>
      <c r="R104" s="15"/>
      <c r="S104" s="15"/>
      <c r="T104" s="15"/>
      <c r="U104" s="15"/>
      <c r="V104" s="15"/>
      <c r="W104" s="15"/>
      <c r="X104" s="15"/>
      <c r="Y104" s="15"/>
      <c r="Z104" s="15"/>
    </row>
    <row r="105" spans="1:26" ht="24" customHeight="1" x14ac:dyDescent="0.2">
      <c r="A105" s="343"/>
      <c r="B105" s="518" t="s">
        <v>585</v>
      </c>
      <c r="C105" s="325"/>
      <c r="D105" s="325"/>
      <c r="E105" s="325"/>
      <c r="F105" s="325"/>
      <c r="G105" s="325"/>
      <c r="H105" s="325"/>
      <c r="I105" s="325"/>
      <c r="J105" s="325"/>
      <c r="K105" s="325"/>
      <c r="L105" s="326"/>
      <c r="M105" s="15"/>
      <c r="N105" s="15"/>
      <c r="O105" s="15"/>
      <c r="P105" s="15"/>
      <c r="Q105" s="15"/>
      <c r="R105" s="15"/>
      <c r="S105" s="15"/>
      <c r="T105" s="15"/>
      <c r="U105" s="15"/>
      <c r="V105" s="15"/>
      <c r="W105" s="15"/>
      <c r="X105" s="15"/>
      <c r="Y105" s="15"/>
      <c r="Z105" s="15"/>
    </row>
    <row r="106" spans="1:26" ht="24" customHeight="1" x14ac:dyDescent="0.2">
      <c r="A106" s="344"/>
      <c r="B106" s="518" t="s">
        <v>566</v>
      </c>
      <c r="C106" s="325"/>
      <c r="D106" s="325"/>
      <c r="E106" s="325"/>
      <c r="F106" s="325"/>
      <c r="G106" s="325"/>
      <c r="H106" s="325"/>
      <c r="I106" s="325"/>
      <c r="J106" s="325"/>
      <c r="K106" s="325"/>
      <c r="L106" s="326"/>
      <c r="M106" s="15"/>
      <c r="N106" s="15"/>
      <c r="O106" s="15"/>
      <c r="P106" s="15"/>
      <c r="Q106" s="15"/>
      <c r="R106" s="15"/>
      <c r="S106" s="15"/>
      <c r="T106" s="15"/>
      <c r="U106" s="15"/>
      <c r="V106" s="15"/>
      <c r="W106" s="15"/>
      <c r="X106" s="15"/>
      <c r="Y106" s="15"/>
      <c r="Z106" s="15"/>
    </row>
    <row r="107" spans="1:26" ht="73.5" customHeight="1" x14ac:dyDescent="0.2">
      <c r="A107" s="342"/>
      <c r="B107" s="39" t="s">
        <v>586</v>
      </c>
      <c r="C107" s="512" t="s">
        <v>587</v>
      </c>
      <c r="D107" s="325"/>
      <c r="E107" s="325"/>
      <c r="F107" s="325"/>
      <c r="G107" s="325"/>
      <c r="H107" s="325"/>
      <c r="I107" s="325"/>
      <c r="J107" s="112"/>
      <c r="K107" s="113"/>
      <c r="L107" s="47">
        <v>129</v>
      </c>
      <c r="M107" s="15"/>
      <c r="N107" s="15"/>
      <c r="O107" s="15"/>
      <c r="P107" s="15"/>
      <c r="Q107" s="15"/>
      <c r="R107" s="15"/>
      <c r="S107" s="15"/>
      <c r="T107" s="15"/>
      <c r="U107" s="15"/>
      <c r="V107" s="15"/>
      <c r="W107" s="15"/>
      <c r="X107" s="15"/>
      <c r="Y107" s="15"/>
      <c r="Z107" s="15"/>
    </row>
    <row r="108" spans="1:26" ht="90.75" customHeight="1" x14ac:dyDescent="0.2">
      <c r="A108" s="343"/>
      <c r="B108" s="39" t="s">
        <v>588</v>
      </c>
      <c r="C108" s="512" t="s">
        <v>589</v>
      </c>
      <c r="D108" s="325"/>
      <c r="E108" s="325"/>
      <c r="F108" s="325"/>
      <c r="G108" s="325"/>
      <c r="H108" s="325"/>
      <c r="I108" s="325"/>
      <c r="J108" s="112"/>
      <c r="K108" s="113"/>
      <c r="L108" s="269" t="s">
        <v>2636</v>
      </c>
      <c r="M108" s="15"/>
      <c r="N108" s="15"/>
      <c r="O108" s="15"/>
      <c r="P108" s="15"/>
      <c r="Q108" s="15"/>
      <c r="R108" s="15"/>
      <c r="S108" s="15"/>
      <c r="T108" s="15"/>
      <c r="U108" s="15"/>
      <c r="V108" s="15"/>
      <c r="W108" s="15"/>
      <c r="X108" s="15"/>
      <c r="Y108" s="15"/>
      <c r="Z108" s="15"/>
    </row>
    <row r="109" spans="1:26" ht="24" customHeight="1" x14ac:dyDescent="0.2">
      <c r="A109" s="343"/>
      <c r="B109" s="518" t="s">
        <v>584</v>
      </c>
      <c r="C109" s="325"/>
      <c r="D109" s="325"/>
      <c r="E109" s="325"/>
      <c r="F109" s="325"/>
      <c r="G109" s="325"/>
      <c r="H109" s="325"/>
      <c r="I109" s="325"/>
      <c r="J109" s="325"/>
      <c r="K109" s="325"/>
      <c r="L109" s="326"/>
      <c r="M109" s="15"/>
      <c r="N109" s="15"/>
      <c r="O109" s="15"/>
      <c r="P109" s="15"/>
      <c r="Q109" s="15"/>
      <c r="R109" s="15"/>
      <c r="S109" s="15"/>
      <c r="T109" s="15"/>
      <c r="U109" s="15"/>
      <c r="V109" s="15"/>
      <c r="W109" s="15"/>
      <c r="X109" s="15"/>
      <c r="Y109" s="15"/>
      <c r="Z109" s="15"/>
    </row>
    <row r="110" spans="1:26" ht="24" customHeight="1" x14ac:dyDescent="0.2">
      <c r="A110" s="343"/>
      <c r="B110" s="518" t="s">
        <v>570</v>
      </c>
      <c r="C110" s="325"/>
      <c r="D110" s="325"/>
      <c r="E110" s="325"/>
      <c r="F110" s="325"/>
      <c r="G110" s="325"/>
      <c r="H110" s="325"/>
      <c r="I110" s="325"/>
      <c r="J110" s="325"/>
      <c r="K110" s="325"/>
      <c r="L110" s="326"/>
      <c r="M110" s="15"/>
      <c r="N110" s="15"/>
      <c r="O110" s="15"/>
      <c r="P110" s="15"/>
      <c r="Q110" s="15"/>
      <c r="R110" s="15"/>
      <c r="S110" s="15"/>
      <c r="T110" s="15"/>
      <c r="U110" s="15"/>
      <c r="V110" s="15"/>
      <c r="W110" s="15"/>
      <c r="X110" s="15"/>
      <c r="Y110" s="15"/>
      <c r="Z110" s="15"/>
    </row>
    <row r="111" spans="1:26" ht="24" customHeight="1" x14ac:dyDescent="0.2">
      <c r="A111" s="343"/>
      <c r="B111" s="518" t="s">
        <v>560</v>
      </c>
      <c r="C111" s="325"/>
      <c r="D111" s="325"/>
      <c r="E111" s="325"/>
      <c r="F111" s="325"/>
      <c r="G111" s="325"/>
      <c r="H111" s="325"/>
      <c r="I111" s="325"/>
      <c r="J111" s="325"/>
      <c r="K111" s="325"/>
      <c r="L111" s="326"/>
      <c r="M111" s="15"/>
      <c r="N111" s="15"/>
      <c r="O111" s="15"/>
      <c r="P111" s="15"/>
      <c r="Q111" s="15"/>
      <c r="R111" s="15"/>
      <c r="S111" s="15"/>
      <c r="T111" s="15"/>
      <c r="U111" s="15"/>
      <c r="V111" s="15"/>
      <c r="W111" s="15"/>
      <c r="X111" s="15"/>
      <c r="Y111" s="15"/>
      <c r="Z111" s="15"/>
    </row>
    <row r="112" spans="1:26" ht="24" customHeight="1" x14ac:dyDescent="0.2">
      <c r="A112" s="343"/>
      <c r="B112" s="518" t="s">
        <v>571</v>
      </c>
      <c r="C112" s="325"/>
      <c r="D112" s="325"/>
      <c r="E112" s="325"/>
      <c r="F112" s="325"/>
      <c r="G112" s="325"/>
      <c r="H112" s="325"/>
      <c r="I112" s="325"/>
      <c r="J112" s="325"/>
      <c r="K112" s="325"/>
      <c r="L112" s="326"/>
      <c r="M112" s="15"/>
      <c r="N112" s="15"/>
      <c r="O112" s="15"/>
      <c r="P112" s="15"/>
      <c r="Q112" s="15"/>
      <c r="R112" s="15"/>
      <c r="S112" s="15"/>
      <c r="T112" s="15"/>
      <c r="U112" s="15"/>
      <c r="V112" s="15"/>
      <c r="W112" s="15"/>
      <c r="X112" s="15"/>
      <c r="Y112" s="15"/>
      <c r="Z112" s="15"/>
    </row>
    <row r="113" spans="1:26" ht="24" customHeight="1" x14ac:dyDescent="0.2">
      <c r="A113" s="343"/>
      <c r="B113" s="518" t="s">
        <v>572</v>
      </c>
      <c r="C113" s="325"/>
      <c r="D113" s="325"/>
      <c r="E113" s="325"/>
      <c r="F113" s="325"/>
      <c r="G113" s="325"/>
      <c r="H113" s="325"/>
      <c r="I113" s="325"/>
      <c r="J113" s="325"/>
      <c r="K113" s="325"/>
      <c r="L113" s="326"/>
      <c r="M113" s="15"/>
      <c r="N113" s="15"/>
      <c r="O113" s="15"/>
      <c r="P113" s="15"/>
      <c r="Q113" s="15"/>
      <c r="R113" s="15"/>
      <c r="S113" s="15"/>
      <c r="T113" s="15"/>
      <c r="U113" s="15"/>
      <c r="V113" s="15"/>
      <c r="W113" s="15"/>
      <c r="X113" s="15"/>
      <c r="Y113" s="15"/>
      <c r="Z113" s="15"/>
    </row>
    <row r="114" spans="1:26" ht="24" customHeight="1" x14ac:dyDescent="0.2">
      <c r="A114" s="343"/>
      <c r="B114" s="518" t="s">
        <v>533</v>
      </c>
      <c r="C114" s="325"/>
      <c r="D114" s="325"/>
      <c r="E114" s="325"/>
      <c r="F114" s="325"/>
      <c r="G114" s="325"/>
      <c r="H114" s="325"/>
      <c r="I114" s="325"/>
      <c r="J114" s="325"/>
      <c r="K114" s="325"/>
      <c r="L114" s="326"/>
      <c r="M114" s="15"/>
      <c r="N114" s="15"/>
      <c r="O114" s="15"/>
      <c r="P114" s="15"/>
      <c r="Q114" s="15"/>
      <c r="R114" s="15"/>
      <c r="S114" s="15"/>
      <c r="T114" s="15"/>
      <c r="U114" s="15"/>
      <c r="V114" s="15"/>
      <c r="W114" s="15"/>
      <c r="X114" s="15"/>
      <c r="Y114" s="15"/>
      <c r="Z114" s="15"/>
    </row>
    <row r="115" spans="1:26" ht="24" customHeight="1" x14ac:dyDescent="0.2">
      <c r="A115" s="343"/>
      <c r="B115" s="518" t="s">
        <v>333</v>
      </c>
      <c r="C115" s="325"/>
      <c r="D115" s="325"/>
      <c r="E115" s="325"/>
      <c r="F115" s="325"/>
      <c r="G115" s="325"/>
      <c r="H115" s="325"/>
      <c r="I115" s="325"/>
      <c r="J115" s="325"/>
      <c r="K115" s="325"/>
      <c r="L115" s="326"/>
      <c r="M115" s="15"/>
      <c r="N115" s="15"/>
      <c r="O115" s="15"/>
      <c r="P115" s="15"/>
      <c r="Q115" s="15"/>
      <c r="R115" s="15"/>
      <c r="S115" s="15"/>
      <c r="T115" s="15"/>
      <c r="U115" s="15"/>
      <c r="V115" s="15"/>
      <c r="W115" s="15"/>
      <c r="X115" s="15"/>
      <c r="Y115" s="15"/>
      <c r="Z115" s="15"/>
    </row>
    <row r="116" spans="1:26" ht="24" customHeight="1" x14ac:dyDescent="0.2">
      <c r="A116" s="343"/>
      <c r="B116" s="518" t="s">
        <v>562</v>
      </c>
      <c r="C116" s="325"/>
      <c r="D116" s="325"/>
      <c r="E116" s="325"/>
      <c r="F116" s="325"/>
      <c r="G116" s="325"/>
      <c r="H116" s="325"/>
      <c r="I116" s="325"/>
      <c r="J116" s="325"/>
      <c r="K116" s="325"/>
      <c r="L116" s="326"/>
      <c r="M116" s="15"/>
      <c r="N116" s="15"/>
      <c r="O116" s="15"/>
      <c r="P116" s="15"/>
      <c r="Q116" s="15"/>
      <c r="R116" s="15"/>
      <c r="S116" s="15"/>
      <c r="T116" s="15"/>
      <c r="U116" s="15"/>
      <c r="V116" s="15"/>
      <c r="W116" s="15"/>
      <c r="X116" s="15"/>
      <c r="Y116" s="15"/>
      <c r="Z116" s="15"/>
    </row>
    <row r="117" spans="1:26" ht="24" customHeight="1" x14ac:dyDescent="0.2">
      <c r="A117" s="343"/>
      <c r="B117" s="518" t="s">
        <v>563</v>
      </c>
      <c r="C117" s="325"/>
      <c r="D117" s="325"/>
      <c r="E117" s="325"/>
      <c r="F117" s="325"/>
      <c r="G117" s="325"/>
      <c r="H117" s="325"/>
      <c r="I117" s="325"/>
      <c r="J117" s="325"/>
      <c r="K117" s="325"/>
      <c r="L117" s="326"/>
      <c r="M117" s="15"/>
      <c r="N117" s="15"/>
      <c r="O117" s="15"/>
      <c r="P117" s="15"/>
      <c r="Q117" s="15"/>
      <c r="R117" s="15"/>
      <c r="S117" s="15"/>
      <c r="T117" s="15"/>
      <c r="U117" s="15"/>
      <c r="V117" s="15"/>
      <c r="W117" s="15"/>
      <c r="X117" s="15"/>
      <c r="Y117" s="15"/>
      <c r="Z117" s="15"/>
    </row>
    <row r="118" spans="1:26" ht="37.5" customHeight="1" x14ac:dyDescent="0.2">
      <c r="A118" s="343"/>
      <c r="B118" s="518" t="s">
        <v>534</v>
      </c>
      <c r="C118" s="325"/>
      <c r="D118" s="325"/>
      <c r="E118" s="325"/>
      <c r="F118" s="325"/>
      <c r="G118" s="325"/>
      <c r="H118" s="325"/>
      <c r="I118" s="325"/>
      <c r="J118" s="325"/>
      <c r="K118" s="325"/>
      <c r="L118" s="326"/>
      <c r="M118" s="15"/>
      <c r="N118" s="15"/>
      <c r="O118" s="15"/>
      <c r="P118" s="15"/>
      <c r="Q118" s="15"/>
      <c r="R118" s="15"/>
      <c r="S118" s="15"/>
      <c r="T118" s="15"/>
      <c r="U118" s="15"/>
      <c r="V118" s="15"/>
      <c r="W118" s="15"/>
      <c r="X118" s="15"/>
      <c r="Y118" s="15"/>
      <c r="Z118" s="15"/>
    </row>
    <row r="119" spans="1:26" ht="24" customHeight="1" x14ac:dyDescent="0.2">
      <c r="A119" s="343"/>
      <c r="B119" s="518" t="s">
        <v>535</v>
      </c>
      <c r="C119" s="325"/>
      <c r="D119" s="325"/>
      <c r="E119" s="325"/>
      <c r="F119" s="325"/>
      <c r="G119" s="325"/>
      <c r="H119" s="325"/>
      <c r="I119" s="325"/>
      <c r="J119" s="325"/>
      <c r="K119" s="325"/>
      <c r="L119" s="326"/>
      <c r="M119" s="15"/>
      <c r="N119" s="15"/>
      <c r="O119" s="15"/>
      <c r="P119" s="15"/>
      <c r="Q119" s="15"/>
      <c r="R119" s="15"/>
      <c r="S119" s="15"/>
      <c r="T119" s="15"/>
      <c r="U119" s="15"/>
      <c r="V119" s="15"/>
      <c r="W119" s="15"/>
      <c r="X119" s="15"/>
      <c r="Y119" s="15"/>
      <c r="Z119" s="15"/>
    </row>
    <row r="120" spans="1:26" ht="24" customHeight="1" x14ac:dyDescent="0.2">
      <c r="A120" s="343"/>
      <c r="B120" s="518" t="s">
        <v>564</v>
      </c>
      <c r="C120" s="325"/>
      <c r="D120" s="325"/>
      <c r="E120" s="325"/>
      <c r="F120" s="325"/>
      <c r="G120" s="325"/>
      <c r="H120" s="325"/>
      <c r="I120" s="325"/>
      <c r="J120" s="325"/>
      <c r="K120" s="325"/>
      <c r="L120" s="326"/>
      <c r="M120" s="15"/>
      <c r="N120" s="15"/>
      <c r="O120" s="15"/>
      <c r="P120" s="15"/>
      <c r="Q120" s="15"/>
      <c r="R120" s="15"/>
      <c r="S120" s="15"/>
      <c r="T120" s="15"/>
      <c r="U120" s="15"/>
      <c r="V120" s="15"/>
      <c r="W120" s="15"/>
      <c r="X120" s="15"/>
      <c r="Y120" s="15"/>
      <c r="Z120" s="15"/>
    </row>
    <row r="121" spans="1:26" ht="24" customHeight="1" x14ac:dyDescent="0.2">
      <c r="A121" s="343"/>
      <c r="B121" s="518" t="s">
        <v>565</v>
      </c>
      <c r="C121" s="325"/>
      <c r="D121" s="325"/>
      <c r="E121" s="325"/>
      <c r="F121" s="325"/>
      <c r="G121" s="325"/>
      <c r="H121" s="325"/>
      <c r="I121" s="325"/>
      <c r="J121" s="325"/>
      <c r="K121" s="325"/>
      <c r="L121" s="326"/>
      <c r="M121" s="15"/>
      <c r="N121" s="15"/>
      <c r="O121" s="15"/>
      <c r="P121" s="15"/>
      <c r="Q121" s="15"/>
      <c r="R121" s="15"/>
      <c r="S121" s="15"/>
      <c r="T121" s="15"/>
      <c r="U121" s="15"/>
      <c r="V121" s="15"/>
      <c r="W121" s="15"/>
      <c r="X121" s="15"/>
      <c r="Y121" s="15"/>
      <c r="Z121" s="15"/>
    </row>
    <row r="122" spans="1:26" ht="24" customHeight="1" x14ac:dyDescent="0.2">
      <c r="A122" s="344"/>
      <c r="B122" s="518" t="s">
        <v>566</v>
      </c>
      <c r="C122" s="325"/>
      <c r="D122" s="325"/>
      <c r="E122" s="325"/>
      <c r="F122" s="325"/>
      <c r="G122" s="325"/>
      <c r="H122" s="325"/>
      <c r="I122" s="325"/>
      <c r="J122" s="325"/>
      <c r="K122" s="325"/>
      <c r="L122" s="326"/>
      <c r="M122" s="15"/>
      <c r="N122" s="15"/>
      <c r="O122" s="15"/>
      <c r="P122" s="15"/>
      <c r="Q122" s="15"/>
      <c r="R122" s="15"/>
      <c r="S122" s="15"/>
      <c r="T122" s="15"/>
      <c r="U122" s="15"/>
      <c r="V122" s="15"/>
      <c r="W122" s="15"/>
      <c r="X122" s="15"/>
      <c r="Y122" s="15"/>
      <c r="Z122" s="15"/>
    </row>
    <row r="123" spans="1:26" ht="41.25" customHeight="1" x14ac:dyDescent="0.2">
      <c r="A123" s="342"/>
      <c r="B123" s="39" t="s">
        <v>590</v>
      </c>
      <c r="C123" s="512" t="s">
        <v>591</v>
      </c>
      <c r="D123" s="325"/>
      <c r="E123" s="325"/>
      <c r="F123" s="325"/>
      <c r="G123" s="325"/>
      <c r="H123" s="325"/>
      <c r="I123" s="325"/>
      <c r="J123" s="112"/>
      <c r="K123" s="113"/>
      <c r="L123" s="47">
        <v>131</v>
      </c>
      <c r="M123" s="15"/>
      <c r="N123" s="15"/>
      <c r="O123" s="15"/>
      <c r="P123" s="15"/>
      <c r="Q123" s="15"/>
      <c r="R123" s="15"/>
      <c r="S123" s="15"/>
      <c r="T123" s="15"/>
      <c r="U123" s="15"/>
      <c r="V123" s="15"/>
      <c r="W123" s="15"/>
      <c r="X123" s="15"/>
      <c r="Y123" s="15"/>
      <c r="Z123" s="15"/>
    </row>
    <row r="124" spans="1:26" ht="24" customHeight="1" x14ac:dyDescent="0.2">
      <c r="A124" s="343"/>
      <c r="B124" s="519" t="s">
        <v>592</v>
      </c>
      <c r="C124" s="325"/>
      <c r="D124" s="325"/>
      <c r="E124" s="325"/>
      <c r="F124" s="325"/>
      <c r="G124" s="325"/>
      <c r="H124" s="325"/>
      <c r="I124" s="325"/>
      <c r="J124" s="325"/>
      <c r="K124" s="325"/>
      <c r="L124" s="326"/>
      <c r="M124" s="15"/>
      <c r="N124" s="15"/>
      <c r="O124" s="15"/>
      <c r="P124" s="15"/>
      <c r="Q124" s="15"/>
      <c r="R124" s="15"/>
      <c r="S124" s="15"/>
      <c r="T124" s="15"/>
      <c r="U124" s="15"/>
      <c r="V124" s="15"/>
      <c r="W124" s="15"/>
      <c r="X124" s="15"/>
      <c r="Y124" s="15"/>
      <c r="Z124" s="15"/>
    </row>
    <row r="125" spans="1:26" ht="24" customHeight="1" x14ac:dyDescent="0.2">
      <c r="A125" s="343"/>
      <c r="B125" s="519" t="s">
        <v>593</v>
      </c>
      <c r="C125" s="325"/>
      <c r="D125" s="325"/>
      <c r="E125" s="325"/>
      <c r="F125" s="325"/>
      <c r="G125" s="325"/>
      <c r="H125" s="325"/>
      <c r="I125" s="325"/>
      <c r="J125" s="325"/>
      <c r="K125" s="325"/>
      <c r="L125" s="326"/>
      <c r="M125" s="15"/>
      <c r="N125" s="15"/>
      <c r="O125" s="15"/>
      <c r="P125" s="15"/>
      <c r="Q125" s="15"/>
      <c r="R125" s="15"/>
      <c r="S125" s="15"/>
      <c r="T125" s="15"/>
      <c r="U125" s="15"/>
      <c r="V125" s="15"/>
      <c r="W125" s="15"/>
      <c r="X125" s="15"/>
      <c r="Y125" s="15"/>
      <c r="Z125" s="15"/>
    </row>
    <row r="126" spans="1:26" ht="30.75" customHeight="1" x14ac:dyDescent="0.2">
      <c r="A126" s="343"/>
      <c r="B126" s="519" t="s">
        <v>594</v>
      </c>
      <c r="C126" s="325"/>
      <c r="D126" s="325"/>
      <c r="E126" s="325"/>
      <c r="F126" s="325"/>
      <c r="G126" s="325"/>
      <c r="H126" s="325"/>
      <c r="I126" s="325"/>
      <c r="J126" s="325"/>
      <c r="K126" s="325"/>
      <c r="L126" s="326"/>
      <c r="M126" s="15"/>
      <c r="N126" s="15"/>
      <c r="O126" s="15"/>
      <c r="P126" s="15"/>
      <c r="Q126" s="15"/>
      <c r="R126" s="15"/>
      <c r="S126" s="15"/>
      <c r="T126" s="15"/>
      <c r="U126" s="15"/>
      <c r="V126" s="15"/>
      <c r="W126" s="15"/>
      <c r="X126" s="15"/>
      <c r="Y126" s="15"/>
      <c r="Z126" s="15"/>
    </row>
    <row r="127" spans="1:26" ht="24" customHeight="1" x14ac:dyDescent="0.2">
      <c r="A127" s="343"/>
      <c r="B127" s="519" t="s">
        <v>566</v>
      </c>
      <c r="C127" s="325"/>
      <c r="D127" s="325"/>
      <c r="E127" s="325"/>
      <c r="F127" s="325"/>
      <c r="G127" s="325"/>
      <c r="H127" s="325"/>
      <c r="I127" s="325"/>
      <c r="J127" s="325"/>
      <c r="K127" s="325"/>
      <c r="L127" s="326"/>
      <c r="M127" s="15"/>
      <c r="N127" s="15"/>
      <c r="O127" s="15"/>
      <c r="P127" s="15"/>
      <c r="Q127" s="15"/>
      <c r="R127" s="15"/>
      <c r="S127" s="15"/>
      <c r="T127" s="15"/>
      <c r="U127" s="15"/>
      <c r="V127" s="15"/>
      <c r="W127" s="15"/>
      <c r="X127" s="15"/>
      <c r="Y127" s="15"/>
      <c r="Z127" s="15"/>
    </row>
    <row r="128" spans="1:26" ht="24" customHeight="1" x14ac:dyDescent="0.2">
      <c r="A128" s="344"/>
      <c r="B128" s="519" t="s">
        <v>595</v>
      </c>
      <c r="C128" s="325"/>
      <c r="D128" s="325"/>
      <c r="E128" s="325"/>
      <c r="F128" s="325"/>
      <c r="G128" s="325"/>
      <c r="H128" s="325"/>
      <c r="I128" s="325"/>
      <c r="J128" s="325"/>
      <c r="K128" s="325"/>
      <c r="L128" s="326"/>
      <c r="M128" s="15"/>
      <c r="N128" s="15"/>
      <c r="O128" s="15"/>
      <c r="P128" s="15"/>
      <c r="Q128" s="15"/>
      <c r="R128" s="15"/>
      <c r="S128" s="15"/>
      <c r="T128" s="15"/>
      <c r="U128" s="15"/>
      <c r="V128" s="15"/>
      <c r="W128" s="15"/>
      <c r="X128" s="15"/>
      <c r="Y128" s="15"/>
      <c r="Z128" s="15"/>
    </row>
    <row r="129" spans="1:26" ht="73.5" customHeight="1" x14ac:dyDescent="0.2">
      <c r="A129" s="342"/>
      <c r="B129" s="39" t="s">
        <v>596</v>
      </c>
      <c r="C129" s="512" t="s">
        <v>597</v>
      </c>
      <c r="D129" s="325"/>
      <c r="E129" s="325"/>
      <c r="F129" s="325"/>
      <c r="G129" s="325"/>
      <c r="H129" s="325"/>
      <c r="I129" s="325"/>
      <c r="J129" s="112"/>
      <c r="K129" s="113"/>
      <c r="L129" s="47">
        <v>294</v>
      </c>
      <c r="M129" s="15"/>
      <c r="N129" s="15"/>
      <c r="O129" s="15"/>
      <c r="P129" s="15"/>
      <c r="Q129" s="15"/>
      <c r="R129" s="15"/>
      <c r="S129" s="15"/>
      <c r="T129" s="15"/>
      <c r="U129" s="15"/>
      <c r="V129" s="15"/>
      <c r="W129" s="15"/>
      <c r="X129" s="15"/>
      <c r="Y129" s="15"/>
      <c r="Z129" s="15"/>
    </row>
    <row r="130" spans="1:26" ht="24" customHeight="1" x14ac:dyDescent="0.2">
      <c r="A130" s="343"/>
      <c r="B130" s="518" t="s">
        <v>598</v>
      </c>
      <c r="C130" s="325"/>
      <c r="D130" s="325"/>
      <c r="E130" s="325"/>
      <c r="F130" s="325"/>
      <c r="G130" s="325"/>
      <c r="H130" s="325"/>
      <c r="I130" s="325"/>
      <c r="J130" s="325"/>
      <c r="K130" s="325"/>
      <c r="L130" s="326"/>
      <c r="M130" s="15"/>
      <c r="N130" s="15"/>
      <c r="O130" s="15"/>
      <c r="P130" s="15"/>
      <c r="Q130" s="15"/>
      <c r="R130" s="15"/>
      <c r="S130" s="15"/>
      <c r="T130" s="15"/>
      <c r="U130" s="15"/>
      <c r="V130" s="15"/>
      <c r="W130" s="15"/>
      <c r="X130" s="15"/>
      <c r="Y130" s="15"/>
      <c r="Z130" s="15"/>
    </row>
    <row r="131" spans="1:26" ht="24" customHeight="1" x14ac:dyDescent="0.2">
      <c r="A131" s="343"/>
      <c r="B131" s="518" t="s">
        <v>571</v>
      </c>
      <c r="C131" s="325"/>
      <c r="D131" s="325"/>
      <c r="E131" s="325"/>
      <c r="F131" s="325"/>
      <c r="G131" s="325"/>
      <c r="H131" s="325"/>
      <c r="I131" s="325"/>
      <c r="J131" s="325"/>
      <c r="K131" s="325"/>
      <c r="L131" s="326"/>
      <c r="M131" s="15"/>
      <c r="N131" s="15"/>
      <c r="O131" s="15"/>
      <c r="P131" s="15"/>
      <c r="Q131" s="15"/>
      <c r="R131" s="15"/>
      <c r="S131" s="15"/>
      <c r="T131" s="15"/>
      <c r="U131" s="15"/>
      <c r="V131" s="15"/>
      <c r="W131" s="15"/>
      <c r="X131" s="15"/>
      <c r="Y131" s="15"/>
      <c r="Z131" s="15"/>
    </row>
    <row r="132" spans="1:26" ht="24" customHeight="1" x14ac:dyDescent="0.2">
      <c r="A132" s="343"/>
      <c r="B132" s="518" t="s">
        <v>533</v>
      </c>
      <c r="C132" s="325"/>
      <c r="D132" s="325"/>
      <c r="E132" s="325"/>
      <c r="F132" s="325"/>
      <c r="G132" s="325"/>
      <c r="H132" s="325"/>
      <c r="I132" s="325"/>
      <c r="J132" s="325"/>
      <c r="K132" s="325"/>
      <c r="L132" s="326"/>
      <c r="M132" s="15"/>
      <c r="N132" s="15"/>
      <c r="O132" s="15"/>
      <c r="P132" s="15"/>
      <c r="Q132" s="15"/>
      <c r="R132" s="15"/>
      <c r="S132" s="15"/>
      <c r="T132" s="15"/>
      <c r="U132" s="15"/>
      <c r="V132" s="15"/>
      <c r="W132" s="15"/>
      <c r="X132" s="15"/>
      <c r="Y132" s="15"/>
      <c r="Z132" s="15"/>
    </row>
    <row r="133" spans="1:26" ht="24" customHeight="1" x14ac:dyDescent="0.2">
      <c r="A133" s="343"/>
      <c r="B133" s="518" t="s">
        <v>599</v>
      </c>
      <c r="C133" s="325"/>
      <c r="D133" s="325"/>
      <c r="E133" s="325"/>
      <c r="F133" s="325"/>
      <c r="G133" s="325"/>
      <c r="H133" s="325"/>
      <c r="I133" s="325"/>
      <c r="J133" s="325"/>
      <c r="K133" s="325"/>
      <c r="L133" s="326"/>
      <c r="M133" s="15"/>
      <c r="N133" s="15"/>
      <c r="O133" s="15"/>
      <c r="P133" s="15"/>
      <c r="Q133" s="15"/>
      <c r="R133" s="15"/>
      <c r="S133" s="15"/>
      <c r="T133" s="15"/>
      <c r="U133" s="15"/>
      <c r="V133" s="15"/>
      <c r="W133" s="15"/>
      <c r="X133" s="15"/>
      <c r="Y133" s="15"/>
      <c r="Z133" s="15"/>
    </row>
    <row r="134" spans="1:26" ht="37.5" customHeight="1" x14ac:dyDescent="0.2">
      <c r="A134" s="343"/>
      <c r="B134" s="518" t="s">
        <v>534</v>
      </c>
      <c r="C134" s="325"/>
      <c r="D134" s="325"/>
      <c r="E134" s="325"/>
      <c r="F134" s="325"/>
      <c r="G134" s="325"/>
      <c r="H134" s="325"/>
      <c r="I134" s="325"/>
      <c r="J134" s="325"/>
      <c r="K134" s="325"/>
      <c r="L134" s="326"/>
      <c r="M134" s="15"/>
      <c r="N134" s="15"/>
      <c r="O134" s="15"/>
      <c r="P134" s="15"/>
      <c r="Q134" s="15"/>
      <c r="R134" s="15"/>
      <c r="S134" s="15"/>
      <c r="T134" s="15"/>
      <c r="U134" s="15"/>
      <c r="V134" s="15"/>
      <c r="W134" s="15"/>
      <c r="X134" s="15"/>
      <c r="Y134" s="15"/>
      <c r="Z134" s="15"/>
    </row>
    <row r="135" spans="1:26" ht="24" customHeight="1" x14ac:dyDescent="0.2">
      <c r="A135" s="343"/>
      <c r="B135" s="518" t="s">
        <v>573</v>
      </c>
      <c r="C135" s="325"/>
      <c r="D135" s="325"/>
      <c r="E135" s="325"/>
      <c r="F135" s="325"/>
      <c r="G135" s="325"/>
      <c r="H135" s="325"/>
      <c r="I135" s="325"/>
      <c r="J135" s="325"/>
      <c r="K135" s="325"/>
      <c r="L135" s="326"/>
      <c r="M135" s="15"/>
      <c r="N135" s="15"/>
      <c r="O135" s="15"/>
      <c r="P135" s="15"/>
      <c r="Q135" s="15"/>
      <c r="R135" s="15"/>
      <c r="S135" s="15"/>
      <c r="T135" s="15"/>
      <c r="U135" s="15"/>
      <c r="V135" s="15"/>
      <c r="W135" s="15"/>
      <c r="X135" s="15"/>
      <c r="Y135" s="15"/>
      <c r="Z135" s="15"/>
    </row>
    <row r="136" spans="1:26" ht="24" customHeight="1" x14ac:dyDescent="0.2">
      <c r="A136" s="343"/>
      <c r="B136" s="518" t="s">
        <v>600</v>
      </c>
      <c r="C136" s="325"/>
      <c r="D136" s="325"/>
      <c r="E136" s="325"/>
      <c r="F136" s="325"/>
      <c r="G136" s="325"/>
      <c r="H136" s="325"/>
      <c r="I136" s="325"/>
      <c r="J136" s="325"/>
      <c r="K136" s="325"/>
      <c r="L136" s="326"/>
      <c r="M136" s="15"/>
      <c r="N136" s="15"/>
      <c r="O136" s="15"/>
      <c r="P136" s="15"/>
      <c r="Q136" s="15"/>
      <c r="R136" s="15"/>
      <c r="S136" s="15"/>
      <c r="T136" s="15"/>
      <c r="U136" s="15"/>
      <c r="V136" s="15"/>
      <c r="W136" s="15"/>
      <c r="X136" s="15"/>
      <c r="Y136" s="15"/>
      <c r="Z136" s="15"/>
    </row>
    <row r="137" spans="1:26" ht="24" customHeight="1" x14ac:dyDescent="0.2">
      <c r="A137" s="343"/>
      <c r="B137" s="518" t="s">
        <v>601</v>
      </c>
      <c r="C137" s="325"/>
      <c r="D137" s="325"/>
      <c r="E137" s="325"/>
      <c r="F137" s="325"/>
      <c r="G137" s="325"/>
      <c r="H137" s="325"/>
      <c r="I137" s="325"/>
      <c r="J137" s="325"/>
      <c r="K137" s="325"/>
      <c r="L137" s="326"/>
      <c r="M137" s="15"/>
      <c r="N137" s="15"/>
      <c r="O137" s="15"/>
      <c r="P137" s="15"/>
      <c r="Q137" s="15"/>
      <c r="R137" s="15"/>
      <c r="S137" s="15"/>
      <c r="T137" s="15"/>
      <c r="U137" s="15"/>
      <c r="V137" s="15"/>
      <c r="W137" s="15"/>
      <c r="X137" s="15"/>
      <c r="Y137" s="15"/>
      <c r="Z137" s="15"/>
    </row>
    <row r="138" spans="1:26" ht="24" customHeight="1" x14ac:dyDescent="0.2">
      <c r="A138" s="344"/>
      <c r="B138" s="518" t="s">
        <v>566</v>
      </c>
      <c r="C138" s="325"/>
      <c r="D138" s="325"/>
      <c r="E138" s="325"/>
      <c r="F138" s="325"/>
      <c r="G138" s="325"/>
      <c r="H138" s="325"/>
      <c r="I138" s="325"/>
      <c r="J138" s="325"/>
      <c r="K138" s="325"/>
      <c r="L138" s="326"/>
      <c r="M138" s="15"/>
      <c r="N138" s="15"/>
      <c r="O138" s="15"/>
      <c r="P138" s="15"/>
      <c r="Q138" s="15"/>
      <c r="R138" s="15"/>
      <c r="S138" s="15"/>
      <c r="T138" s="15"/>
      <c r="U138" s="15"/>
      <c r="V138" s="15"/>
      <c r="W138" s="15"/>
      <c r="X138" s="15"/>
      <c r="Y138" s="15"/>
      <c r="Z138" s="15"/>
    </row>
    <row r="139" spans="1:26" ht="73.5" customHeight="1" x14ac:dyDescent="0.2">
      <c r="A139" s="342"/>
      <c r="B139" s="39" t="s">
        <v>602</v>
      </c>
      <c r="C139" s="512" t="s">
        <v>603</v>
      </c>
      <c r="D139" s="325"/>
      <c r="E139" s="325"/>
      <c r="F139" s="325"/>
      <c r="G139" s="325"/>
      <c r="H139" s="325"/>
      <c r="I139" s="325"/>
      <c r="J139" s="112"/>
      <c r="K139" s="113"/>
      <c r="L139" s="47">
        <v>573</v>
      </c>
      <c r="M139" s="15"/>
      <c r="N139" s="15"/>
      <c r="O139" s="15"/>
      <c r="P139" s="15"/>
      <c r="Q139" s="15"/>
      <c r="R139" s="15"/>
      <c r="S139" s="15"/>
      <c r="T139" s="15"/>
      <c r="U139" s="15"/>
      <c r="V139" s="15"/>
      <c r="W139" s="15"/>
      <c r="X139" s="15"/>
      <c r="Y139" s="15"/>
      <c r="Z139" s="15"/>
    </row>
    <row r="140" spans="1:26" ht="24" customHeight="1" x14ac:dyDescent="0.2">
      <c r="A140" s="343"/>
      <c r="B140" s="518" t="s">
        <v>604</v>
      </c>
      <c r="C140" s="325"/>
      <c r="D140" s="325"/>
      <c r="E140" s="325"/>
      <c r="F140" s="325"/>
      <c r="G140" s="325"/>
      <c r="H140" s="325"/>
      <c r="I140" s="325"/>
      <c r="J140" s="325"/>
      <c r="K140" s="325"/>
      <c r="L140" s="326"/>
      <c r="M140" s="15"/>
      <c r="N140" s="15"/>
      <c r="O140" s="15"/>
      <c r="P140" s="15"/>
      <c r="Q140" s="15"/>
      <c r="R140" s="15"/>
      <c r="S140" s="15"/>
      <c r="T140" s="15"/>
      <c r="U140" s="15"/>
      <c r="V140" s="15"/>
      <c r="W140" s="15"/>
      <c r="X140" s="15"/>
      <c r="Y140" s="15"/>
      <c r="Z140" s="15"/>
    </row>
    <row r="141" spans="1:26" ht="24" customHeight="1" x14ac:dyDescent="0.2">
      <c r="A141" s="343"/>
      <c r="B141" s="518" t="s">
        <v>571</v>
      </c>
      <c r="C141" s="325"/>
      <c r="D141" s="325"/>
      <c r="E141" s="325"/>
      <c r="F141" s="325"/>
      <c r="G141" s="325"/>
      <c r="H141" s="325"/>
      <c r="I141" s="325"/>
      <c r="J141" s="325"/>
      <c r="K141" s="325"/>
      <c r="L141" s="326"/>
      <c r="M141" s="15"/>
      <c r="N141" s="15"/>
      <c r="O141" s="15"/>
      <c r="P141" s="15"/>
      <c r="Q141" s="15"/>
      <c r="R141" s="15"/>
      <c r="S141" s="15"/>
      <c r="T141" s="15"/>
      <c r="U141" s="15"/>
      <c r="V141" s="15"/>
      <c r="W141" s="15"/>
      <c r="X141" s="15"/>
      <c r="Y141" s="15"/>
      <c r="Z141" s="15"/>
    </row>
    <row r="142" spans="1:26" ht="24" customHeight="1" x14ac:dyDescent="0.2">
      <c r="A142" s="343"/>
      <c r="B142" s="518" t="s">
        <v>533</v>
      </c>
      <c r="C142" s="325"/>
      <c r="D142" s="325"/>
      <c r="E142" s="325"/>
      <c r="F142" s="325"/>
      <c r="G142" s="325"/>
      <c r="H142" s="325"/>
      <c r="I142" s="325"/>
      <c r="J142" s="325"/>
      <c r="K142" s="325"/>
      <c r="L142" s="326"/>
      <c r="M142" s="15"/>
      <c r="N142" s="15"/>
      <c r="O142" s="15"/>
      <c r="P142" s="15"/>
      <c r="Q142" s="15"/>
      <c r="R142" s="15"/>
      <c r="S142" s="15"/>
      <c r="T142" s="15"/>
      <c r="U142" s="15"/>
      <c r="V142" s="15"/>
      <c r="W142" s="15"/>
      <c r="X142" s="15"/>
      <c r="Y142" s="15"/>
      <c r="Z142" s="15"/>
    </row>
    <row r="143" spans="1:26" ht="24" customHeight="1" x14ac:dyDescent="0.2">
      <c r="A143" s="343"/>
      <c r="B143" s="518" t="s">
        <v>599</v>
      </c>
      <c r="C143" s="325"/>
      <c r="D143" s="325"/>
      <c r="E143" s="325"/>
      <c r="F143" s="325"/>
      <c r="G143" s="325"/>
      <c r="H143" s="325"/>
      <c r="I143" s="325"/>
      <c r="J143" s="325"/>
      <c r="K143" s="325"/>
      <c r="L143" s="326"/>
      <c r="M143" s="15"/>
      <c r="N143" s="15"/>
      <c r="O143" s="15"/>
      <c r="P143" s="15"/>
      <c r="Q143" s="15"/>
      <c r="R143" s="15"/>
      <c r="S143" s="15"/>
      <c r="T143" s="15"/>
      <c r="U143" s="15"/>
      <c r="V143" s="15"/>
      <c r="W143" s="15"/>
      <c r="X143" s="15"/>
      <c r="Y143" s="15"/>
      <c r="Z143" s="15"/>
    </row>
    <row r="144" spans="1:26" ht="37.5" customHeight="1" x14ac:dyDescent="0.2">
      <c r="A144" s="343"/>
      <c r="B144" s="518" t="s">
        <v>534</v>
      </c>
      <c r="C144" s="325"/>
      <c r="D144" s="325"/>
      <c r="E144" s="325"/>
      <c r="F144" s="325"/>
      <c r="G144" s="325"/>
      <c r="H144" s="325"/>
      <c r="I144" s="325"/>
      <c r="J144" s="325"/>
      <c r="K144" s="325"/>
      <c r="L144" s="326"/>
      <c r="M144" s="15"/>
      <c r="N144" s="15"/>
      <c r="O144" s="15"/>
      <c r="P144" s="15"/>
      <c r="Q144" s="15"/>
      <c r="R144" s="15"/>
      <c r="S144" s="15"/>
      <c r="T144" s="15"/>
      <c r="U144" s="15"/>
      <c r="V144" s="15"/>
      <c r="W144" s="15"/>
      <c r="X144" s="15"/>
      <c r="Y144" s="15"/>
      <c r="Z144" s="15"/>
    </row>
    <row r="145" spans="1:26" ht="24" customHeight="1" x14ac:dyDescent="0.2">
      <c r="A145" s="343"/>
      <c r="B145" s="518" t="s">
        <v>535</v>
      </c>
      <c r="C145" s="325"/>
      <c r="D145" s="325"/>
      <c r="E145" s="325"/>
      <c r="F145" s="325"/>
      <c r="G145" s="325"/>
      <c r="H145" s="325"/>
      <c r="I145" s="325"/>
      <c r="J145" s="325"/>
      <c r="K145" s="325"/>
      <c r="L145" s="326"/>
      <c r="M145" s="15"/>
      <c r="N145" s="15"/>
      <c r="O145" s="15"/>
      <c r="P145" s="15"/>
      <c r="Q145" s="15"/>
      <c r="R145" s="15"/>
      <c r="S145" s="15"/>
      <c r="T145" s="15"/>
      <c r="U145" s="15"/>
      <c r="V145" s="15"/>
      <c r="W145" s="15"/>
      <c r="X145" s="15"/>
      <c r="Y145" s="15"/>
      <c r="Z145" s="15"/>
    </row>
    <row r="146" spans="1:26" ht="24" customHeight="1" x14ac:dyDescent="0.2">
      <c r="A146" s="343"/>
      <c r="B146" s="518" t="s">
        <v>605</v>
      </c>
      <c r="C146" s="325"/>
      <c r="D146" s="325"/>
      <c r="E146" s="325"/>
      <c r="F146" s="325"/>
      <c r="G146" s="325"/>
      <c r="H146" s="325"/>
      <c r="I146" s="325"/>
      <c r="J146" s="325"/>
      <c r="K146" s="325"/>
      <c r="L146" s="326"/>
      <c r="M146" s="15"/>
      <c r="N146" s="15"/>
      <c r="O146" s="15"/>
      <c r="P146" s="15"/>
      <c r="Q146" s="15"/>
      <c r="R146" s="15"/>
      <c r="S146" s="15"/>
      <c r="T146" s="15"/>
      <c r="U146" s="15"/>
      <c r="V146" s="15"/>
      <c r="W146" s="15"/>
      <c r="X146" s="15"/>
      <c r="Y146" s="15"/>
      <c r="Z146" s="15"/>
    </row>
    <row r="147" spans="1:26" ht="24" customHeight="1" x14ac:dyDescent="0.2">
      <c r="A147" s="343"/>
      <c r="B147" s="518" t="s">
        <v>601</v>
      </c>
      <c r="C147" s="325"/>
      <c r="D147" s="325"/>
      <c r="E147" s="325"/>
      <c r="F147" s="325"/>
      <c r="G147" s="325"/>
      <c r="H147" s="325"/>
      <c r="I147" s="325"/>
      <c r="J147" s="325"/>
      <c r="K147" s="325"/>
      <c r="L147" s="326"/>
      <c r="M147" s="15"/>
      <c r="N147" s="15"/>
      <c r="O147" s="15"/>
      <c r="P147" s="15"/>
      <c r="Q147" s="15"/>
      <c r="R147" s="15"/>
      <c r="S147" s="15"/>
      <c r="T147" s="15"/>
      <c r="U147" s="15"/>
      <c r="V147" s="15"/>
      <c r="W147" s="15"/>
      <c r="X147" s="15"/>
      <c r="Y147" s="15"/>
      <c r="Z147" s="15"/>
    </row>
    <row r="148" spans="1:26" ht="24" customHeight="1" x14ac:dyDescent="0.2">
      <c r="A148" s="344"/>
      <c r="B148" s="518" t="s">
        <v>566</v>
      </c>
      <c r="C148" s="325"/>
      <c r="D148" s="325"/>
      <c r="E148" s="325"/>
      <c r="F148" s="325"/>
      <c r="G148" s="325"/>
      <c r="H148" s="325"/>
      <c r="I148" s="325"/>
      <c r="J148" s="325"/>
      <c r="K148" s="325"/>
      <c r="L148" s="326"/>
      <c r="M148" s="15"/>
      <c r="N148" s="15"/>
      <c r="O148" s="15"/>
      <c r="P148" s="15"/>
      <c r="Q148" s="15"/>
      <c r="R148" s="15"/>
      <c r="S148" s="15"/>
      <c r="T148" s="15"/>
      <c r="U148" s="15"/>
      <c r="V148" s="15"/>
      <c r="W148" s="15"/>
      <c r="X148" s="15"/>
      <c r="Y148" s="15"/>
      <c r="Z148" s="15"/>
    </row>
    <row r="149" spans="1:26" ht="12.75" customHeight="1" x14ac:dyDescent="0.2">
      <c r="A149" s="15"/>
      <c r="B149" s="15"/>
      <c r="C149" s="15"/>
      <c r="D149" s="15"/>
      <c r="E149" s="15"/>
      <c r="F149" s="15"/>
      <c r="G149" s="15"/>
      <c r="H149" s="15"/>
      <c r="I149" s="15"/>
      <c r="J149" s="15"/>
      <c r="K149" s="15"/>
      <c r="L149" s="15"/>
      <c r="M149" s="15"/>
      <c r="N149" s="15"/>
      <c r="O149" s="15"/>
      <c r="P149" s="15"/>
      <c r="Q149" s="15"/>
      <c r="R149" s="15"/>
      <c r="S149" s="15"/>
      <c r="T149" s="15"/>
      <c r="U149" s="15"/>
      <c r="V149" s="15"/>
      <c r="W149" s="15"/>
      <c r="X149" s="15"/>
      <c r="Y149" s="15"/>
      <c r="Z149" s="15"/>
    </row>
    <row r="150" spans="1:26" ht="12.75" customHeight="1" x14ac:dyDescent="0.2">
      <c r="A150" s="15"/>
      <c r="B150" s="15"/>
      <c r="C150" s="15"/>
      <c r="D150" s="15"/>
      <c r="E150" s="15"/>
      <c r="F150" s="15"/>
      <c r="G150" s="15"/>
      <c r="H150" s="15"/>
      <c r="I150" s="15"/>
      <c r="J150" s="15"/>
      <c r="K150" s="15"/>
      <c r="L150" s="15"/>
      <c r="M150" s="15"/>
      <c r="N150" s="15"/>
      <c r="O150" s="15"/>
      <c r="P150" s="15"/>
      <c r="Q150" s="15"/>
      <c r="R150" s="15"/>
      <c r="S150" s="15"/>
      <c r="T150" s="15"/>
      <c r="U150" s="15"/>
      <c r="V150" s="15"/>
      <c r="W150" s="15"/>
      <c r="X150" s="15"/>
      <c r="Y150" s="15"/>
      <c r="Z150" s="15"/>
    </row>
    <row r="151" spans="1:26" ht="12.75" customHeight="1" x14ac:dyDescent="0.2">
      <c r="A151" s="15"/>
      <c r="B151" s="15"/>
      <c r="C151" s="15"/>
      <c r="D151" s="15"/>
      <c r="E151" s="15"/>
      <c r="F151" s="15"/>
      <c r="G151" s="15"/>
      <c r="H151" s="15"/>
      <c r="I151" s="15"/>
      <c r="J151" s="15"/>
      <c r="K151" s="15"/>
      <c r="L151" s="15"/>
      <c r="M151" s="15"/>
      <c r="N151" s="15"/>
      <c r="O151" s="15"/>
      <c r="P151" s="15"/>
      <c r="Q151" s="15"/>
      <c r="R151" s="15"/>
      <c r="S151" s="15"/>
      <c r="T151" s="15"/>
      <c r="U151" s="15"/>
      <c r="V151" s="15"/>
      <c r="W151" s="15"/>
      <c r="X151" s="15"/>
      <c r="Y151" s="15"/>
      <c r="Z151" s="15"/>
    </row>
    <row r="152" spans="1:26" ht="12.75" customHeight="1" x14ac:dyDescent="0.2">
      <c r="A152" s="15"/>
      <c r="B152" s="15"/>
      <c r="C152" s="15"/>
      <c r="D152" s="15"/>
      <c r="E152" s="15"/>
      <c r="F152" s="15"/>
      <c r="G152" s="15"/>
      <c r="H152" s="15"/>
      <c r="I152" s="15"/>
      <c r="J152" s="15"/>
      <c r="K152" s="15"/>
      <c r="L152" s="15"/>
      <c r="M152" s="15"/>
      <c r="N152" s="15"/>
      <c r="O152" s="15"/>
      <c r="P152" s="15"/>
      <c r="Q152" s="15"/>
      <c r="R152" s="15"/>
      <c r="S152" s="15"/>
      <c r="T152" s="15"/>
      <c r="U152" s="15"/>
      <c r="V152" s="15"/>
      <c r="W152" s="15"/>
      <c r="X152" s="15"/>
      <c r="Y152" s="15"/>
      <c r="Z152" s="15"/>
    </row>
    <row r="153" spans="1:26" ht="12.75" customHeight="1" x14ac:dyDescent="0.2">
      <c r="A153" s="15"/>
      <c r="B153" s="15"/>
      <c r="C153" s="15"/>
      <c r="D153" s="15"/>
      <c r="E153" s="15"/>
      <c r="F153" s="15"/>
      <c r="G153" s="15"/>
      <c r="H153" s="15"/>
      <c r="I153" s="15"/>
      <c r="J153" s="15"/>
      <c r="K153" s="15"/>
      <c r="L153" s="15"/>
      <c r="M153" s="15"/>
      <c r="N153" s="15"/>
      <c r="O153" s="15"/>
      <c r="P153" s="15"/>
      <c r="Q153" s="15"/>
      <c r="R153" s="15"/>
      <c r="S153" s="15"/>
      <c r="T153" s="15"/>
      <c r="U153" s="15"/>
      <c r="V153" s="15"/>
      <c r="W153" s="15"/>
      <c r="X153" s="15"/>
      <c r="Y153" s="15"/>
      <c r="Z153" s="15"/>
    </row>
    <row r="154" spans="1:26" ht="12.75" customHeight="1" x14ac:dyDescent="0.2">
      <c r="A154" s="15"/>
      <c r="B154" s="15"/>
      <c r="C154" s="15"/>
      <c r="D154" s="15"/>
      <c r="E154" s="15"/>
      <c r="F154" s="15"/>
      <c r="G154" s="15"/>
      <c r="H154" s="15"/>
      <c r="I154" s="15"/>
      <c r="J154" s="15"/>
      <c r="K154" s="15"/>
      <c r="L154" s="15"/>
      <c r="M154" s="15"/>
      <c r="N154" s="15"/>
      <c r="O154" s="15"/>
      <c r="P154" s="15"/>
      <c r="Q154" s="15"/>
      <c r="R154" s="15"/>
      <c r="S154" s="15"/>
      <c r="T154" s="15"/>
      <c r="U154" s="15"/>
      <c r="V154" s="15"/>
      <c r="W154" s="15"/>
      <c r="X154" s="15"/>
      <c r="Y154" s="15"/>
      <c r="Z154" s="15"/>
    </row>
    <row r="155" spans="1:26" ht="12.75" customHeight="1" x14ac:dyDescent="0.2">
      <c r="A155" s="15"/>
      <c r="B155" s="15"/>
      <c r="C155" s="15"/>
      <c r="D155" s="15"/>
      <c r="E155" s="15"/>
      <c r="F155" s="15"/>
      <c r="G155" s="15"/>
      <c r="H155" s="15"/>
      <c r="I155" s="15"/>
      <c r="J155" s="15"/>
      <c r="K155" s="15"/>
      <c r="L155" s="15"/>
      <c r="M155" s="15"/>
      <c r="N155" s="15"/>
      <c r="O155" s="15"/>
      <c r="P155" s="15"/>
      <c r="Q155" s="15"/>
      <c r="R155" s="15"/>
      <c r="S155" s="15"/>
      <c r="T155" s="15"/>
      <c r="U155" s="15"/>
      <c r="V155" s="15"/>
      <c r="W155" s="15"/>
      <c r="X155" s="15"/>
      <c r="Y155" s="15"/>
      <c r="Z155" s="15"/>
    </row>
    <row r="156" spans="1:26" ht="12.75" customHeight="1" x14ac:dyDescent="0.2">
      <c r="A156" s="15"/>
      <c r="B156" s="15"/>
      <c r="C156" s="15"/>
      <c r="D156" s="15"/>
      <c r="E156" s="15"/>
      <c r="F156" s="15"/>
      <c r="G156" s="15"/>
      <c r="H156" s="15"/>
      <c r="I156" s="15"/>
      <c r="J156" s="15"/>
      <c r="K156" s="15"/>
      <c r="L156" s="15"/>
      <c r="M156" s="15"/>
      <c r="N156" s="15"/>
      <c r="O156" s="15"/>
      <c r="P156" s="15"/>
      <c r="Q156" s="15"/>
      <c r="R156" s="15"/>
      <c r="S156" s="15"/>
      <c r="T156" s="15"/>
      <c r="U156" s="15"/>
      <c r="V156" s="15"/>
      <c r="W156" s="15"/>
      <c r="X156" s="15"/>
      <c r="Y156" s="15"/>
      <c r="Z156" s="15"/>
    </row>
    <row r="157" spans="1:26" ht="12.75" customHeight="1" x14ac:dyDescent="0.2">
      <c r="A157" s="15"/>
      <c r="B157" s="15"/>
      <c r="C157" s="15"/>
      <c r="D157" s="15"/>
      <c r="E157" s="15"/>
      <c r="F157" s="15"/>
      <c r="G157" s="15"/>
      <c r="H157" s="15"/>
      <c r="I157" s="15"/>
      <c r="J157" s="15"/>
      <c r="K157" s="15"/>
      <c r="L157" s="15"/>
      <c r="M157" s="15"/>
      <c r="N157" s="15"/>
      <c r="O157" s="15"/>
      <c r="P157" s="15"/>
      <c r="Q157" s="15"/>
      <c r="R157" s="15"/>
      <c r="S157" s="15"/>
      <c r="T157" s="15"/>
      <c r="U157" s="15"/>
      <c r="V157" s="15"/>
      <c r="W157" s="15"/>
      <c r="X157" s="15"/>
      <c r="Y157" s="15"/>
      <c r="Z157" s="15"/>
    </row>
    <row r="158" spans="1:26" ht="12.75" customHeight="1" x14ac:dyDescent="0.2">
      <c r="A158" s="15"/>
      <c r="B158" s="15"/>
      <c r="C158" s="15"/>
      <c r="D158" s="15"/>
      <c r="E158" s="15"/>
      <c r="F158" s="15"/>
      <c r="G158" s="15"/>
      <c r="H158" s="15"/>
      <c r="I158" s="15"/>
      <c r="J158" s="15"/>
      <c r="K158" s="15"/>
      <c r="L158" s="15"/>
      <c r="M158" s="15"/>
      <c r="N158" s="15"/>
      <c r="O158" s="15"/>
      <c r="P158" s="15"/>
      <c r="Q158" s="15"/>
      <c r="R158" s="15"/>
      <c r="S158" s="15"/>
      <c r="T158" s="15"/>
      <c r="U158" s="15"/>
      <c r="V158" s="15"/>
      <c r="W158" s="15"/>
      <c r="X158" s="15"/>
      <c r="Y158" s="15"/>
      <c r="Z158" s="15"/>
    </row>
    <row r="159" spans="1:26" ht="12.75" customHeight="1" x14ac:dyDescent="0.2">
      <c r="A159" s="15"/>
      <c r="B159" s="15"/>
      <c r="C159" s="15"/>
      <c r="D159" s="15"/>
      <c r="E159" s="15"/>
      <c r="F159" s="15"/>
      <c r="G159" s="15"/>
      <c r="H159" s="15"/>
      <c r="I159" s="15"/>
      <c r="J159" s="15"/>
      <c r="K159" s="15"/>
      <c r="L159" s="15"/>
      <c r="M159" s="15"/>
      <c r="N159" s="15"/>
      <c r="O159" s="15"/>
      <c r="P159" s="15"/>
      <c r="Q159" s="15"/>
      <c r="R159" s="15"/>
      <c r="S159" s="15"/>
      <c r="T159" s="15"/>
      <c r="U159" s="15"/>
      <c r="V159" s="15"/>
      <c r="W159" s="15"/>
      <c r="X159" s="15"/>
      <c r="Y159" s="15"/>
      <c r="Z159" s="15"/>
    </row>
    <row r="160" spans="1:26" ht="12.75" customHeight="1" x14ac:dyDescent="0.2">
      <c r="A160" s="15"/>
      <c r="B160" s="15"/>
      <c r="C160" s="15"/>
      <c r="D160" s="15"/>
      <c r="E160" s="15"/>
      <c r="F160" s="15"/>
      <c r="G160" s="15"/>
      <c r="H160" s="15"/>
      <c r="I160" s="15"/>
      <c r="J160" s="15"/>
      <c r="K160" s="15"/>
      <c r="L160" s="15"/>
      <c r="M160" s="15"/>
      <c r="N160" s="15"/>
      <c r="O160" s="15"/>
      <c r="P160" s="15"/>
      <c r="Q160" s="15"/>
      <c r="R160" s="15"/>
      <c r="S160" s="15"/>
      <c r="T160" s="15"/>
      <c r="U160" s="15"/>
      <c r="V160" s="15"/>
      <c r="W160" s="15"/>
      <c r="X160" s="15"/>
      <c r="Y160" s="15"/>
      <c r="Z160" s="15"/>
    </row>
    <row r="161" spans="1:26" ht="12.75" customHeight="1" x14ac:dyDescent="0.2">
      <c r="A161" s="15"/>
      <c r="B161" s="15"/>
      <c r="C161" s="15"/>
      <c r="D161" s="15"/>
      <c r="E161" s="15"/>
      <c r="F161" s="15"/>
      <c r="G161" s="15"/>
      <c r="H161" s="15"/>
      <c r="I161" s="15"/>
      <c r="J161" s="15"/>
      <c r="K161" s="15"/>
      <c r="L161" s="15"/>
      <c r="M161" s="15"/>
      <c r="N161" s="15"/>
      <c r="O161" s="15"/>
      <c r="P161" s="15"/>
      <c r="Q161" s="15"/>
      <c r="R161" s="15"/>
      <c r="S161" s="15"/>
      <c r="T161" s="15"/>
      <c r="U161" s="15"/>
      <c r="V161" s="15"/>
      <c r="W161" s="15"/>
      <c r="X161" s="15"/>
      <c r="Y161" s="15"/>
      <c r="Z161" s="15"/>
    </row>
    <row r="162" spans="1:26" ht="12.75" customHeight="1" x14ac:dyDescent="0.2">
      <c r="A162" s="15"/>
      <c r="B162" s="15"/>
      <c r="C162" s="15"/>
      <c r="D162" s="15"/>
      <c r="E162" s="15"/>
      <c r="F162" s="15"/>
      <c r="G162" s="15"/>
      <c r="H162" s="15"/>
      <c r="I162" s="15"/>
      <c r="J162" s="15"/>
      <c r="K162" s="15"/>
      <c r="L162" s="15"/>
      <c r="M162" s="15"/>
      <c r="N162" s="15"/>
      <c r="O162" s="15"/>
      <c r="P162" s="15"/>
      <c r="Q162" s="15"/>
      <c r="R162" s="15"/>
      <c r="S162" s="15"/>
      <c r="T162" s="15"/>
      <c r="U162" s="15"/>
      <c r="V162" s="15"/>
      <c r="W162" s="15"/>
      <c r="X162" s="15"/>
      <c r="Y162" s="15"/>
      <c r="Z162" s="15"/>
    </row>
    <row r="163" spans="1:26" ht="12.75" customHeight="1" x14ac:dyDescent="0.2">
      <c r="A163" s="15"/>
      <c r="B163" s="15"/>
      <c r="C163" s="15"/>
      <c r="D163" s="15"/>
      <c r="E163" s="15"/>
      <c r="F163" s="15"/>
      <c r="G163" s="15"/>
      <c r="H163" s="15"/>
      <c r="I163" s="15"/>
      <c r="J163" s="15"/>
      <c r="K163" s="15"/>
      <c r="L163" s="15"/>
      <c r="M163" s="15"/>
      <c r="N163" s="15"/>
      <c r="O163" s="15"/>
      <c r="P163" s="15"/>
      <c r="Q163" s="15"/>
      <c r="R163" s="15"/>
      <c r="S163" s="15"/>
      <c r="T163" s="15"/>
      <c r="U163" s="15"/>
      <c r="V163" s="15"/>
      <c r="W163" s="15"/>
      <c r="X163" s="15"/>
      <c r="Y163" s="15"/>
      <c r="Z163" s="15"/>
    </row>
    <row r="164" spans="1:26" ht="12.75" customHeight="1" x14ac:dyDescent="0.2">
      <c r="A164" s="15"/>
      <c r="B164" s="15"/>
      <c r="C164" s="15"/>
      <c r="D164" s="15"/>
      <c r="E164" s="15"/>
      <c r="F164" s="15"/>
      <c r="G164" s="15"/>
      <c r="H164" s="15"/>
      <c r="I164" s="15"/>
      <c r="J164" s="15"/>
      <c r="K164" s="15"/>
      <c r="L164" s="15"/>
      <c r="M164" s="15"/>
      <c r="N164" s="15"/>
      <c r="O164" s="15"/>
      <c r="P164" s="15"/>
      <c r="Q164" s="15"/>
      <c r="R164" s="15"/>
      <c r="S164" s="15"/>
      <c r="T164" s="15"/>
      <c r="U164" s="15"/>
      <c r="V164" s="15"/>
      <c r="W164" s="15"/>
      <c r="X164" s="15"/>
      <c r="Y164" s="15"/>
      <c r="Z164" s="15"/>
    </row>
    <row r="165" spans="1:26" ht="12.75" customHeight="1" x14ac:dyDescent="0.2">
      <c r="A165" s="15"/>
      <c r="B165" s="15"/>
      <c r="C165" s="15"/>
      <c r="D165" s="15"/>
      <c r="E165" s="15"/>
      <c r="F165" s="15"/>
      <c r="G165" s="15"/>
      <c r="H165" s="15"/>
      <c r="I165" s="15"/>
      <c r="J165" s="15"/>
      <c r="K165" s="15"/>
      <c r="L165" s="15"/>
      <c r="M165" s="15"/>
      <c r="N165" s="15"/>
      <c r="O165" s="15"/>
      <c r="P165" s="15"/>
      <c r="Q165" s="15"/>
      <c r="R165" s="15"/>
      <c r="S165" s="15"/>
      <c r="T165" s="15"/>
      <c r="U165" s="15"/>
      <c r="V165" s="15"/>
      <c r="W165" s="15"/>
      <c r="X165" s="15"/>
      <c r="Y165" s="15"/>
      <c r="Z165" s="15"/>
    </row>
    <row r="166" spans="1:26" ht="12.75" customHeight="1" x14ac:dyDescent="0.2">
      <c r="A166" s="15"/>
      <c r="B166" s="15"/>
      <c r="C166" s="15"/>
      <c r="D166" s="15"/>
      <c r="E166" s="15"/>
      <c r="F166" s="15"/>
      <c r="G166" s="15"/>
      <c r="H166" s="15"/>
      <c r="I166" s="15"/>
      <c r="J166" s="15"/>
      <c r="K166" s="15"/>
      <c r="L166" s="15"/>
      <c r="M166" s="15"/>
      <c r="N166" s="15"/>
      <c r="O166" s="15"/>
      <c r="P166" s="15"/>
      <c r="Q166" s="15"/>
      <c r="R166" s="15"/>
      <c r="S166" s="15"/>
      <c r="T166" s="15"/>
      <c r="U166" s="15"/>
      <c r="V166" s="15"/>
      <c r="W166" s="15"/>
      <c r="X166" s="15"/>
      <c r="Y166" s="15"/>
      <c r="Z166" s="15"/>
    </row>
    <row r="167" spans="1:26" ht="12.75" customHeight="1" x14ac:dyDescent="0.2">
      <c r="A167" s="15"/>
      <c r="B167" s="15"/>
      <c r="C167" s="15"/>
      <c r="D167" s="15"/>
      <c r="E167" s="15"/>
      <c r="F167" s="15"/>
      <c r="G167" s="15"/>
      <c r="H167" s="15"/>
      <c r="I167" s="15"/>
      <c r="J167" s="15"/>
      <c r="K167" s="15"/>
      <c r="L167" s="15"/>
      <c r="M167" s="15"/>
      <c r="N167" s="15"/>
      <c r="O167" s="15"/>
      <c r="P167" s="15"/>
      <c r="Q167" s="15"/>
      <c r="R167" s="15"/>
      <c r="S167" s="15"/>
      <c r="T167" s="15"/>
      <c r="U167" s="15"/>
      <c r="V167" s="15"/>
      <c r="W167" s="15"/>
      <c r="X167" s="15"/>
      <c r="Y167" s="15"/>
      <c r="Z167" s="15"/>
    </row>
    <row r="168" spans="1:26" ht="12.75" customHeight="1" x14ac:dyDescent="0.2">
      <c r="A168" s="15"/>
      <c r="B168" s="15"/>
      <c r="C168" s="15"/>
      <c r="D168" s="15"/>
      <c r="E168" s="15"/>
      <c r="F168" s="15"/>
      <c r="G168" s="15"/>
      <c r="H168" s="15"/>
      <c r="I168" s="15"/>
      <c r="J168" s="15"/>
      <c r="K168" s="15"/>
      <c r="L168" s="15"/>
      <c r="M168" s="15"/>
      <c r="N168" s="15"/>
      <c r="O168" s="15"/>
      <c r="P168" s="15"/>
      <c r="Q168" s="15"/>
      <c r="R168" s="15"/>
      <c r="S168" s="15"/>
      <c r="T168" s="15"/>
      <c r="U168" s="15"/>
      <c r="V168" s="15"/>
      <c r="W168" s="15"/>
      <c r="X168" s="15"/>
      <c r="Y168" s="15"/>
      <c r="Z168" s="15"/>
    </row>
    <row r="169" spans="1:26" ht="12.75" customHeight="1" x14ac:dyDescent="0.2">
      <c r="A169" s="15"/>
      <c r="B169" s="15"/>
      <c r="C169" s="15"/>
      <c r="D169" s="15"/>
      <c r="E169" s="15"/>
      <c r="F169" s="15"/>
      <c r="G169" s="15"/>
      <c r="H169" s="15"/>
      <c r="I169" s="15"/>
      <c r="J169" s="15"/>
      <c r="K169" s="15"/>
      <c r="L169" s="15"/>
      <c r="M169" s="15"/>
      <c r="N169" s="15"/>
      <c r="O169" s="15"/>
      <c r="P169" s="15"/>
      <c r="Q169" s="15"/>
      <c r="R169" s="15"/>
      <c r="S169" s="15"/>
      <c r="T169" s="15"/>
      <c r="U169" s="15"/>
      <c r="V169" s="15"/>
      <c r="W169" s="15"/>
      <c r="X169" s="15"/>
      <c r="Y169" s="15"/>
      <c r="Z169" s="15"/>
    </row>
    <row r="170" spans="1:26" ht="12.75" customHeight="1" x14ac:dyDescent="0.2">
      <c r="A170" s="15"/>
      <c r="B170" s="15"/>
      <c r="C170" s="15"/>
      <c r="D170" s="15"/>
      <c r="E170" s="15"/>
      <c r="F170" s="15"/>
      <c r="G170" s="15"/>
      <c r="H170" s="15"/>
      <c r="I170" s="15"/>
      <c r="J170" s="15"/>
      <c r="K170" s="15"/>
      <c r="L170" s="15"/>
      <c r="M170" s="15"/>
      <c r="N170" s="15"/>
      <c r="O170" s="15"/>
      <c r="P170" s="15"/>
      <c r="Q170" s="15"/>
      <c r="R170" s="15"/>
      <c r="S170" s="15"/>
      <c r="T170" s="15"/>
      <c r="U170" s="15"/>
      <c r="V170" s="15"/>
      <c r="W170" s="15"/>
      <c r="X170" s="15"/>
      <c r="Y170" s="15"/>
      <c r="Z170" s="15"/>
    </row>
    <row r="171" spans="1:26" ht="12.75" customHeight="1" x14ac:dyDescent="0.2">
      <c r="A171" s="15"/>
      <c r="B171" s="15"/>
      <c r="C171" s="15"/>
      <c r="D171" s="15"/>
      <c r="E171" s="15"/>
      <c r="F171" s="15"/>
      <c r="G171" s="15"/>
      <c r="H171" s="15"/>
      <c r="I171" s="15"/>
      <c r="J171" s="15"/>
      <c r="K171" s="15"/>
      <c r="L171" s="15"/>
      <c r="M171" s="15"/>
      <c r="N171" s="15"/>
      <c r="O171" s="15"/>
      <c r="P171" s="15"/>
      <c r="Q171" s="15"/>
      <c r="R171" s="15"/>
      <c r="S171" s="15"/>
      <c r="T171" s="15"/>
      <c r="U171" s="15"/>
      <c r="V171" s="15"/>
      <c r="W171" s="15"/>
      <c r="X171" s="15"/>
      <c r="Y171" s="15"/>
      <c r="Z171" s="15"/>
    </row>
    <row r="172" spans="1:26" ht="12.75" customHeight="1" x14ac:dyDescent="0.2">
      <c r="A172" s="15"/>
      <c r="B172" s="15"/>
      <c r="C172" s="15"/>
      <c r="D172" s="15"/>
      <c r="E172" s="15"/>
      <c r="F172" s="15"/>
      <c r="G172" s="15"/>
      <c r="H172" s="15"/>
      <c r="I172" s="15"/>
      <c r="J172" s="15"/>
      <c r="K172" s="15"/>
      <c r="L172" s="15"/>
      <c r="M172" s="15"/>
      <c r="N172" s="15"/>
      <c r="O172" s="15"/>
      <c r="P172" s="15"/>
      <c r="Q172" s="15"/>
      <c r="R172" s="15"/>
      <c r="S172" s="15"/>
      <c r="T172" s="15"/>
      <c r="U172" s="15"/>
      <c r="V172" s="15"/>
      <c r="W172" s="15"/>
      <c r="X172" s="15"/>
      <c r="Y172" s="15"/>
      <c r="Z172" s="15"/>
    </row>
    <row r="173" spans="1:26" ht="12.75" customHeight="1" x14ac:dyDescent="0.2">
      <c r="A173" s="15"/>
      <c r="B173" s="15"/>
      <c r="C173" s="15"/>
      <c r="D173" s="15"/>
      <c r="E173" s="15"/>
      <c r="F173" s="15"/>
      <c r="G173" s="15"/>
      <c r="H173" s="15"/>
      <c r="I173" s="15"/>
      <c r="J173" s="15"/>
      <c r="K173" s="15"/>
      <c r="L173" s="15"/>
      <c r="M173" s="15"/>
      <c r="N173" s="15"/>
      <c r="O173" s="15"/>
      <c r="P173" s="15"/>
      <c r="Q173" s="15"/>
      <c r="R173" s="15"/>
      <c r="S173" s="15"/>
      <c r="T173" s="15"/>
      <c r="U173" s="15"/>
      <c r="V173" s="15"/>
      <c r="W173" s="15"/>
      <c r="X173" s="15"/>
      <c r="Y173" s="15"/>
      <c r="Z173" s="15"/>
    </row>
    <row r="174" spans="1:26" ht="12.75" customHeight="1" x14ac:dyDescent="0.2">
      <c r="A174" s="15"/>
      <c r="B174" s="15"/>
      <c r="C174" s="15"/>
      <c r="D174" s="15"/>
      <c r="E174" s="15"/>
      <c r="F174" s="15"/>
      <c r="G174" s="15"/>
      <c r="H174" s="15"/>
      <c r="I174" s="15"/>
      <c r="J174" s="15"/>
      <c r="K174" s="15"/>
      <c r="L174" s="15"/>
      <c r="M174" s="15"/>
      <c r="N174" s="15"/>
      <c r="O174" s="15"/>
      <c r="P174" s="15"/>
      <c r="Q174" s="15"/>
      <c r="R174" s="15"/>
      <c r="S174" s="15"/>
      <c r="T174" s="15"/>
      <c r="U174" s="15"/>
      <c r="V174" s="15"/>
      <c r="W174" s="15"/>
      <c r="X174" s="15"/>
      <c r="Y174" s="15"/>
      <c r="Z174" s="15"/>
    </row>
    <row r="175" spans="1:26" ht="12.75" customHeight="1" x14ac:dyDescent="0.2">
      <c r="A175" s="15"/>
      <c r="B175" s="15"/>
      <c r="C175" s="15"/>
      <c r="D175" s="15"/>
      <c r="E175" s="15"/>
      <c r="F175" s="15"/>
      <c r="G175" s="15"/>
      <c r="H175" s="15"/>
      <c r="I175" s="15"/>
      <c r="J175" s="15"/>
      <c r="K175" s="15"/>
      <c r="L175" s="15"/>
      <c r="M175" s="15"/>
      <c r="N175" s="15"/>
      <c r="O175" s="15"/>
      <c r="P175" s="15"/>
      <c r="Q175" s="15"/>
      <c r="R175" s="15"/>
      <c r="S175" s="15"/>
      <c r="T175" s="15"/>
      <c r="U175" s="15"/>
      <c r="V175" s="15"/>
      <c r="W175" s="15"/>
      <c r="X175" s="15"/>
      <c r="Y175" s="15"/>
      <c r="Z175" s="15"/>
    </row>
    <row r="176" spans="1:26" ht="12.75" customHeight="1" x14ac:dyDescent="0.2">
      <c r="A176" s="15"/>
      <c r="B176" s="15"/>
      <c r="C176" s="15"/>
      <c r="D176" s="15"/>
      <c r="E176" s="15"/>
      <c r="F176" s="15"/>
      <c r="G176" s="15"/>
      <c r="H176" s="15"/>
      <c r="I176" s="15"/>
      <c r="J176" s="15"/>
      <c r="K176" s="15"/>
      <c r="L176" s="15"/>
      <c r="M176" s="15"/>
      <c r="N176" s="15"/>
      <c r="O176" s="15"/>
      <c r="P176" s="15"/>
      <c r="Q176" s="15"/>
      <c r="R176" s="15"/>
      <c r="S176" s="15"/>
      <c r="T176" s="15"/>
      <c r="U176" s="15"/>
      <c r="V176" s="15"/>
      <c r="W176" s="15"/>
      <c r="X176" s="15"/>
      <c r="Y176" s="15"/>
      <c r="Z176" s="15"/>
    </row>
    <row r="177" spans="1:26" ht="12.75" customHeight="1" x14ac:dyDescent="0.2">
      <c r="A177" s="15"/>
      <c r="B177" s="15"/>
      <c r="C177" s="15"/>
      <c r="D177" s="15"/>
      <c r="E177" s="15"/>
      <c r="F177" s="15"/>
      <c r="G177" s="15"/>
      <c r="H177" s="15"/>
      <c r="I177" s="15"/>
      <c r="J177" s="15"/>
      <c r="K177" s="15"/>
      <c r="L177" s="15"/>
      <c r="M177" s="15"/>
      <c r="N177" s="15"/>
      <c r="O177" s="15"/>
      <c r="P177" s="15"/>
      <c r="Q177" s="15"/>
      <c r="R177" s="15"/>
      <c r="S177" s="15"/>
      <c r="T177" s="15"/>
      <c r="U177" s="15"/>
      <c r="V177" s="15"/>
      <c r="W177" s="15"/>
      <c r="X177" s="15"/>
      <c r="Y177" s="15"/>
      <c r="Z177" s="15"/>
    </row>
    <row r="178" spans="1:26" ht="12.75" customHeight="1" x14ac:dyDescent="0.2">
      <c r="A178" s="15"/>
      <c r="B178" s="15"/>
      <c r="C178" s="15"/>
      <c r="D178" s="15"/>
      <c r="E178" s="15"/>
      <c r="F178" s="15"/>
      <c r="G178" s="15"/>
      <c r="H178" s="15"/>
      <c r="I178" s="15"/>
      <c r="J178" s="15"/>
      <c r="K178" s="15"/>
      <c r="L178" s="15"/>
      <c r="M178" s="15"/>
      <c r="N178" s="15"/>
      <c r="O178" s="15"/>
      <c r="P178" s="15"/>
      <c r="Q178" s="15"/>
      <c r="R178" s="15"/>
      <c r="S178" s="15"/>
      <c r="T178" s="15"/>
      <c r="U178" s="15"/>
      <c r="V178" s="15"/>
      <c r="W178" s="15"/>
      <c r="X178" s="15"/>
      <c r="Y178" s="15"/>
      <c r="Z178" s="15"/>
    </row>
    <row r="179" spans="1:26" ht="12.75" customHeight="1" x14ac:dyDescent="0.2">
      <c r="A179" s="15"/>
      <c r="B179" s="15"/>
      <c r="C179" s="15"/>
      <c r="D179" s="15"/>
      <c r="E179" s="15"/>
      <c r="F179" s="15"/>
      <c r="G179" s="15"/>
      <c r="H179" s="15"/>
      <c r="I179" s="15"/>
      <c r="J179" s="15"/>
      <c r="K179" s="15"/>
      <c r="L179" s="15"/>
      <c r="M179" s="15"/>
      <c r="N179" s="15"/>
      <c r="O179" s="15"/>
      <c r="P179" s="15"/>
      <c r="Q179" s="15"/>
      <c r="R179" s="15"/>
      <c r="S179" s="15"/>
      <c r="T179" s="15"/>
      <c r="U179" s="15"/>
      <c r="V179" s="15"/>
      <c r="W179" s="15"/>
      <c r="X179" s="15"/>
      <c r="Y179" s="15"/>
      <c r="Z179" s="15"/>
    </row>
    <row r="180" spans="1:26" ht="12.75" customHeight="1" x14ac:dyDescent="0.2">
      <c r="A180" s="15"/>
      <c r="B180" s="15"/>
      <c r="C180" s="15"/>
      <c r="D180" s="15"/>
      <c r="E180" s="15"/>
      <c r="F180" s="15"/>
      <c r="G180" s="15"/>
      <c r="H180" s="15"/>
      <c r="I180" s="15"/>
      <c r="J180" s="15"/>
      <c r="K180" s="15"/>
      <c r="L180" s="15"/>
      <c r="M180" s="15"/>
      <c r="N180" s="15"/>
      <c r="O180" s="15"/>
      <c r="P180" s="15"/>
      <c r="Q180" s="15"/>
      <c r="R180" s="15"/>
      <c r="S180" s="15"/>
      <c r="T180" s="15"/>
      <c r="U180" s="15"/>
      <c r="V180" s="15"/>
      <c r="W180" s="15"/>
      <c r="X180" s="15"/>
      <c r="Y180" s="15"/>
      <c r="Z180" s="15"/>
    </row>
    <row r="181" spans="1:26" ht="12.75" customHeight="1" x14ac:dyDescent="0.2">
      <c r="A181" s="15"/>
      <c r="B181" s="15"/>
      <c r="C181" s="15"/>
      <c r="D181" s="15"/>
      <c r="E181" s="15"/>
      <c r="F181" s="15"/>
      <c r="G181" s="15"/>
      <c r="H181" s="15"/>
      <c r="I181" s="15"/>
      <c r="J181" s="15"/>
      <c r="K181" s="15"/>
      <c r="L181" s="15"/>
      <c r="M181" s="15"/>
      <c r="N181" s="15"/>
      <c r="O181" s="15"/>
      <c r="P181" s="15"/>
      <c r="Q181" s="15"/>
      <c r="R181" s="15"/>
      <c r="S181" s="15"/>
      <c r="T181" s="15"/>
      <c r="U181" s="15"/>
      <c r="V181" s="15"/>
      <c r="W181" s="15"/>
      <c r="X181" s="15"/>
      <c r="Y181" s="15"/>
      <c r="Z181" s="15"/>
    </row>
    <row r="182" spans="1:26" ht="12.75" customHeight="1" x14ac:dyDescent="0.2">
      <c r="A182" s="15"/>
      <c r="B182" s="15"/>
      <c r="C182" s="15"/>
      <c r="D182" s="15"/>
      <c r="E182" s="15"/>
      <c r="F182" s="15"/>
      <c r="G182" s="15"/>
      <c r="H182" s="15"/>
      <c r="I182" s="15"/>
      <c r="J182" s="15"/>
      <c r="K182" s="15"/>
      <c r="L182" s="15"/>
      <c r="M182" s="15"/>
      <c r="N182" s="15"/>
      <c r="O182" s="15"/>
      <c r="P182" s="15"/>
      <c r="Q182" s="15"/>
      <c r="R182" s="15"/>
      <c r="S182" s="15"/>
      <c r="T182" s="15"/>
      <c r="U182" s="15"/>
      <c r="V182" s="15"/>
      <c r="W182" s="15"/>
      <c r="X182" s="15"/>
      <c r="Y182" s="15"/>
      <c r="Z182" s="15"/>
    </row>
    <row r="183" spans="1:26" ht="12.75" customHeight="1" x14ac:dyDescent="0.2">
      <c r="A183" s="15"/>
      <c r="B183" s="15"/>
      <c r="C183" s="15"/>
      <c r="D183" s="15"/>
      <c r="E183" s="15"/>
      <c r="F183" s="15"/>
      <c r="G183" s="15"/>
      <c r="H183" s="15"/>
      <c r="I183" s="15"/>
      <c r="J183" s="15"/>
      <c r="K183" s="15"/>
      <c r="L183" s="15"/>
      <c r="M183" s="15"/>
      <c r="N183" s="15"/>
      <c r="O183" s="15"/>
      <c r="P183" s="15"/>
      <c r="Q183" s="15"/>
      <c r="R183" s="15"/>
      <c r="S183" s="15"/>
      <c r="T183" s="15"/>
      <c r="U183" s="15"/>
      <c r="V183" s="15"/>
      <c r="W183" s="15"/>
      <c r="X183" s="15"/>
      <c r="Y183" s="15"/>
      <c r="Z183" s="15"/>
    </row>
    <row r="184" spans="1:26" ht="12.75" customHeight="1" x14ac:dyDescent="0.2">
      <c r="A184" s="15"/>
      <c r="B184" s="15"/>
      <c r="C184" s="15"/>
      <c r="D184" s="15"/>
      <c r="E184" s="15"/>
      <c r="F184" s="15"/>
      <c r="G184" s="15"/>
      <c r="H184" s="15"/>
      <c r="I184" s="15"/>
      <c r="J184" s="15"/>
      <c r="K184" s="15"/>
      <c r="L184" s="15"/>
      <c r="M184" s="15"/>
      <c r="N184" s="15"/>
      <c r="O184" s="15"/>
      <c r="P184" s="15"/>
      <c r="Q184" s="15"/>
      <c r="R184" s="15"/>
      <c r="S184" s="15"/>
      <c r="T184" s="15"/>
      <c r="U184" s="15"/>
      <c r="V184" s="15"/>
      <c r="W184" s="15"/>
      <c r="X184" s="15"/>
      <c r="Y184" s="15"/>
      <c r="Z184" s="15"/>
    </row>
    <row r="185" spans="1:26" ht="12.75" customHeight="1" x14ac:dyDescent="0.2">
      <c r="A185" s="15"/>
      <c r="B185" s="15"/>
      <c r="C185" s="15"/>
      <c r="D185" s="15"/>
      <c r="E185" s="15"/>
      <c r="F185" s="15"/>
      <c r="G185" s="15"/>
      <c r="H185" s="15"/>
      <c r="I185" s="15"/>
      <c r="J185" s="15"/>
      <c r="K185" s="15"/>
      <c r="L185" s="15"/>
      <c r="M185" s="15"/>
      <c r="N185" s="15"/>
      <c r="O185" s="15"/>
      <c r="P185" s="15"/>
      <c r="Q185" s="15"/>
      <c r="R185" s="15"/>
      <c r="S185" s="15"/>
      <c r="T185" s="15"/>
      <c r="U185" s="15"/>
      <c r="V185" s="15"/>
      <c r="W185" s="15"/>
      <c r="X185" s="15"/>
      <c r="Y185" s="15"/>
      <c r="Z185" s="15"/>
    </row>
    <row r="186" spans="1:26" ht="12.75" customHeight="1" x14ac:dyDescent="0.2">
      <c r="A186" s="15"/>
      <c r="B186" s="15"/>
      <c r="C186" s="15"/>
      <c r="D186" s="15"/>
      <c r="E186" s="15"/>
      <c r="F186" s="15"/>
      <c r="G186" s="15"/>
      <c r="H186" s="15"/>
      <c r="I186" s="15"/>
      <c r="J186" s="15"/>
      <c r="K186" s="15"/>
      <c r="L186" s="15"/>
      <c r="M186" s="15"/>
      <c r="N186" s="15"/>
      <c r="O186" s="15"/>
      <c r="P186" s="15"/>
      <c r="Q186" s="15"/>
      <c r="R186" s="15"/>
      <c r="S186" s="15"/>
      <c r="T186" s="15"/>
      <c r="U186" s="15"/>
      <c r="V186" s="15"/>
      <c r="W186" s="15"/>
      <c r="X186" s="15"/>
      <c r="Y186" s="15"/>
      <c r="Z186" s="15"/>
    </row>
    <row r="187" spans="1:26" ht="12.75" customHeight="1" x14ac:dyDescent="0.2">
      <c r="A187" s="15"/>
      <c r="B187" s="15"/>
      <c r="C187" s="15"/>
      <c r="D187" s="15"/>
      <c r="E187" s="15"/>
      <c r="F187" s="15"/>
      <c r="G187" s="15"/>
      <c r="H187" s="15"/>
      <c r="I187" s="15"/>
      <c r="J187" s="15"/>
      <c r="K187" s="15"/>
      <c r="L187" s="15"/>
      <c r="M187" s="15"/>
      <c r="N187" s="15"/>
      <c r="O187" s="15"/>
      <c r="P187" s="15"/>
      <c r="Q187" s="15"/>
      <c r="R187" s="15"/>
      <c r="S187" s="15"/>
      <c r="T187" s="15"/>
      <c r="U187" s="15"/>
      <c r="V187" s="15"/>
      <c r="W187" s="15"/>
      <c r="X187" s="15"/>
      <c r="Y187" s="15"/>
      <c r="Z187" s="15"/>
    </row>
    <row r="188" spans="1:26" ht="12.75" customHeight="1" x14ac:dyDescent="0.2">
      <c r="A188" s="15"/>
      <c r="B188" s="15"/>
      <c r="C188" s="15"/>
      <c r="D188" s="15"/>
      <c r="E188" s="15"/>
      <c r="F188" s="15"/>
      <c r="G188" s="15"/>
      <c r="H188" s="15"/>
      <c r="I188" s="15"/>
      <c r="J188" s="15"/>
      <c r="K188" s="15"/>
      <c r="L188" s="15"/>
      <c r="M188" s="15"/>
      <c r="N188" s="15"/>
      <c r="O188" s="15"/>
      <c r="P188" s="15"/>
      <c r="Q188" s="15"/>
      <c r="R188" s="15"/>
      <c r="S188" s="15"/>
      <c r="T188" s="15"/>
      <c r="U188" s="15"/>
      <c r="V188" s="15"/>
      <c r="W188" s="15"/>
      <c r="X188" s="15"/>
      <c r="Y188" s="15"/>
      <c r="Z188" s="15"/>
    </row>
    <row r="189" spans="1:26" ht="12.75" customHeight="1" x14ac:dyDescent="0.2">
      <c r="A189" s="15"/>
      <c r="B189" s="15"/>
      <c r="C189" s="15"/>
      <c r="D189" s="15"/>
      <c r="E189" s="15"/>
      <c r="F189" s="15"/>
      <c r="G189" s="15"/>
      <c r="H189" s="15"/>
      <c r="I189" s="15"/>
      <c r="J189" s="15"/>
      <c r="K189" s="15"/>
      <c r="L189" s="15"/>
      <c r="M189" s="15"/>
      <c r="N189" s="15"/>
      <c r="O189" s="15"/>
      <c r="P189" s="15"/>
      <c r="Q189" s="15"/>
      <c r="R189" s="15"/>
      <c r="S189" s="15"/>
      <c r="T189" s="15"/>
      <c r="U189" s="15"/>
      <c r="V189" s="15"/>
      <c r="W189" s="15"/>
      <c r="X189" s="15"/>
      <c r="Y189" s="15"/>
      <c r="Z189" s="15"/>
    </row>
    <row r="190" spans="1:26" ht="12.75" customHeight="1" x14ac:dyDescent="0.2">
      <c r="A190" s="15"/>
      <c r="B190" s="15"/>
      <c r="C190" s="15"/>
      <c r="D190" s="15"/>
      <c r="E190" s="15"/>
      <c r="F190" s="15"/>
      <c r="G190" s="15"/>
      <c r="H190" s="15"/>
      <c r="I190" s="15"/>
      <c r="J190" s="15"/>
      <c r="K190" s="15"/>
      <c r="L190" s="15"/>
      <c r="M190" s="15"/>
      <c r="N190" s="15"/>
      <c r="O190" s="15"/>
      <c r="P190" s="15"/>
      <c r="Q190" s="15"/>
      <c r="R190" s="15"/>
      <c r="S190" s="15"/>
      <c r="T190" s="15"/>
      <c r="U190" s="15"/>
      <c r="V190" s="15"/>
      <c r="W190" s="15"/>
      <c r="X190" s="15"/>
      <c r="Y190" s="15"/>
      <c r="Z190" s="15"/>
    </row>
    <row r="191" spans="1:26" ht="12.75" customHeight="1" x14ac:dyDescent="0.2">
      <c r="A191" s="15"/>
      <c r="B191" s="15"/>
      <c r="C191" s="15"/>
      <c r="D191" s="15"/>
      <c r="E191" s="15"/>
      <c r="F191" s="15"/>
      <c r="G191" s="15"/>
      <c r="H191" s="15"/>
      <c r="I191" s="15"/>
      <c r="J191" s="15"/>
      <c r="K191" s="15"/>
      <c r="L191" s="15"/>
      <c r="M191" s="15"/>
      <c r="N191" s="15"/>
      <c r="O191" s="15"/>
      <c r="P191" s="15"/>
      <c r="Q191" s="15"/>
      <c r="R191" s="15"/>
      <c r="S191" s="15"/>
      <c r="T191" s="15"/>
      <c r="U191" s="15"/>
      <c r="V191" s="15"/>
      <c r="W191" s="15"/>
      <c r="X191" s="15"/>
      <c r="Y191" s="15"/>
      <c r="Z191" s="15"/>
    </row>
    <row r="192" spans="1:26" ht="12.75" customHeight="1" x14ac:dyDescent="0.2">
      <c r="A192" s="15"/>
      <c r="B192" s="15"/>
      <c r="C192" s="15"/>
      <c r="D192" s="15"/>
      <c r="E192" s="15"/>
      <c r="F192" s="15"/>
      <c r="G192" s="15"/>
      <c r="H192" s="15"/>
      <c r="I192" s="15"/>
      <c r="J192" s="15"/>
      <c r="K192" s="15"/>
      <c r="L192" s="15"/>
      <c r="M192" s="15"/>
      <c r="N192" s="15"/>
      <c r="O192" s="15"/>
      <c r="P192" s="15"/>
      <c r="Q192" s="15"/>
      <c r="R192" s="15"/>
      <c r="S192" s="15"/>
      <c r="T192" s="15"/>
      <c r="U192" s="15"/>
      <c r="V192" s="15"/>
      <c r="W192" s="15"/>
      <c r="X192" s="15"/>
      <c r="Y192" s="15"/>
      <c r="Z192" s="15"/>
    </row>
    <row r="193" spans="1:26" ht="12.75" customHeight="1" x14ac:dyDescent="0.2">
      <c r="A193" s="15"/>
      <c r="B193" s="15"/>
      <c r="C193" s="15"/>
      <c r="D193" s="15"/>
      <c r="E193" s="15"/>
      <c r="F193" s="15"/>
      <c r="G193" s="15"/>
      <c r="H193" s="15"/>
      <c r="I193" s="15"/>
      <c r="J193" s="15"/>
      <c r="K193" s="15"/>
      <c r="L193" s="15"/>
      <c r="M193" s="15"/>
      <c r="N193" s="15"/>
      <c r="O193" s="15"/>
      <c r="P193" s="15"/>
      <c r="Q193" s="15"/>
      <c r="R193" s="15"/>
      <c r="S193" s="15"/>
      <c r="T193" s="15"/>
      <c r="U193" s="15"/>
      <c r="V193" s="15"/>
      <c r="W193" s="15"/>
      <c r="X193" s="15"/>
      <c r="Y193" s="15"/>
      <c r="Z193" s="15"/>
    </row>
    <row r="194" spans="1:26" ht="12.75" customHeight="1" x14ac:dyDescent="0.2">
      <c r="A194" s="15"/>
      <c r="B194" s="15"/>
      <c r="C194" s="15"/>
      <c r="D194" s="15"/>
      <c r="E194" s="15"/>
      <c r="F194" s="15"/>
      <c r="G194" s="15"/>
      <c r="H194" s="15"/>
      <c r="I194" s="15"/>
      <c r="J194" s="15"/>
      <c r="K194" s="15"/>
      <c r="L194" s="15"/>
      <c r="M194" s="15"/>
      <c r="N194" s="15"/>
      <c r="O194" s="15"/>
      <c r="P194" s="15"/>
      <c r="Q194" s="15"/>
      <c r="R194" s="15"/>
      <c r="S194" s="15"/>
      <c r="T194" s="15"/>
      <c r="U194" s="15"/>
      <c r="V194" s="15"/>
      <c r="W194" s="15"/>
      <c r="X194" s="15"/>
      <c r="Y194" s="15"/>
      <c r="Z194" s="15"/>
    </row>
    <row r="195" spans="1:26" ht="12.75" customHeight="1" x14ac:dyDescent="0.2">
      <c r="A195" s="15"/>
      <c r="B195" s="15"/>
      <c r="C195" s="15"/>
      <c r="D195" s="15"/>
      <c r="E195" s="15"/>
      <c r="F195" s="15"/>
      <c r="G195" s="15"/>
      <c r="H195" s="15"/>
      <c r="I195" s="15"/>
      <c r="J195" s="15"/>
      <c r="K195" s="15"/>
      <c r="L195" s="15"/>
      <c r="M195" s="15"/>
      <c r="N195" s="15"/>
      <c r="O195" s="15"/>
      <c r="P195" s="15"/>
      <c r="Q195" s="15"/>
      <c r="R195" s="15"/>
      <c r="S195" s="15"/>
      <c r="T195" s="15"/>
      <c r="U195" s="15"/>
      <c r="V195" s="15"/>
      <c r="W195" s="15"/>
      <c r="X195" s="15"/>
      <c r="Y195" s="15"/>
      <c r="Z195" s="15"/>
    </row>
    <row r="196" spans="1:26" ht="12.75" customHeight="1" x14ac:dyDescent="0.2">
      <c r="A196" s="15"/>
      <c r="B196" s="15"/>
      <c r="C196" s="15"/>
      <c r="D196" s="15"/>
      <c r="E196" s="15"/>
      <c r="F196" s="15"/>
      <c r="G196" s="15"/>
      <c r="H196" s="15"/>
      <c r="I196" s="15"/>
      <c r="J196" s="15"/>
      <c r="K196" s="15"/>
      <c r="L196" s="15"/>
      <c r="M196" s="15"/>
      <c r="N196" s="15"/>
      <c r="O196" s="15"/>
      <c r="P196" s="15"/>
      <c r="Q196" s="15"/>
      <c r="R196" s="15"/>
      <c r="S196" s="15"/>
      <c r="T196" s="15"/>
      <c r="U196" s="15"/>
      <c r="V196" s="15"/>
      <c r="W196" s="15"/>
      <c r="X196" s="15"/>
      <c r="Y196" s="15"/>
      <c r="Z196" s="15"/>
    </row>
    <row r="197" spans="1:26" ht="12.75" customHeight="1" x14ac:dyDescent="0.2">
      <c r="A197" s="15"/>
      <c r="B197" s="15"/>
      <c r="C197" s="15"/>
      <c r="D197" s="15"/>
      <c r="E197" s="15"/>
      <c r="F197" s="15"/>
      <c r="G197" s="15"/>
      <c r="H197" s="15"/>
      <c r="I197" s="15"/>
      <c r="J197" s="15"/>
      <c r="K197" s="15"/>
      <c r="L197" s="15"/>
      <c r="M197" s="15"/>
      <c r="N197" s="15"/>
      <c r="O197" s="15"/>
      <c r="P197" s="15"/>
      <c r="Q197" s="15"/>
      <c r="R197" s="15"/>
      <c r="S197" s="15"/>
      <c r="T197" s="15"/>
      <c r="U197" s="15"/>
      <c r="V197" s="15"/>
      <c r="W197" s="15"/>
      <c r="X197" s="15"/>
      <c r="Y197" s="15"/>
      <c r="Z197" s="15"/>
    </row>
    <row r="198" spans="1:26" ht="12.75" customHeight="1" x14ac:dyDescent="0.2">
      <c r="A198" s="15"/>
      <c r="B198" s="15"/>
      <c r="C198" s="15"/>
      <c r="D198" s="15"/>
      <c r="E198" s="15"/>
      <c r="F198" s="15"/>
      <c r="G198" s="15"/>
      <c r="H198" s="15"/>
      <c r="I198" s="15"/>
      <c r="J198" s="15"/>
      <c r="K198" s="15"/>
      <c r="L198" s="15"/>
      <c r="M198" s="15"/>
      <c r="N198" s="15"/>
      <c r="O198" s="15"/>
      <c r="P198" s="15"/>
      <c r="Q198" s="15"/>
      <c r="R198" s="15"/>
      <c r="S198" s="15"/>
      <c r="T198" s="15"/>
      <c r="U198" s="15"/>
      <c r="V198" s="15"/>
      <c r="W198" s="15"/>
      <c r="X198" s="15"/>
      <c r="Y198" s="15"/>
      <c r="Z198" s="15"/>
    </row>
    <row r="199" spans="1:26" ht="12.75" customHeight="1" x14ac:dyDescent="0.2">
      <c r="A199" s="15"/>
      <c r="B199" s="15"/>
      <c r="C199" s="15"/>
      <c r="D199" s="15"/>
      <c r="E199" s="15"/>
      <c r="F199" s="15"/>
      <c r="G199" s="15"/>
      <c r="H199" s="15"/>
      <c r="I199" s="15"/>
      <c r="J199" s="15"/>
      <c r="K199" s="15"/>
      <c r="L199" s="15"/>
      <c r="M199" s="15"/>
      <c r="N199" s="15"/>
      <c r="O199" s="15"/>
      <c r="P199" s="15"/>
      <c r="Q199" s="15"/>
      <c r="R199" s="15"/>
      <c r="S199" s="15"/>
      <c r="T199" s="15"/>
      <c r="U199" s="15"/>
      <c r="V199" s="15"/>
      <c r="W199" s="15"/>
      <c r="X199" s="15"/>
      <c r="Y199" s="15"/>
      <c r="Z199" s="15"/>
    </row>
    <row r="200" spans="1:26" ht="12.75" customHeight="1" x14ac:dyDescent="0.2">
      <c r="A200" s="15"/>
      <c r="B200" s="15"/>
      <c r="C200" s="15"/>
      <c r="D200" s="15"/>
      <c r="E200" s="15"/>
      <c r="F200" s="15"/>
      <c r="G200" s="15"/>
      <c r="H200" s="15"/>
      <c r="I200" s="15"/>
      <c r="J200" s="15"/>
      <c r="K200" s="15"/>
      <c r="L200" s="15"/>
      <c r="M200" s="15"/>
      <c r="N200" s="15"/>
      <c r="O200" s="15"/>
      <c r="P200" s="15"/>
      <c r="Q200" s="15"/>
      <c r="R200" s="15"/>
      <c r="S200" s="15"/>
      <c r="T200" s="15"/>
      <c r="U200" s="15"/>
      <c r="V200" s="15"/>
      <c r="W200" s="15"/>
      <c r="X200" s="15"/>
      <c r="Y200" s="15"/>
      <c r="Z200" s="15"/>
    </row>
    <row r="201" spans="1:26" ht="12.75" customHeight="1" x14ac:dyDescent="0.2">
      <c r="A201" s="15"/>
      <c r="B201" s="15"/>
      <c r="C201" s="15"/>
      <c r="D201" s="15"/>
      <c r="E201" s="15"/>
      <c r="F201" s="15"/>
      <c r="G201" s="15"/>
      <c r="H201" s="15"/>
      <c r="I201" s="15"/>
      <c r="J201" s="15"/>
      <c r="K201" s="15"/>
      <c r="L201" s="15"/>
      <c r="M201" s="15"/>
      <c r="N201" s="15"/>
      <c r="O201" s="15"/>
      <c r="P201" s="15"/>
      <c r="Q201" s="15"/>
      <c r="R201" s="15"/>
      <c r="S201" s="15"/>
      <c r="T201" s="15"/>
      <c r="U201" s="15"/>
      <c r="V201" s="15"/>
      <c r="W201" s="15"/>
      <c r="X201" s="15"/>
      <c r="Y201" s="15"/>
      <c r="Z201" s="15"/>
    </row>
    <row r="202" spans="1:26" ht="12.75" customHeight="1" x14ac:dyDescent="0.2">
      <c r="A202" s="15"/>
      <c r="B202" s="15"/>
      <c r="C202" s="15"/>
      <c r="D202" s="15"/>
      <c r="E202" s="15"/>
      <c r="F202" s="15"/>
      <c r="G202" s="15"/>
      <c r="H202" s="15"/>
      <c r="I202" s="15"/>
      <c r="J202" s="15"/>
      <c r="K202" s="15"/>
      <c r="L202" s="15"/>
      <c r="M202" s="15"/>
      <c r="N202" s="15"/>
      <c r="O202" s="15"/>
      <c r="P202" s="15"/>
      <c r="Q202" s="15"/>
      <c r="R202" s="15"/>
      <c r="S202" s="15"/>
      <c r="T202" s="15"/>
      <c r="U202" s="15"/>
      <c r="V202" s="15"/>
      <c r="W202" s="15"/>
      <c r="X202" s="15"/>
      <c r="Y202" s="15"/>
      <c r="Z202" s="15"/>
    </row>
    <row r="203" spans="1:26" ht="12.75" customHeight="1" x14ac:dyDescent="0.2">
      <c r="A203" s="15"/>
      <c r="B203" s="15"/>
      <c r="C203" s="15"/>
      <c r="D203" s="15"/>
      <c r="E203" s="15"/>
      <c r="F203" s="15"/>
      <c r="G203" s="15"/>
      <c r="H203" s="15"/>
      <c r="I203" s="15"/>
      <c r="J203" s="15"/>
      <c r="K203" s="15"/>
      <c r="L203" s="15"/>
      <c r="M203" s="15"/>
      <c r="N203" s="15"/>
      <c r="O203" s="15"/>
      <c r="P203" s="15"/>
      <c r="Q203" s="15"/>
      <c r="R203" s="15"/>
      <c r="S203" s="15"/>
      <c r="T203" s="15"/>
      <c r="U203" s="15"/>
      <c r="V203" s="15"/>
      <c r="W203" s="15"/>
      <c r="X203" s="15"/>
      <c r="Y203" s="15"/>
      <c r="Z203" s="15"/>
    </row>
    <row r="204" spans="1:26" ht="12.75" customHeight="1" x14ac:dyDescent="0.2">
      <c r="A204" s="15"/>
      <c r="B204" s="15"/>
      <c r="C204" s="15"/>
      <c r="D204" s="15"/>
      <c r="E204" s="15"/>
      <c r="F204" s="15"/>
      <c r="G204" s="15"/>
      <c r="H204" s="15"/>
      <c r="I204" s="15"/>
      <c r="J204" s="15"/>
      <c r="K204" s="15"/>
      <c r="L204" s="15"/>
      <c r="M204" s="15"/>
      <c r="N204" s="15"/>
      <c r="O204" s="15"/>
      <c r="P204" s="15"/>
      <c r="Q204" s="15"/>
      <c r="R204" s="15"/>
      <c r="S204" s="15"/>
      <c r="T204" s="15"/>
      <c r="U204" s="15"/>
      <c r="V204" s="15"/>
      <c r="W204" s="15"/>
      <c r="X204" s="15"/>
      <c r="Y204" s="15"/>
      <c r="Z204" s="15"/>
    </row>
    <row r="205" spans="1:26" ht="12.75" customHeight="1" x14ac:dyDescent="0.2">
      <c r="A205" s="15"/>
      <c r="B205" s="15"/>
      <c r="C205" s="15"/>
      <c r="D205" s="15"/>
      <c r="E205" s="15"/>
      <c r="F205" s="15"/>
      <c r="G205" s="15"/>
      <c r="H205" s="15"/>
      <c r="I205" s="15"/>
      <c r="J205" s="15"/>
      <c r="K205" s="15"/>
      <c r="L205" s="15"/>
      <c r="M205" s="15"/>
      <c r="N205" s="15"/>
      <c r="O205" s="15"/>
      <c r="P205" s="15"/>
      <c r="Q205" s="15"/>
      <c r="R205" s="15"/>
      <c r="S205" s="15"/>
      <c r="T205" s="15"/>
      <c r="U205" s="15"/>
      <c r="V205" s="15"/>
      <c r="W205" s="15"/>
      <c r="X205" s="15"/>
      <c r="Y205" s="15"/>
      <c r="Z205" s="15"/>
    </row>
    <row r="206" spans="1:26" ht="12.75" customHeight="1" x14ac:dyDescent="0.2">
      <c r="A206" s="15"/>
      <c r="B206" s="15"/>
      <c r="C206" s="15"/>
      <c r="D206" s="15"/>
      <c r="E206" s="15"/>
      <c r="F206" s="15"/>
      <c r="G206" s="15"/>
      <c r="H206" s="15"/>
      <c r="I206" s="15"/>
      <c r="J206" s="15"/>
      <c r="K206" s="15"/>
      <c r="L206" s="15"/>
      <c r="M206" s="15"/>
      <c r="N206" s="15"/>
      <c r="O206" s="15"/>
      <c r="P206" s="15"/>
      <c r="Q206" s="15"/>
      <c r="R206" s="15"/>
      <c r="S206" s="15"/>
      <c r="T206" s="15"/>
      <c r="U206" s="15"/>
      <c r="V206" s="15"/>
      <c r="W206" s="15"/>
      <c r="X206" s="15"/>
      <c r="Y206" s="15"/>
      <c r="Z206" s="15"/>
    </row>
    <row r="207" spans="1:26" ht="12.75" customHeight="1" x14ac:dyDescent="0.2">
      <c r="A207" s="15"/>
      <c r="B207" s="15"/>
      <c r="C207" s="15"/>
      <c r="D207" s="15"/>
      <c r="E207" s="15"/>
      <c r="F207" s="15"/>
      <c r="G207" s="15"/>
      <c r="H207" s="15"/>
      <c r="I207" s="15"/>
      <c r="J207" s="15"/>
      <c r="K207" s="15"/>
      <c r="L207" s="15"/>
      <c r="M207" s="15"/>
      <c r="N207" s="15"/>
      <c r="O207" s="15"/>
      <c r="P207" s="15"/>
      <c r="Q207" s="15"/>
      <c r="R207" s="15"/>
      <c r="S207" s="15"/>
      <c r="T207" s="15"/>
      <c r="U207" s="15"/>
      <c r="V207" s="15"/>
      <c r="W207" s="15"/>
      <c r="X207" s="15"/>
      <c r="Y207" s="15"/>
      <c r="Z207" s="15"/>
    </row>
    <row r="208" spans="1:26" ht="12.75" customHeight="1" x14ac:dyDescent="0.2">
      <c r="A208" s="15"/>
      <c r="B208" s="15"/>
      <c r="C208" s="15"/>
      <c r="D208" s="15"/>
      <c r="E208" s="15"/>
      <c r="F208" s="15"/>
      <c r="G208" s="15"/>
      <c r="H208" s="15"/>
      <c r="I208" s="15"/>
      <c r="J208" s="15"/>
      <c r="K208" s="15"/>
      <c r="L208" s="15"/>
      <c r="M208" s="15"/>
      <c r="N208" s="15"/>
      <c r="O208" s="15"/>
      <c r="P208" s="15"/>
      <c r="Q208" s="15"/>
      <c r="R208" s="15"/>
      <c r="S208" s="15"/>
      <c r="T208" s="15"/>
      <c r="U208" s="15"/>
      <c r="V208" s="15"/>
      <c r="W208" s="15"/>
      <c r="X208" s="15"/>
      <c r="Y208" s="15"/>
      <c r="Z208" s="15"/>
    </row>
    <row r="209" spans="1:26" ht="12.75" customHeight="1" x14ac:dyDescent="0.2">
      <c r="A209" s="15"/>
      <c r="B209" s="15"/>
      <c r="C209" s="15"/>
      <c r="D209" s="15"/>
      <c r="E209" s="15"/>
      <c r="F209" s="15"/>
      <c r="G209" s="15"/>
      <c r="H209" s="15"/>
      <c r="I209" s="15"/>
      <c r="J209" s="15"/>
      <c r="K209" s="15"/>
      <c r="L209" s="15"/>
      <c r="M209" s="15"/>
      <c r="N209" s="15"/>
      <c r="O209" s="15"/>
      <c r="P209" s="15"/>
      <c r="Q209" s="15"/>
      <c r="R209" s="15"/>
      <c r="S209" s="15"/>
      <c r="T209" s="15"/>
      <c r="U209" s="15"/>
      <c r="V209" s="15"/>
      <c r="W209" s="15"/>
      <c r="X209" s="15"/>
      <c r="Y209" s="15"/>
      <c r="Z209" s="15"/>
    </row>
    <row r="210" spans="1:26" ht="12.75" customHeight="1" x14ac:dyDescent="0.2">
      <c r="A210" s="15"/>
      <c r="B210" s="15"/>
      <c r="C210" s="15"/>
      <c r="D210" s="15"/>
      <c r="E210" s="15"/>
      <c r="F210" s="15"/>
      <c r="G210" s="15"/>
      <c r="H210" s="15"/>
      <c r="I210" s="15"/>
      <c r="J210" s="15"/>
      <c r="K210" s="15"/>
      <c r="L210" s="15"/>
      <c r="M210" s="15"/>
      <c r="N210" s="15"/>
      <c r="O210" s="15"/>
      <c r="P210" s="15"/>
      <c r="Q210" s="15"/>
      <c r="R210" s="15"/>
      <c r="S210" s="15"/>
      <c r="T210" s="15"/>
      <c r="U210" s="15"/>
      <c r="V210" s="15"/>
      <c r="W210" s="15"/>
      <c r="X210" s="15"/>
      <c r="Y210" s="15"/>
      <c r="Z210" s="15"/>
    </row>
    <row r="211" spans="1:26" ht="12.75" customHeight="1" x14ac:dyDescent="0.2">
      <c r="A211" s="15"/>
      <c r="B211" s="15"/>
      <c r="C211" s="15"/>
      <c r="D211" s="15"/>
      <c r="E211" s="15"/>
      <c r="F211" s="15"/>
      <c r="G211" s="15"/>
      <c r="H211" s="15"/>
      <c r="I211" s="15"/>
      <c r="J211" s="15"/>
      <c r="K211" s="15"/>
      <c r="L211" s="15"/>
      <c r="M211" s="15"/>
      <c r="N211" s="15"/>
      <c r="O211" s="15"/>
      <c r="P211" s="15"/>
      <c r="Q211" s="15"/>
      <c r="R211" s="15"/>
      <c r="S211" s="15"/>
      <c r="T211" s="15"/>
      <c r="U211" s="15"/>
      <c r="V211" s="15"/>
      <c r="W211" s="15"/>
      <c r="X211" s="15"/>
      <c r="Y211" s="15"/>
      <c r="Z211" s="15"/>
    </row>
    <row r="212" spans="1:26" ht="12.75" customHeight="1" x14ac:dyDescent="0.2">
      <c r="A212" s="15"/>
      <c r="B212" s="15"/>
      <c r="C212" s="15"/>
      <c r="D212" s="15"/>
      <c r="E212" s="15"/>
      <c r="F212" s="15"/>
      <c r="G212" s="15"/>
      <c r="H212" s="15"/>
      <c r="I212" s="15"/>
      <c r="J212" s="15"/>
      <c r="K212" s="15"/>
      <c r="L212" s="15"/>
      <c r="M212" s="15"/>
      <c r="N212" s="15"/>
      <c r="O212" s="15"/>
      <c r="P212" s="15"/>
      <c r="Q212" s="15"/>
      <c r="R212" s="15"/>
      <c r="S212" s="15"/>
      <c r="T212" s="15"/>
      <c r="U212" s="15"/>
      <c r="V212" s="15"/>
      <c r="W212" s="15"/>
      <c r="X212" s="15"/>
      <c r="Y212" s="15"/>
      <c r="Z212" s="15"/>
    </row>
    <row r="213" spans="1:26" ht="12.75" customHeight="1" x14ac:dyDescent="0.2">
      <c r="A213" s="15"/>
      <c r="B213" s="15"/>
      <c r="C213" s="15"/>
      <c r="D213" s="15"/>
      <c r="E213" s="15"/>
      <c r="F213" s="15"/>
      <c r="G213" s="15"/>
      <c r="H213" s="15"/>
      <c r="I213" s="15"/>
      <c r="J213" s="15"/>
      <c r="K213" s="15"/>
      <c r="L213" s="15"/>
      <c r="M213" s="15"/>
      <c r="N213" s="15"/>
      <c r="O213" s="15"/>
      <c r="P213" s="15"/>
      <c r="Q213" s="15"/>
      <c r="R213" s="15"/>
      <c r="S213" s="15"/>
      <c r="T213" s="15"/>
      <c r="U213" s="15"/>
      <c r="V213" s="15"/>
      <c r="W213" s="15"/>
      <c r="X213" s="15"/>
      <c r="Y213" s="15"/>
      <c r="Z213" s="15"/>
    </row>
    <row r="214" spans="1:26" ht="12.75" customHeight="1" x14ac:dyDescent="0.2">
      <c r="A214" s="15"/>
      <c r="B214" s="15"/>
      <c r="C214" s="15"/>
      <c r="D214" s="15"/>
      <c r="E214" s="15"/>
      <c r="F214" s="15"/>
      <c r="G214" s="15"/>
      <c r="H214" s="15"/>
      <c r="I214" s="15"/>
      <c r="J214" s="15"/>
      <c r="K214" s="15"/>
      <c r="L214" s="15"/>
      <c r="M214" s="15"/>
      <c r="N214" s="15"/>
      <c r="O214" s="15"/>
      <c r="P214" s="15"/>
      <c r="Q214" s="15"/>
      <c r="R214" s="15"/>
      <c r="S214" s="15"/>
      <c r="T214" s="15"/>
      <c r="U214" s="15"/>
      <c r="V214" s="15"/>
      <c r="W214" s="15"/>
      <c r="X214" s="15"/>
      <c r="Y214" s="15"/>
      <c r="Z214" s="15"/>
    </row>
    <row r="215" spans="1:26" ht="12.75" customHeight="1" x14ac:dyDescent="0.2">
      <c r="A215" s="15"/>
      <c r="B215" s="15"/>
      <c r="C215" s="15"/>
      <c r="D215" s="15"/>
      <c r="E215" s="15"/>
      <c r="F215" s="15"/>
      <c r="G215" s="15"/>
      <c r="H215" s="15"/>
      <c r="I215" s="15"/>
      <c r="J215" s="15"/>
      <c r="K215" s="15"/>
      <c r="L215" s="15"/>
      <c r="M215" s="15"/>
      <c r="N215" s="15"/>
      <c r="O215" s="15"/>
      <c r="P215" s="15"/>
      <c r="Q215" s="15"/>
      <c r="R215" s="15"/>
      <c r="S215" s="15"/>
      <c r="T215" s="15"/>
      <c r="U215" s="15"/>
      <c r="V215" s="15"/>
      <c r="W215" s="15"/>
      <c r="X215" s="15"/>
      <c r="Y215" s="15"/>
      <c r="Z215" s="15"/>
    </row>
    <row r="216" spans="1:26" ht="12.75" customHeight="1" x14ac:dyDescent="0.2">
      <c r="A216" s="15"/>
      <c r="B216" s="15"/>
      <c r="C216" s="15"/>
      <c r="D216" s="15"/>
      <c r="E216" s="15"/>
      <c r="F216" s="15"/>
      <c r="G216" s="15"/>
      <c r="H216" s="15"/>
      <c r="I216" s="15"/>
      <c r="J216" s="15"/>
      <c r="K216" s="15"/>
      <c r="L216" s="15"/>
      <c r="M216" s="15"/>
      <c r="N216" s="15"/>
      <c r="O216" s="15"/>
      <c r="P216" s="15"/>
      <c r="Q216" s="15"/>
      <c r="R216" s="15"/>
      <c r="S216" s="15"/>
      <c r="T216" s="15"/>
      <c r="U216" s="15"/>
      <c r="V216" s="15"/>
      <c r="W216" s="15"/>
      <c r="X216" s="15"/>
      <c r="Y216" s="15"/>
      <c r="Z216" s="15"/>
    </row>
    <row r="217" spans="1:26" ht="12.75" customHeight="1" x14ac:dyDescent="0.2">
      <c r="A217" s="15"/>
      <c r="B217" s="15"/>
      <c r="C217" s="15"/>
      <c r="D217" s="15"/>
      <c r="E217" s="15"/>
      <c r="F217" s="15"/>
      <c r="G217" s="15"/>
      <c r="H217" s="15"/>
      <c r="I217" s="15"/>
      <c r="J217" s="15"/>
      <c r="K217" s="15"/>
      <c r="L217" s="15"/>
      <c r="M217" s="15"/>
      <c r="N217" s="15"/>
      <c r="O217" s="15"/>
      <c r="P217" s="15"/>
      <c r="Q217" s="15"/>
      <c r="R217" s="15"/>
      <c r="S217" s="15"/>
      <c r="T217" s="15"/>
      <c r="U217" s="15"/>
      <c r="V217" s="15"/>
      <c r="W217" s="15"/>
      <c r="X217" s="15"/>
      <c r="Y217" s="15"/>
      <c r="Z217" s="15"/>
    </row>
    <row r="218" spans="1:26" ht="12.75" customHeight="1" x14ac:dyDescent="0.2">
      <c r="A218" s="15"/>
      <c r="B218" s="15"/>
      <c r="C218" s="15"/>
      <c r="D218" s="15"/>
      <c r="E218" s="15"/>
      <c r="F218" s="15"/>
      <c r="G218" s="15"/>
      <c r="H218" s="15"/>
      <c r="I218" s="15"/>
      <c r="J218" s="15"/>
      <c r="K218" s="15"/>
      <c r="L218" s="15"/>
      <c r="M218" s="15"/>
      <c r="N218" s="15"/>
      <c r="O218" s="15"/>
      <c r="P218" s="15"/>
      <c r="Q218" s="15"/>
      <c r="R218" s="15"/>
      <c r="S218" s="15"/>
      <c r="T218" s="15"/>
      <c r="U218" s="15"/>
      <c r="V218" s="15"/>
      <c r="W218" s="15"/>
      <c r="X218" s="15"/>
      <c r="Y218" s="15"/>
      <c r="Z218" s="15"/>
    </row>
    <row r="219" spans="1:26" ht="12.75" customHeight="1" x14ac:dyDescent="0.2">
      <c r="A219" s="15"/>
      <c r="B219" s="15"/>
      <c r="C219" s="15"/>
      <c r="D219" s="15"/>
      <c r="E219" s="15"/>
      <c r="F219" s="15"/>
      <c r="G219" s="15"/>
      <c r="H219" s="15"/>
      <c r="I219" s="15"/>
      <c r="J219" s="15"/>
      <c r="K219" s="15"/>
      <c r="L219" s="15"/>
      <c r="M219" s="15"/>
      <c r="N219" s="15"/>
      <c r="O219" s="15"/>
      <c r="P219" s="15"/>
      <c r="Q219" s="15"/>
      <c r="R219" s="15"/>
      <c r="S219" s="15"/>
      <c r="T219" s="15"/>
      <c r="U219" s="15"/>
      <c r="V219" s="15"/>
      <c r="W219" s="15"/>
      <c r="X219" s="15"/>
      <c r="Y219" s="15"/>
      <c r="Z219" s="15"/>
    </row>
    <row r="220" spans="1:26" ht="12.75" customHeight="1" x14ac:dyDescent="0.2">
      <c r="A220" s="15"/>
      <c r="B220" s="15"/>
      <c r="C220" s="15"/>
      <c r="D220" s="15"/>
      <c r="E220" s="15"/>
      <c r="F220" s="15"/>
      <c r="G220" s="15"/>
      <c r="H220" s="15"/>
      <c r="I220" s="15"/>
      <c r="J220" s="15"/>
      <c r="K220" s="15"/>
      <c r="L220" s="15"/>
      <c r="M220" s="15"/>
      <c r="N220" s="15"/>
      <c r="O220" s="15"/>
      <c r="P220" s="15"/>
      <c r="Q220" s="15"/>
      <c r="R220" s="15"/>
      <c r="S220" s="15"/>
      <c r="T220" s="15"/>
      <c r="U220" s="15"/>
      <c r="V220" s="15"/>
      <c r="W220" s="15"/>
      <c r="X220" s="15"/>
      <c r="Y220" s="15"/>
      <c r="Z220" s="15"/>
    </row>
    <row r="221" spans="1:26" ht="12.75" customHeight="1" x14ac:dyDescent="0.2">
      <c r="A221" s="15"/>
      <c r="B221" s="15"/>
      <c r="C221" s="15"/>
      <c r="D221" s="15"/>
      <c r="E221" s="15"/>
      <c r="F221" s="15"/>
      <c r="G221" s="15"/>
      <c r="H221" s="15"/>
      <c r="I221" s="15"/>
      <c r="J221" s="15"/>
      <c r="K221" s="15"/>
      <c r="L221" s="15"/>
      <c r="M221" s="15"/>
      <c r="N221" s="15"/>
      <c r="O221" s="15"/>
      <c r="P221" s="15"/>
      <c r="Q221" s="15"/>
      <c r="R221" s="15"/>
      <c r="S221" s="15"/>
      <c r="T221" s="15"/>
      <c r="U221" s="15"/>
      <c r="V221" s="15"/>
      <c r="W221" s="15"/>
      <c r="X221" s="15"/>
      <c r="Y221" s="15"/>
      <c r="Z221" s="15"/>
    </row>
    <row r="222" spans="1:26" ht="12.75" customHeight="1" x14ac:dyDescent="0.2">
      <c r="A222" s="15"/>
      <c r="B222" s="15"/>
      <c r="C222" s="15"/>
      <c r="D222" s="15"/>
      <c r="E222" s="15"/>
      <c r="F222" s="15"/>
      <c r="G222" s="15"/>
      <c r="H222" s="15"/>
      <c r="I222" s="15"/>
      <c r="J222" s="15"/>
      <c r="K222" s="15"/>
      <c r="L222" s="15"/>
      <c r="M222" s="15"/>
      <c r="N222" s="15"/>
      <c r="O222" s="15"/>
      <c r="P222" s="15"/>
      <c r="Q222" s="15"/>
      <c r="R222" s="15"/>
      <c r="S222" s="15"/>
      <c r="T222" s="15"/>
      <c r="U222" s="15"/>
      <c r="V222" s="15"/>
      <c r="W222" s="15"/>
      <c r="X222" s="15"/>
      <c r="Y222" s="15"/>
      <c r="Z222" s="15"/>
    </row>
    <row r="223" spans="1:26" ht="12.75" customHeight="1" x14ac:dyDescent="0.2">
      <c r="A223" s="15"/>
      <c r="B223" s="15"/>
      <c r="C223" s="15"/>
      <c r="D223" s="15"/>
      <c r="E223" s="15"/>
      <c r="F223" s="15"/>
      <c r="G223" s="15"/>
      <c r="H223" s="15"/>
      <c r="I223" s="15"/>
      <c r="J223" s="15"/>
      <c r="K223" s="15"/>
      <c r="L223" s="15"/>
      <c r="M223" s="15"/>
      <c r="N223" s="15"/>
      <c r="O223" s="15"/>
      <c r="P223" s="15"/>
      <c r="Q223" s="15"/>
      <c r="R223" s="15"/>
      <c r="S223" s="15"/>
      <c r="T223" s="15"/>
      <c r="U223" s="15"/>
      <c r="V223" s="15"/>
      <c r="W223" s="15"/>
      <c r="X223" s="15"/>
      <c r="Y223" s="15"/>
      <c r="Z223" s="15"/>
    </row>
    <row r="224" spans="1:26" ht="12.75" customHeight="1" x14ac:dyDescent="0.2">
      <c r="A224" s="15"/>
      <c r="B224" s="15"/>
      <c r="C224" s="15"/>
      <c r="D224" s="15"/>
      <c r="E224" s="15"/>
      <c r="F224" s="15"/>
      <c r="G224" s="15"/>
      <c r="H224" s="15"/>
      <c r="I224" s="15"/>
      <c r="J224" s="15"/>
      <c r="K224" s="15"/>
      <c r="L224" s="15"/>
      <c r="M224" s="15"/>
      <c r="N224" s="15"/>
      <c r="O224" s="15"/>
      <c r="P224" s="15"/>
      <c r="Q224" s="15"/>
      <c r="R224" s="15"/>
      <c r="S224" s="15"/>
      <c r="T224" s="15"/>
      <c r="U224" s="15"/>
      <c r="V224" s="15"/>
      <c r="W224" s="15"/>
      <c r="X224" s="15"/>
      <c r="Y224" s="15"/>
      <c r="Z224" s="15"/>
    </row>
    <row r="225" spans="1:26" ht="12.75" customHeight="1" x14ac:dyDescent="0.2">
      <c r="A225" s="15"/>
      <c r="B225" s="15"/>
      <c r="C225" s="15"/>
      <c r="D225" s="15"/>
      <c r="E225" s="15"/>
      <c r="F225" s="15"/>
      <c r="G225" s="15"/>
      <c r="H225" s="15"/>
      <c r="I225" s="15"/>
      <c r="J225" s="15"/>
      <c r="K225" s="15"/>
      <c r="L225" s="15"/>
      <c r="M225" s="15"/>
      <c r="N225" s="15"/>
      <c r="O225" s="15"/>
      <c r="P225" s="15"/>
      <c r="Q225" s="15"/>
      <c r="R225" s="15"/>
      <c r="S225" s="15"/>
      <c r="T225" s="15"/>
      <c r="U225" s="15"/>
      <c r="V225" s="15"/>
      <c r="W225" s="15"/>
      <c r="X225" s="15"/>
      <c r="Y225" s="15"/>
      <c r="Z225" s="15"/>
    </row>
    <row r="226" spans="1:26" ht="12.75" customHeight="1" x14ac:dyDescent="0.2">
      <c r="A226" s="15"/>
      <c r="B226" s="15"/>
      <c r="C226" s="15"/>
      <c r="D226" s="15"/>
      <c r="E226" s="15"/>
      <c r="F226" s="15"/>
      <c r="G226" s="15"/>
      <c r="H226" s="15"/>
      <c r="I226" s="15"/>
      <c r="J226" s="15"/>
      <c r="K226" s="15"/>
      <c r="L226" s="15"/>
      <c r="M226" s="15"/>
      <c r="N226" s="15"/>
      <c r="O226" s="15"/>
      <c r="P226" s="15"/>
      <c r="Q226" s="15"/>
      <c r="R226" s="15"/>
      <c r="S226" s="15"/>
      <c r="T226" s="15"/>
      <c r="U226" s="15"/>
      <c r="V226" s="15"/>
      <c r="W226" s="15"/>
      <c r="X226" s="15"/>
      <c r="Y226" s="15"/>
      <c r="Z226" s="15"/>
    </row>
    <row r="227" spans="1:26" ht="12.75" customHeight="1" x14ac:dyDescent="0.2">
      <c r="A227" s="15"/>
      <c r="B227" s="15"/>
      <c r="C227" s="15"/>
      <c r="D227" s="15"/>
      <c r="E227" s="15"/>
      <c r="F227" s="15"/>
      <c r="G227" s="15"/>
      <c r="H227" s="15"/>
      <c r="I227" s="15"/>
      <c r="J227" s="15"/>
      <c r="K227" s="15"/>
      <c r="L227" s="15"/>
      <c r="M227" s="15"/>
      <c r="N227" s="15"/>
      <c r="O227" s="15"/>
      <c r="P227" s="15"/>
      <c r="Q227" s="15"/>
      <c r="R227" s="15"/>
      <c r="S227" s="15"/>
      <c r="T227" s="15"/>
      <c r="U227" s="15"/>
      <c r="V227" s="15"/>
      <c r="W227" s="15"/>
      <c r="X227" s="15"/>
      <c r="Y227" s="15"/>
      <c r="Z227" s="15"/>
    </row>
    <row r="228" spans="1:26" ht="12.75" customHeight="1" x14ac:dyDescent="0.2">
      <c r="A228" s="15"/>
      <c r="B228" s="15"/>
      <c r="C228" s="15"/>
      <c r="D228" s="15"/>
      <c r="E228" s="15"/>
      <c r="F228" s="15"/>
      <c r="G228" s="15"/>
      <c r="H228" s="15"/>
      <c r="I228" s="15"/>
      <c r="J228" s="15"/>
      <c r="K228" s="15"/>
      <c r="L228" s="15"/>
      <c r="M228" s="15"/>
      <c r="N228" s="15"/>
      <c r="O228" s="15"/>
      <c r="P228" s="15"/>
      <c r="Q228" s="15"/>
      <c r="R228" s="15"/>
      <c r="S228" s="15"/>
      <c r="T228" s="15"/>
      <c r="U228" s="15"/>
      <c r="V228" s="15"/>
      <c r="W228" s="15"/>
      <c r="X228" s="15"/>
      <c r="Y228" s="15"/>
      <c r="Z228" s="15"/>
    </row>
    <row r="229" spans="1:26" ht="12.75" customHeight="1" x14ac:dyDescent="0.2">
      <c r="A229" s="15"/>
      <c r="B229" s="15"/>
      <c r="C229" s="15"/>
      <c r="D229" s="15"/>
      <c r="E229" s="15"/>
      <c r="F229" s="15"/>
      <c r="G229" s="15"/>
      <c r="H229" s="15"/>
      <c r="I229" s="15"/>
      <c r="J229" s="15"/>
      <c r="K229" s="15"/>
      <c r="L229" s="15"/>
      <c r="M229" s="15"/>
      <c r="N229" s="15"/>
      <c r="O229" s="15"/>
      <c r="P229" s="15"/>
      <c r="Q229" s="15"/>
      <c r="R229" s="15"/>
      <c r="S229" s="15"/>
      <c r="T229" s="15"/>
      <c r="U229" s="15"/>
      <c r="V229" s="15"/>
      <c r="W229" s="15"/>
      <c r="X229" s="15"/>
      <c r="Y229" s="15"/>
      <c r="Z229" s="15"/>
    </row>
    <row r="230" spans="1:26" ht="12.75" customHeight="1" x14ac:dyDescent="0.2">
      <c r="A230" s="15"/>
      <c r="B230" s="15"/>
      <c r="C230" s="15"/>
      <c r="D230" s="15"/>
      <c r="E230" s="15"/>
      <c r="F230" s="15"/>
      <c r="G230" s="15"/>
      <c r="H230" s="15"/>
      <c r="I230" s="15"/>
      <c r="J230" s="15"/>
      <c r="K230" s="15"/>
      <c r="L230" s="15"/>
      <c r="M230" s="15"/>
      <c r="N230" s="15"/>
      <c r="O230" s="15"/>
      <c r="P230" s="15"/>
      <c r="Q230" s="15"/>
      <c r="R230" s="15"/>
      <c r="S230" s="15"/>
      <c r="T230" s="15"/>
      <c r="U230" s="15"/>
      <c r="V230" s="15"/>
      <c r="W230" s="15"/>
      <c r="X230" s="15"/>
      <c r="Y230" s="15"/>
      <c r="Z230" s="15"/>
    </row>
    <row r="231" spans="1:26" ht="12.75" customHeight="1" x14ac:dyDescent="0.2">
      <c r="A231" s="15"/>
      <c r="B231" s="15"/>
      <c r="C231" s="15"/>
      <c r="D231" s="15"/>
      <c r="E231" s="15"/>
      <c r="F231" s="15"/>
      <c r="G231" s="15"/>
      <c r="H231" s="15"/>
      <c r="I231" s="15"/>
      <c r="J231" s="15"/>
      <c r="K231" s="15"/>
      <c r="L231" s="15"/>
      <c r="M231" s="15"/>
      <c r="N231" s="15"/>
      <c r="O231" s="15"/>
      <c r="P231" s="15"/>
      <c r="Q231" s="15"/>
      <c r="R231" s="15"/>
      <c r="S231" s="15"/>
      <c r="T231" s="15"/>
      <c r="U231" s="15"/>
      <c r="V231" s="15"/>
      <c r="W231" s="15"/>
      <c r="X231" s="15"/>
      <c r="Y231" s="15"/>
      <c r="Z231" s="15"/>
    </row>
    <row r="232" spans="1:26" ht="12.75" customHeight="1" x14ac:dyDescent="0.2">
      <c r="A232" s="15"/>
      <c r="B232" s="15"/>
      <c r="C232" s="15"/>
      <c r="D232" s="15"/>
      <c r="E232" s="15"/>
      <c r="F232" s="15"/>
      <c r="G232" s="15"/>
      <c r="H232" s="15"/>
      <c r="I232" s="15"/>
      <c r="J232" s="15"/>
      <c r="K232" s="15"/>
      <c r="L232" s="15"/>
      <c r="M232" s="15"/>
      <c r="N232" s="15"/>
      <c r="O232" s="15"/>
      <c r="P232" s="15"/>
      <c r="Q232" s="15"/>
      <c r="R232" s="15"/>
      <c r="S232" s="15"/>
      <c r="T232" s="15"/>
      <c r="U232" s="15"/>
      <c r="V232" s="15"/>
      <c r="W232" s="15"/>
      <c r="X232" s="15"/>
      <c r="Y232" s="15"/>
      <c r="Z232" s="15"/>
    </row>
    <row r="233" spans="1:26" ht="12.75" customHeight="1" x14ac:dyDescent="0.2">
      <c r="A233" s="15"/>
      <c r="B233" s="15"/>
      <c r="C233" s="15"/>
      <c r="D233" s="15"/>
      <c r="E233" s="15"/>
      <c r="F233" s="15"/>
      <c r="G233" s="15"/>
      <c r="H233" s="15"/>
      <c r="I233" s="15"/>
      <c r="J233" s="15"/>
      <c r="K233" s="15"/>
      <c r="L233" s="15"/>
      <c r="M233" s="15"/>
      <c r="N233" s="15"/>
      <c r="O233" s="15"/>
      <c r="P233" s="15"/>
      <c r="Q233" s="15"/>
      <c r="R233" s="15"/>
      <c r="S233" s="15"/>
      <c r="T233" s="15"/>
      <c r="U233" s="15"/>
      <c r="V233" s="15"/>
      <c r="W233" s="15"/>
      <c r="X233" s="15"/>
      <c r="Y233" s="15"/>
      <c r="Z233" s="15"/>
    </row>
    <row r="234" spans="1:26" ht="12.75" customHeight="1" x14ac:dyDescent="0.2">
      <c r="A234" s="15"/>
      <c r="B234" s="15"/>
      <c r="C234" s="15"/>
      <c r="D234" s="15"/>
      <c r="E234" s="15"/>
      <c r="F234" s="15"/>
      <c r="G234" s="15"/>
      <c r="H234" s="15"/>
      <c r="I234" s="15"/>
      <c r="J234" s="15"/>
      <c r="K234" s="15"/>
      <c r="L234" s="15"/>
      <c r="M234" s="15"/>
      <c r="N234" s="15"/>
      <c r="O234" s="15"/>
      <c r="P234" s="15"/>
      <c r="Q234" s="15"/>
      <c r="R234" s="15"/>
      <c r="S234" s="15"/>
      <c r="T234" s="15"/>
      <c r="U234" s="15"/>
      <c r="V234" s="15"/>
      <c r="W234" s="15"/>
      <c r="X234" s="15"/>
      <c r="Y234" s="15"/>
      <c r="Z234" s="15"/>
    </row>
    <row r="235" spans="1:26" ht="12.75" customHeight="1" x14ac:dyDescent="0.2">
      <c r="A235" s="15"/>
      <c r="B235" s="15"/>
      <c r="C235" s="15"/>
      <c r="D235" s="15"/>
      <c r="E235" s="15"/>
      <c r="F235" s="15"/>
      <c r="G235" s="15"/>
      <c r="H235" s="15"/>
      <c r="I235" s="15"/>
      <c r="J235" s="15"/>
      <c r="K235" s="15"/>
      <c r="L235" s="15"/>
      <c r="M235" s="15"/>
      <c r="N235" s="15"/>
      <c r="O235" s="15"/>
      <c r="P235" s="15"/>
      <c r="Q235" s="15"/>
      <c r="R235" s="15"/>
      <c r="S235" s="15"/>
      <c r="T235" s="15"/>
      <c r="U235" s="15"/>
      <c r="V235" s="15"/>
      <c r="W235" s="15"/>
      <c r="X235" s="15"/>
      <c r="Y235" s="15"/>
      <c r="Z235" s="15"/>
    </row>
    <row r="236" spans="1:26" ht="12.75" customHeight="1" x14ac:dyDescent="0.2">
      <c r="A236" s="15"/>
      <c r="B236" s="15"/>
      <c r="C236" s="15"/>
      <c r="D236" s="15"/>
      <c r="E236" s="15"/>
      <c r="F236" s="15"/>
      <c r="G236" s="15"/>
      <c r="H236" s="15"/>
      <c r="I236" s="15"/>
      <c r="J236" s="15"/>
      <c r="K236" s="15"/>
      <c r="L236" s="15"/>
      <c r="M236" s="15"/>
      <c r="N236" s="15"/>
      <c r="O236" s="15"/>
      <c r="P236" s="15"/>
      <c r="Q236" s="15"/>
      <c r="R236" s="15"/>
      <c r="S236" s="15"/>
      <c r="T236" s="15"/>
      <c r="U236" s="15"/>
      <c r="V236" s="15"/>
      <c r="W236" s="15"/>
      <c r="X236" s="15"/>
      <c r="Y236" s="15"/>
      <c r="Z236" s="15"/>
    </row>
    <row r="237" spans="1:26" ht="12.75" customHeight="1" x14ac:dyDescent="0.2">
      <c r="A237" s="15"/>
      <c r="B237" s="15"/>
      <c r="C237" s="15"/>
      <c r="D237" s="15"/>
      <c r="E237" s="15"/>
      <c r="F237" s="15"/>
      <c r="G237" s="15"/>
      <c r="H237" s="15"/>
      <c r="I237" s="15"/>
      <c r="J237" s="15"/>
      <c r="K237" s="15"/>
      <c r="L237" s="15"/>
      <c r="M237" s="15"/>
      <c r="N237" s="15"/>
      <c r="O237" s="15"/>
      <c r="P237" s="15"/>
      <c r="Q237" s="15"/>
      <c r="R237" s="15"/>
      <c r="S237" s="15"/>
      <c r="T237" s="15"/>
      <c r="U237" s="15"/>
      <c r="V237" s="15"/>
      <c r="W237" s="15"/>
      <c r="X237" s="15"/>
      <c r="Y237" s="15"/>
      <c r="Z237" s="15"/>
    </row>
    <row r="238" spans="1:26" ht="12.75" customHeight="1" x14ac:dyDescent="0.2">
      <c r="A238" s="15"/>
      <c r="B238" s="15"/>
      <c r="C238" s="15"/>
      <c r="D238" s="15"/>
      <c r="E238" s="15"/>
      <c r="F238" s="15"/>
      <c r="G238" s="15"/>
      <c r="H238" s="15"/>
      <c r="I238" s="15"/>
      <c r="J238" s="15"/>
      <c r="K238" s="15"/>
      <c r="L238" s="15"/>
      <c r="M238" s="15"/>
      <c r="N238" s="15"/>
      <c r="O238" s="15"/>
      <c r="P238" s="15"/>
      <c r="Q238" s="15"/>
      <c r="R238" s="15"/>
      <c r="S238" s="15"/>
      <c r="T238" s="15"/>
      <c r="U238" s="15"/>
      <c r="V238" s="15"/>
      <c r="W238" s="15"/>
      <c r="X238" s="15"/>
      <c r="Y238" s="15"/>
      <c r="Z238" s="15"/>
    </row>
    <row r="239" spans="1:26" ht="12.75" customHeight="1" x14ac:dyDescent="0.2">
      <c r="A239" s="15"/>
      <c r="B239" s="15"/>
      <c r="C239" s="15"/>
      <c r="D239" s="15"/>
      <c r="E239" s="15"/>
      <c r="F239" s="15"/>
      <c r="G239" s="15"/>
      <c r="H239" s="15"/>
      <c r="I239" s="15"/>
      <c r="J239" s="15"/>
      <c r="K239" s="15"/>
      <c r="L239" s="15"/>
      <c r="M239" s="15"/>
      <c r="N239" s="15"/>
      <c r="O239" s="15"/>
      <c r="P239" s="15"/>
      <c r="Q239" s="15"/>
      <c r="R239" s="15"/>
      <c r="S239" s="15"/>
      <c r="T239" s="15"/>
      <c r="U239" s="15"/>
      <c r="V239" s="15"/>
      <c r="W239" s="15"/>
      <c r="X239" s="15"/>
      <c r="Y239" s="15"/>
      <c r="Z239" s="15"/>
    </row>
    <row r="240" spans="1:26" ht="12.75" customHeight="1" x14ac:dyDescent="0.2">
      <c r="A240" s="15"/>
      <c r="B240" s="15"/>
      <c r="C240" s="15"/>
      <c r="D240" s="15"/>
      <c r="E240" s="15"/>
      <c r="F240" s="15"/>
      <c r="G240" s="15"/>
      <c r="H240" s="15"/>
      <c r="I240" s="15"/>
      <c r="J240" s="15"/>
      <c r="K240" s="15"/>
      <c r="L240" s="15"/>
      <c r="M240" s="15"/>
      <c r="N240" s="15"/>
      <c r="O240" s="15"/>
      <c r="P240" s="15"/>
      <c r="Q240" s="15"/>
      <c r="R240" s="15"/>
      <c r="S240" s="15"/>
      <c r="T240" s="15"/>
      <c r="U240" s="15"/>
      <c r="V240" s="15"/>
      <c r="W240" s="15"/>
      <c r="X240" s="15"/>
      <c r="Y240" s="15"/>
      <c r="Z240" s="15"/>
    </row>
    <row r="241" spans="1:26" ht="12.75" customHeight="1" x14ac:dyDescent="0.2">
      <c r="A241" s="15"/>
      <c r="B241" s="15"/>
      <c r="C241" s="15"/>
      <c r="D241" s="15"/>
      <c r="E241" s="15"/>
      <c r="F241" s="15"/>
      <c r="G241" s="15"/>
      <c r="H241" s="15"/>
      <c r="I241" s="15"/>
      <c r="J241" s="15"/>
      <c r="K241" s="15"/>
      <c r="L241" s="15"/>
      <c r="M241" s="15"/>
      <c r="N241" s="15"/>
      <c r="O241" s="15"/>
      <c r="P241" s="15"/>
      <c r="Q241" s="15"/>
      <c r="R241" s="15"/>
      <c r="S241" s="15"/>
      <c r="T241" s="15"/>
      <c r="U241" s="15"/>
      <c r="V241" s="15"/>
      <c r="W241" s="15"/>
      <c r="X241" s="15"/>
      <c r="Y241" s="15"/>
      <c r="Z241" s="15"/>
    </row>
    <row r="242" spans="1:26" ht="12.75" customHeight="1" x14ac:dyDescent="0.2">
      <c r="A242" s="15"/>
      <c r="B242" s="15"/>
      <c r="C242" s="15"/>
      <c r="D242" s="15"/>
      <c r="E242" s="15"/>
      <c r="F242" s="15"/>
      <c r="G242" s="15"/>
      <c r="H242" s="15"/>
      <c r="I242" s="15"/>
      <c r="J242" s="15"/>
      <c r="K242" s="15"/>
      <c r="L242" s="15"/>
      <c r="M242" s="15"/>
      <c r="N242" s="15"/>
      <c r="O242" s="15"/>
      <c r="P242" s="15"/>
      <c r="Q242" s="15"/>
      <c r="R242" s="15"/>
      <c r="S242" s="15"/>
      <c r="T242" s="15"/>
      <c r="U242" s="15"/>
      <c r="V242" s="15"/>
      <c r="W242" s="15"/>
      <c r="X242" s="15"/>
      <c r="Y242" s="15"/>
      <c r="Z242" s="15"/>
    </row>
    <row r="243" spans="1:26" ht="12.75" customHeight="1" x14ac:dyDescent="0.2">
      <c r="A243" s="15"/>
      <c r="B243" s="15"/>
      <c r="C243" s="15"/>
      <c r="D243" s="15"/>
      <c r="E243" s="15"/>
      <c r="F243" s="15"/>
      <c r="G243" s="15"/>
      <c r="H243" s="15"/>
      <c r="I243" s="15"/>
      <c r="J243" s="15"/>
      <c r="K243" s="15"/>
      <c r="L243" s="15"/>
      <c r="M243" s="15"/>
      <c r="N243" s="15"/>
      <c r="O243" s="15"/>
      <c r="P243" s="15"/>
      <c r="Q243" s="15"/>
      <c r="R243" s="15"/>
      <c r="S243" s="15"/>
      <c r="T243" s="15"/>
      <c r="U243" s="15"/>
      <c r="V243" s="15"/>
      <c r="W243" s="15"/>
      <c r="X243" s="15"/>
      <c r="Y243" s="15"/>
      <c r="Z243" s="15"/>
    </row>
    <row r="244" spans="1:26" ht="12.75" customHeight="1" x14ac:dyDescent="0.2">
      <c r="A244" s="15"/>
      <c r="B244" s="15"/>
      <c r="C244" s="15"/>
      <c r="D244" s="15"/>
      <c r="E244" s="15"/>
      <c r="F244" s="15"/>
      <c r="G244" s="15"/>
      <c r="H244" s="15"/>
      <c r="I244" s="15"/>
      <c r="J244" s="15"/>
      <c r="K244" s="15"/>
      <c r="L244" s="15"/>
      <c r="M244" s="15"/>
      <c r="N244" s="15"/>
      <c r="O244" s="15"/>
      <c r="P244" s="15"/>
      <c r="Q244" s="15"/>
      <c r="R244" s="15"/>
      <c r="S244" s="15"/>
      <c r="T244" s="15"/>
      <c r="U244" s="15"/>
      <c r="V244" s="15"/>
      <c r="W244" s="15"/>
      <c r="X244" s="15"/>
      <c r="Y244" s="15"/>
      <c r="Z244" s="15"/>
    </row>
    <row r="245" spans="1:26" ht="12.75" customHeight="1" x14ac:dyDescent="0.2">
      <c r="A245" s="15"/>
      <c r="B245" s="15"/>
      <c r="C245" s="15"/>
      <c r="D245" s="15"/>
      <c r="E245" s="15"/>
      <c r="F245" s="15"/>
      <c r="G245" s="15"/>
      <c r="H245" s="15"/>
      <c r="I245" s="15"/>
      <c r="J245" s="15"/>
      <c r="K245" s="15"/>
      <c r="L245" s="15"/>
      <c r="M245" s="15"/>
      <c r="N245" s="15"/>
      <c r="O245" s="15"/>
      <c r="P245" s="15"/>
      <c r="Q245" s="15"/>
      <c r="R245" s="15"/>
      <c r="S245" s="15"/>
      <c r="T245" s="15"/>
      <c r="U245" s="15"/>
      <c r="V245" s="15"/>
      <c r="W245" s="15"/>
      <c r="X245" s="15"/>
      <c r="Y245" s="15"/>
      <c r="Z245" s="15"/>
    </row>
    <row r="246" spans="1:26" ht="12.75" customHeight="1" x14ac:dyDescent="0.2">
      <c r="A246" s="15"/>
      <c r="B246" s="15"/>
      <c r="C246" s="15"/>
      <c r="D246" s="15"/>
      <c r="E246" s="15"/>
      <c r="F246" s="15"/>
      <c r="G246" s="15"/>
      <c r="H246" s="15"/>
      <c r="I246" s="15"/>
      <c r="J246" s="15"/>
      <c r="K246" s="15"/>
      <c r="L246" s="15"/>
      <c r="M246" s="15"/>
      <c r="N246" s="15"/>
      <c r="O246" s="15"/>
      <c r="P246" s="15"/>
      <c r="Q246" s="15"/>
      <c r="R246" s="15"/>
      <c r="S246" s="15"/>
      <c r="T246" s="15"/>
      <c r="U246" s="15"/>
      <c r="V246" s="15"/>
      <c r="W246" s="15"/>
      <c r="X246" s="15"/>
      <c r="Y246" s="15"/>
      <c r="Z246" s="15"/>
    </row>
    <row r="247" spans="1:26" ht="12.75" customHeight="1" x14ac:dyDescent="0.2">
      <c r="A247" s="15"/>
      <c r="B247" s="15"/>
      <c r="C247" s="15"/>
      <c r="D247" s="15"/>
      <c r="E247" s="15"/>
      <c r="F247" s="15"/>
      <c r="G247" s="15"/>
      <c r="H247" s="15"/>
      <c r="I247" s="15"/>
      <c r="J247" s="15"/>
      <c r="K247" s="15"/>
      <c r="L247" s="15"/>
      <c r="M247" s="15"/>
      <c r="N247" s="15"/>
      <c r="O247" s="15"/>
      <c r="P247" s="15"/>
      <c r="Q247" s="15"/>
      <c r="R247" s="15"/>
      <c r="S247" s="15"/>
      <c r="T247" s="15"/>
      <c r="U247" s="15"/>
      <c r="V247" s="15"/>
      <c r="W247" s="15"/>
      <c r="X247" s="15"/>
      <c r="Y247" s="15"/>
      <c r="Z247" s="15"/>
    </row>
    <row r="248" spans="1:26" ht="12.75" customHeight="1" x14ac:dyDescent="0.2">
      <c r="A248" s="15"/>
      <c r="B248" s="15"/>
      <c r="C248" s="15"/>
      <c r="D248" s="15"/>
      <c r="E248" s="15"/>
      <c r="F248" s="15"/>
      <c r="G248" s="15"/>
      <c r="H248" s="15"/>
      <c r="I248" s="15"/>
      <c r="J248" s="15"/>
      <c r="K248" s="15"/>
      <c r="L248" s="15"/>
      <c r="M248" s="15"/>
      <c r="N248" s="15"/>
      <c r="O248" s="15"/>
      <c r="P248" s="15"/>
      <c r="Q248" s="15"/>
      <c r="R248" s="15"/>
      <c r="S248" s="15"/>
      <c r="T248" s="15"/>
      <c r="U248" s="15"/>
      <c r="V248" s="15"/>
      <c r="W248" s="15"/>
      <c r="X248" s="15"/>
      <c r="Y248" s="15"/>
      <c r="Z248" s="15"/>
    </row>
    <row r="249" spans="1:26" ht="12.75" customHeight="1" x14ac:dyDescent="0.2">
      <c r="A249" s="15"/>
      <c r="B249" s="15"/>
      <c r="C249" s="15"/>
      <c r="D249" s="15"/>
      <c r="E249" s="15"/>
      <c r="F249" s="15"/>
      <c r="G249" s="15"/>
      <c r="H249" s="15"/>
      <c r="I249" s="15"/>
      <c r="J249" s="15"/>
      <c r="K249" s="15"/>
      <c r="L249" s="15"/>
      <c r="M249" s="15"/>
      <c r="N249" s="15"/>
      <c r="O249" s="15"/>
      <c r="P249" s="15"/>
      <c r="Q249" s="15"/>
      <c r="R249" s="15"/>
      <c r="S249" s="15"/>
      <c r="T249" s="15"/>
      <c r="U249" s="15"/>
      <c r="V249" s="15"/>
      <c r="W249" s="15"/>
      <c r="X249" s="15"/>
      <c r="Y249" s="15"/>
      <c r="Z249" s="15"/>
    </row>
    <row r="250" spans="1:26" ht="12.75" customHeight="1" x14ac:dyDescent="0.2">
      <c r="A250" s="15"/>
      <c r="B250" s="15"/>
      <c r="C250" s="15"/>
      <c r="D250" s="15"/>
      <c r="E250" s="15"/>
      <c r="F250" s="15"/>
      <c r="G250" s="15"/>
      <c r="H250" s="15"/>
      <c r="I250" s="15"/>
      <c r="J250" s="15"/>
      <c r="K250" s="15"/>
      <c r="L250" s="15"/>
      <c r="M250" s="15"/>
      <c r="N250" s="15"/>
      <c r="O250" s="15"/>
      <c r="P250" s="15"/>
      <c r="Q250" s="15"/>
      <c r="R250" s="15"/>
      <c r="S250" s="15"/>
      <c r="T250" s="15"/>
      <c r="U250" s="15"/>
      <c r="V250" s="15"/>
      <c r="W250" s="15"/>
      <c r="X250" s="15"/>
      <c r="Y250" s="15"/>
      <c r="Z250" s="15"/>
    </row>
    <row r="251" spans="1:26" ht="12.75" customHeight="1" x14ac:dyDescent="0.2">
      <c r="A251" s="15"/>
      <c r="B251" s="15"/>
      <c r="C251" s="15"/>
      <c r="D251" s="15"/>
      <c r="E251" s="15"/>
      <c r="F251" s="15"/>
      <c r="G251" s="15"/>
      <c r="H251" s="15"/>
      <c r="I251" s="15"/>
      <c r="J251" s="15"/>
      <c r="K251" s="15"/>
      <c r="L251" s="15"/>
      <c r="M251" s="15"/>
      <c r="N251" s="15"/>
      <c r="O251" s="15"/>
      <c r="P251" s="15"/>
      <c r="Q251" s="15"/>
      <c r="R251" s="15"/>
      <c r="S251" s="15"/>
      <c r="T251" s="15"/>
      <c r="U251" s="15"/>
      <c r="V251" s="15"/>
      <c r="W251" s="15"/>
      <c r="X251" s="15"/>
      <c r="Y251" s="15"/>
      <c r="Z251" s="15"/>
    </row>
    <row r="252" spans="1:26" ht="12.75" customHeight="1" x14ac:dyDescent="0.2">
      <c r="A252" s="15"/>
      <c r="B252" s="15"/>
      <c r="C252" s="15"/>
      <c r="D252" s="15"/>
      <c r="E252" s="15"/>
      <c r="F252" s="15"/>
      <c r="G252" s="15"/>
      <c r="H252" s="15"/>
      <c r="I252" s="15"/>
      <c r="J252" s="15"/>
      <c r="K252" s="15"/>
      <c r="L252" s="15"/>
      <c r="M252" s="15"/>
      <c r="N252" s="15"/>
      <c r="O252" s="15"/>
      <c r="P252" s="15"/>
      <c r="Q252" s="15"/>
      <c r="R252" s="15"/>
      <c r="S252" s="15"/>
      <c r="T252" s="15"/>
      <c r="U252" s="15"/>
      <c r="V252" s="15"/>
      <c r="W252" s="15"/>
      <c r="X252" s="15"/>
      <c r="Y252" s="15"/>
      <c r="Z252" s="15"/>
    </row>
    <row r="253" spans="1:26" ht="12.75" customHeight="1" x14ac:dyDescent="0.2">
      <c r="A253" s="15"/>
      <c r="B253" s="15"/>
      <c r="C253" s="15"/>
      <c r="D253" s="15"/>
      <c r="E253" s="15"/>
      <c r="F253" s="15"/>
      <c r="G253" s="15"/>
      <c r="H253" s="15"/>
      <c r="I253" s="15"/>
      <c r="J253" s="15"/>
      <c r="K253" s="15"/>
      <c r="L253" s="15"/>
      <c r="M253" s="15"/>
      <c r="N253" s="15"/>
      <c r="O253" s="15"/>
      <c r="P253" s="15"/>
      <c r="Q253" s="15"/>
      <c r="R253" s="15"/>
      <c r="S253" s="15"/>
      <c r="T253" s="15"/>
      <c r="U253" s="15"/>
      <c r="V253" s="15"/>
      <c r="W253" s="15"/>
      <c r="X253" s="15"/>
      <c r="Y253" s="15"/>
      <c r="Z253" s="15"/>
    </row>
    <row r="254" spans="1:26" ht="12.75" customHeight="1" x14ac:dyDescent="0.2">
      <c r="A254" s="15"/>
      <c r="B254" s="15"/>
      <c r="C254" s="15"/>
      <c r="D254" s="15"/>
      <c r="E254" s="15"/>
      <c r="F254" s="15"/>
      <c r="G254" s="15"/>
      <c r="H254" s="15"/>
      <c r="I254" s="15"/>
      <c r="J254" s="15"/>
      <c r="K254" s="15"/>
      <c r="L254" s="15"/>
      <c r="M254" s="15"/>
      <c r="N254" s="15"/>
      <c r="O254" s="15"/>
      <c r="P254" s="15"/>
      <c r="Q254" s="15"/>
      <c r="R254" s="15"/>
      <c r="S254" s="15"/>
      <c r="T254" s="15"/>
      <c r="U254" s="15"/>
      <c r="V254" s="15"/>
      <c r="W254" s="15"/>
      <c r="X254" s="15"/>
      <c r="Y254" s="15"/>
      <c r="Z254" s="15"/>
    </row>
    <row r="255" spans="1:26" ht="12.75" customHeight="1" x14ac:dyDescent="0.2">
      <c r="A255" s="15"/>
      <c r="B255" s="15"/>
      <c r="C255" s="15"/>
      <c r="D255" s="15"/>
      <c r="E255" s="15"/>
      <c r="F255" s="15"/>
      <c r="G255" s="15"/>
      <c r="H255" s="15"/>
      <c r="I255" s="15"/>
      <c r="J255" s="15"/>
      <c r="K255" s="15"/>
      <c r="L255" s="15"/>
      <c r="M255" s="15"/>
      <c r="N255" s="15"/>
      <c r="O255" s="15"/>
      <c r="P255" s="15"/>
      <c r="Q255" s="15"/>
      <c r="R255" s="15"/>
      <c r="S255" s="15"/>
      <c r="T255" s="15"/>
      <c r="U255" s="15"/>
      <c r="V255" s="15"/>
      <c r="W255" s="15"/>
      <c r="X255" s="15"/>
      <c r="Y255" s="15"/>
      <c r="Z255" s="15"/>
    </row>
    <row r="256" spans="1:26" ht="12.75" customHeight="1" x14ac:dyDescent="0.2">
      <c r="A256" s="15"/>
      <c r="B256" s="15"/>
      <c r="C256" s="15"/>
      <c r="D256" s="15"/>
      <c r="E256" s="15"/>
      <c r="F256" s="15"/>
      <c r="G256" s="15"/>
      <c r="H256" s="15"/>
      <c r="I256" s="15"/>
      <c r="J256" s="15"/>
      <c r="K256" s="15"/>
      <c r="L256" s="15"/>
      <c r="M256" s="15"/>
      <c r="N256" s="15"/>
      <c r="O256" s="15"/>
      <c r="P256" s="15"/>
      <c r="Q256" s="15"/>
      <c r="R256" s="15"/>
      <c r="S256" s="15"/>
      <c r="T256" s="15"/>
      <c r="U256" s="15"/>
      <c r="V256" s="15"/>
      <c r="W256" s="15"/>
      <c r="X256" s="15"/>
      <c r="Y256" s="15"/>
      <c r="Z256" s="15"/>
    </row>
    <row r="257" spans="1:26" ht="12.75" customHeight="1" x14ac:dyDescent="0.2">
      <c r="A257" s="15"/>
      <c r="B257" s="15"/>
      <c r="C257" s="15"/>
      <c r="D257" s="15"/>
      <c r="E257" s="15"/>
      <c r="F257" s="15"/>
      <c r="G257" s="15"/>
      <c r="H257" s="15"/>
      <c r="I257" s="15"/>
      <c r="J257" s="15"/>
      <c r="K257" s="15"/>
      <c r="L257" s="15"/>
      <c r="M257" s="15"/>
      <c r="N257" s="15"/>
      <c r="O257" s="15"/>
      <c r="P257" s="15"/>
      <c r="Q257" s="15"/>
      <c r="R257" s="15"/>
      <c r="S257" s="15"/>
      <c r="T257" s="15"/>
      <c r="U257" s="15"/>
      <c r="V257" s="15"/>
      <c r="W257" s="15"/>
      <c r="X257" s="15"/>
      <c r="Y257" s="15"/>
      <c r="Z257" s="15"/>
    </row>
    <row r="258" spans="1:26" ht="12.75" customHeight="1" x14ac:dyDescent="0.2">
      <c r="A258" s="15"/>
      <c r="B258" s="15"/>
      <c r="C258" s="15"/>
      <c r="D258" s="15"/>
      <c r="E258" s="15"/>
      <c r="F258" s="15"/>
      <c r="G258" s="15"/>
      <c r="H258" s="15"/>
      <c r="I258" s="15"/>
      <c r="J258" s="15"/>
      <c r="K258" s="15"/>
      <c r="L258" s="15"/>
      <c r="M258" s="15"/>
      <c r="N258" s="15"/>
      <c r="O258" s="15"/>
      <c r="P258" s="15"/>
      <c r="Q258" s="15"/>
      <c r="R258" s="15"/>
      <c r="S258" s="15"/>
      <c r="T258" s="15"/>
      <c r="U258" s="15"/>
      <c r="V258" s="15"/>
      <c r="W258" s="15"/>
      <c r="X258" s="15"/>
      <c r="Y258" s="15"/>
      <c r="Z258" s="15"/>
    </row>
    <row r="259" spans="1:26" ht="12.75" customHeight="1" x14ac:dyDescent="0.2">
      <c r="A259" s="15"/>
      <c r="B259" s="15"/>
      <c r="C259" s="15"/>
      <c r="D259" s="15"/>
      <c r="E259" s="15"/>
      <c r="F259" s="15"/>
      <c r="G259" s="15"/>
      <c r="H259" s="15"/>
      <c r="I259" s="15"/>
      <c r="J259" s="15"/>
      <c r="K259" s="15"/>
      <c r="L259" s="15"/>
      <c r="M259" s="15"/>
      <c r="N259" s="15"/>
      <c r="O259" s="15"/>
      <c r="P259" s="15"/>
      <c r="Q259" s="15"/>
      <c r="R259" s="15"/>
      <c r="S259" s="15"/>
      <c r="T259" s="15"/>
      <c r="U259" s="15"/>
      <c r="V259" s="15"/>
      <c r="W259" s="15"/>
      <c r="X259" s="15"/>
      <c r="Y259" s="15"/>
      <c r="Z259" s="15"/>
    </row>
    <row r="260" spans="1:26" ht="12.75" customHeight="1" x14ac:dyDescent="0.2">
      <c r="A260" s="15"/>
      <c r="B260" s="15"/>
      <c r="C260" s="15"/>
      <c r="D260" s="15"/>
      <c r="E260" s="15"/>
      <c r="F260" s="15"/>
      <c r="G260" s="15"/>
      <c r="H260" s="15"/>
      <c r="I260" s="15"/>
      <c r="J260" s="15"/>
      <c r="K260" s="15"/>
      <c r="L260" s="15"/>
      <c r="M260" s="15"/>
      <c r="N260" s="15"/>
      <c r="O260" s="15"/>
      <c r="P260" s="15"/>
      <c r="Q260" s="15"/>
      <c r="R260" s="15"/>
      <c r="S260" s="15"/>
      <c r="T260" s="15"/>
      <c r="U260" s="15"/>
      <c r="V260" s="15"/>
      <c r="W260" s="15"/>
      <c r="X260" s="15"/>
      <c r="Y260" s="15"/>
      <c r="Z260" s="15"/>
    </row>
    <row r="261" spans="1:26" ht="12.75" customHeight="1" x14ac:dyDescent="0.2">
      <c r="A261" s="15"/>
      <c r="B261" s="15"/>
      <c r="C261" s="15"/>
      <c r="D261" s="15"/>
      <c r="E261" s="15"/>
      <c r="F261" s="15"/>
      <c r="G261" s="15"/>
      <c r="H261" s="15"/>
      <c r="I261" s="15"/>
      <c r="J261" s="15"/>
      <c r="K261" s="15"/>
      <c r="L261" s="15"/>
      <c r="M261" s="15"/>
      <c r="N261" s="15"/>
      <c r="O261" s="15"/>
      <c r="P261" s="15"/>
      <c r="Q261" s="15"/>
      <c r="R261" s="15"/>
      <c r="S261" s="15"/>
      <c r="T261" s="15"/>
      <c r="U261" s="15"/>
      <c r="V261" s="15"/>
      <c r="W261" s="15"/>
      <c r="X261" s="15"/>
      <c r="Y261" s="15"/>
      <c r="Z261" s="15"/>
    </row>
    <row r="262" spans="1:26" ht="12.75" customHeight="1" x14ac:dyDescent="0.2">
      <c r="A262" s="15"/>
      <c r="B262" s="15"/>
      <c r="C262" s="15"/>
      <c r="D262" s="15"/>
      <c r="E262" s="15"/>
      <c r="F262" s="15"/>
      <c r="G262" s="15"/>
      <c r="H262" s="15"/>
      <c r="I262" s="15"/>
      <c r="J262" s="15"/>
      <c r="K262" s="15"/>
      <c r="L262" s="15"/>
      <c r="M262" s="15"/>
      <c r="N262" s="15"/>
      <c r="O262" s="15"/>
      <c r="P262" s="15"/>
      <c r="Q262" s="15"/>
      <c r="R262" s="15"/>
      <c r="S262" s="15"/>
      <c r="T262" s="15"/>
      <c r="U262" s="15"/>
      <c r="V262" s="15"/>
      <c r="W262" s="15"/>
      <c r="X262" s="15"/>
      <c r="Y262" s="15"/>
      <c r="Z262" s="15"/>
    </row>
    <row r="263" spans="1:26" ht="12.75" customHeight="1" x14ac:dyDescent="0.2">
      <c r="A263" s="15"/>
      <c r="B263" s="15"/>
      <c r="C263" s="15"/>
      <c r="D263" s="15"/>
      <c r="E263" s="15"/>
      <c r="F263" s="15"/>
      <c r="G263" s="15"/>
      <c r="H263" s="15"/>
      <c r="I263" s="15"/>
      <c r="J263" s="15"/>
      <c r="K263" s="15"/>
      <c r="L263" s="15"/>
      <c r="M263" s="15"/>
      <c r="N263" s="15"/>
      <c r="O263" s="15"/>
      <c r="P263" s="15"/>
      <c r="Q263" s="15"/>
      <c r="R263" s="15"/>
      <c r="S263" s="15"/>
      <c r="T263" s="15"/>
      <c r="U263" s="15"/>
      <c r="V263" s="15"/>
      <c r="W263" s="15"/>
      <c r="X263" s="15"/>
      <c r="Y263" s="15"/>
      <c r="Z263" s="15"/>
    </row>
    <row r="264" spans="1:26" ht="12.75" customHeight="1" x14ac:dyDescent="0.2">
      <c r="A264" s="15"/>
      <c r="B264" s="15"/>
      <c r="C264" s="15"/>
      <c r="D264" s="15"/>
      <c r="E264" s="15"/>
      <c r="F264" s="15"/>
      <c r="G264" s="15"/>
      <c r="H264" s="15"/>
      <c r="I264" s="15"/>
      <c r="J264" s="15"/>
      <c r="K264" s="15"/>
      <c r="L264" s="15"/>
      <c r="M264" s="15"/>
      <c r="N264" s="15"/>
      <c r="O264" s="15"/>
      <c r="P264" s="15"/>
      <c r="Q264" s="15"/>
      <c r="R264" s="15"/>
      <c r="S264" s="15"/>
      <c r="T264" s="15"/>
      <c r="U264" s="15"/>
      <c r="V264" s="15"/>
      <c r="W264" s="15"/>
      <c r="X264" s="15"/>
      <c r="Y264" s="15"/>
      <c r="Z264" s="15"/>
    </row>
    <row r="265" spans="1:26" ht="12.75" customHeight="1" x14ac:dyDescent="0.2">
      <c r="A265" s="15"/>
      <c r="B265" s="15"/>
      <c r="C265" s="15"/>
      <c r="D265" s="15"/>
      <c r="E265" s="15"/>
      <c r="F265" s="15"/>
      <c r="G265" s="15"/>
      <c r="H265" s="15"/>
      <c r="I265" s="15"/>
      <c r="J265" s="15"/>
      <c r="K265" s="15"/>
      <c r="L265" s="15"/>
      <c r="M265" s="15"/>
      <c r="N265" s="15"/>
      <c r="O265" s="15"/>
      <c r="P265" s="15"/>
      <c r="Q265" s="15"/>
      <c r="R265" s="15"/>
      <c r="S265" s="15"/>
      <c r="T265" s="15"/>
      <c r="U265" s="15"/>
      <c r="V265" s="15"/>
      <c r="W265" s="15"/>
      <c r="X265" s="15"/>
      <c r="Y265" s="15"/>
      <c r="Z265" s="15"/>
    </row>
    <row r="266" spans="1:26" ht="12.75" customHeight="1" x14ac:dyDescent="0.2">
      <c r="A266" s="15"/>
      <c r="B266" s="15"/>
      <c r="C266" s="15"/>
      <c r="D266" s="15"/>
      <c r="E266" s="15"/>
      <c r="F266" s="15"/>
      <c r="G266" s="15"/>
      <c r="H266" s="15"/>
      <c r="I266" s="15"/>
      <c r="J266" s="15"/>
      <c r="K266" s="15"/>
      <c r="L266" s="15"/>
      <c r="M266" s="15"/>
      <c r="N266" s="15"/>
      <c r="O266" s="15"/>
      <c r="P266" s="15"/>
      <c r="Q266" s="15"/>
      <c r="R266" s="15"/>
      <c r="S266" s="15"/>
      <c r="T266" s="15"/>
      <c r="U266" s="15"/>
      <c r="V266" s="15"/>
      <c r="W266" s="15"/>
      <c r="X266" s="15"/>
      <c r="Y266" s="15"/>
      <c r="Z266" s="15"/>
    </row>
    <row r="267" spans="1:26" ht="12.75" customHeight="1" x14ac:dyDescent="0.2">
      <c r="A267" s="15"/>
      <c r="B267" s="15"/>
      <c r="C267" s="15"/>
      <c r="D267" s="15"/>
      <c r="E267" s="15"/>
      <c r="F267" s="15"/>
      <c r="G267" s="15"/>
      <c r="H267" s="15"/>
      <c r="I267" s="15"/>
      <c r="J267" s="15"/>
      <c r="K267" s="15"/>
      <c r="L267" s="15"/>
      <c r="M267" s="15"/>
      <c r="N267" s="15"/>
      <c r="O267" s="15"/>
      <c r="P267" s="15"/>
      <c r="Q267" s="15"/>
      <c r="R267" s="15"/>
      <c r="S267" s="15"/>
      <c r="T267" s="15"/>
      <c r="U267" s="15"/>
      <c r="V267" s="15"/>
      <c r="W267" s="15"/>
      <c r="X267" s="15"/>
      <c r="Y267" s="15"/>
      <c r="Z267" s="15"/>
    </row>
    <row r="268" spans="1:26" ht="12.75" customHeight="1" x14ac:dyDescent="0.2">
      <c r="A268" s="15"/>
      <c r="B268" s="15"/>
      <c r="C268" s="15"/>
      <c r="D268" s="15"/>
      <c r="E268" s="15"/>
      <c r="F268" s="15"/>
      <c r="G268" s="15"/>
      <c r="H268" s="15"/>
      <c r="I268" s="15"/>
      <c r="J268" s="15"/>
      <c r="K268" s="15"/>
      <c r="L268" s="15"/>
      <c r="M268" s="15"/>
      <c r="N268" s="15"/>
      <c r="O268" s="15"/>
      <c r="P268" s="15"/>
      <c r="Q268" s="15"/>
      <c r="R268" s="15"/>
      <c r="S268" s="15"/>
      <c r="T268" s="15"/>
      <c r="U268" s="15"/>
      <c r="V268" s="15"/>
      <c r="W268" s="15"/>
      <c r="X268" s="15"/>
      <c r="Y268" s="15"/>
      <c r="Z268" s="15"/>
    </row>
    <row r="269" spans="1:26" ht="12.75" customHeight="1" x14ac:dyDescent="0.2">
      <c r="A269" s="15"/>
      <c r="B269" s="15"/>
      <c r="C269" s="15"/>
      <c r="D269" s="15"/>
      <c r="E269" s="15"/>
      <c r="F269" s="15"/>
      <c r="G269" s="15"/>
      <c r="H269" s="15"/>
      <c r="I269" s="15"/>
      <c r="J269" s="15"/>
      <c r="K269" s="15"/>
      <c r="L269" s="15"/>
      <c r="M269" s="15"/>
      <c r="N269" s="15"/>
      <c r="O269" s="15"/>
      <c r="P269" s="15"/>
      <c r="Q269" s="15"/>
      <c r="R269" s="15"/>
      <c r="S269" s="15"/>
      <c r="T269" s="15"/>
      <c r="U269" s="15"/>
      <c r="V269" s="15"/>
      <c r="W269" s="15"/>
      <c r="X269" s="15"/>
      <c r="Y269" s="15"/>
      <c r="Z269" s="15"/>
    </row>
    <row r="270" spans="1:26" ht="12.75" customHeight="1" x14ac:dyDescent="0.2">
      <c r="A270" s="15"/>
      <c r="B270" s="15"/>
      <c r="C270" s="15"/>
      <c r="D270" s="15"/>
      <c r="E270" s="15"/>
      <c r="F270" s="15"/>
      <c r="G270" s="15"/>
      <c r="H270" s="15"/>
      <c r="I270" s="15"/>
      <c r="J270" s="15"/>
      <c r="K270" s="15"/>
      <c r="L270" s="15"/>
      <c r="M270" s="15"/>
      <c r="N270" s="15"/>
      <c r="O270" s="15"/>
      <c r="P270" s="15"/>
      <c r="Q270" s="15"/>
      <c r="R270" s="15"/>
      <c r="S270" s="15"/>
      <c r="T270" s="15"/>
      <c r="U270" s="15"/>
      <c r="V270" s="15"/>
      <c r="W270" s="15"/>
      <c r="X270" s="15"/>
      <c r="Y270" s="15"/>
      <c r="Z270" s="15"/>
    </row>
    <row r="271" spans="1:26" ht="12.75" customHeight="1" x14ac:dyDescent="0.2">
      <c r="A271" s="15"/>
      <c r="B271" s="15"/>
      <c r="C271" s="15"/>
      <c r="D271" s="15"/>
      <c r="E271" s="15"/>
      <c r="F271" s="15"/>
      <c r="G271" s="15"/>
      <c r="H271" s="15"/>
      <c r="I271" s="15"/>
      <c r="J271" s="15"/>
      <c r="K271" s="15"/>
      <c r="L271" s="15"/>
      <c r="M271" s="15"/>
      <c r="N271" s="15"/>
      <c r="O271" s="15"/>
      <c r="P271" s="15"/>
      <c r="Q271" s="15"/>
      <c r="R271" s="15"/>
      <c r="S271" s="15"/>
      <c r="T271" s="15"/>
      <c r="U271" s="15"/>
      <c r="V271" s="15"/>
      <c r="W271" s="15"/>
      <c r="X271" s="15"/>
      <c r="Y271" s="15"/>
      <c r="Z271" s="15"/>
    </row>
    <row r="272" spans="1:26" ht="12.75" customHeight="1" x14ac:dyDescent="0.2">
      <c r="A272" s="15"/>
      <c r="B272" s="15"/>
      <c r="C272" s="15"/>
      <c r="D272" s="15"/>
      <c r="E272" s="15"/>
      <c r="F272" s="15"/>
      <c r="G272" s="15"/>
      <c r="H272" s="15"/>
      <c r="I272" s="15"/>
      <c r="J272" s="15"/>
      <c r="K272" s="15"/>
      <c r="L272" s="15"/>
      <c r="M272" s="15"/>
      <c r="N272" s="15"/>
      <c r="O272" s="15"/>
      <c r="P272" s="15"/>
      <c r="Q272" s="15"/>
      <c r="R272" s="15"/>
      <c r="S272" s="15"/>
      <c r="T272" s="15"/>
      <c r="U272" s="15"/>
      <c r="V272" s="15"/>
      <c r="W272" s="15"/>
      <c r="X272" s="15"/>
      <c r="Y272" s="15"/>
      <c r="Z272" s="15"/>
    </row>
    <row r="273" spans="1:26" ht="12.75" customHeight="1" x14ac:dyDescent="0.2">
      <c r="A273" s="15"/>
      <c r="B273" s="15"/>
      <c r="C273" s="15"/>
      <c r="D273" s="15"/>
      <c r="E273" s="15"/>
      <c r="F273" s="15"/>
      <c r="G273" s="15"/>
      <c r="H273" s="15"/>
      <c r="I273" s="15"/>
      <c r="J273" s="15"/>
      <c r="K273" s="15"/>
      <c r="L273" s="15"/>
      <c r="M273" s="15"/>
      <c r="N273" s="15"/>
      <c r="O273" s="15"/>
      <c r="P273" s="15"/>
      <c r="Q273" s="15"/>
      <c r="R273" s="15"/>
      <c r="S273" s="15"/>
      <c r="T273" s="15"/>
      <c r="U273" s="15"/>
      <c r="V273" s="15"/>
      <c r="W273" s="15"/>
      <c r="X273" s="15"/>
      <c r="Y273" s="15"/>
      <c r="Z273" s="15"/>
    </row>
    <row r="274" spans="1:26" ht="12.75" customHeight="1" x14ac:dyDescent="0.2">
      <c r="A274" s="15"/>
      <c r="B274" s="15"/>
      <c r="C274" s="15"/>
      <c r="D274" s="15"/>
      <c r="E274" s="15"/>
      <c r="F274" s="15"/>
      <c r="G274" s="15"/>
      <c r="H274" s="15"/>
      <c r="I274" s="15"/>
      <c r="J274" s="15"/>
      <c r="K274" s="15"/>
      <c r="L274" s="15"/>
      <c r="M274" s="15"/>
      <c r="N274" s="15"/>
      <c r="O274" s="15"/>
      <c r="P274" s="15"/>
      <c r="Q274" s="15"/>
      <c r="R274" s="15"/>
      <c r="S274" s="15"/>
      <c r="T274" s="15"/>
      <c r="U274" s="15"/>
      <c r="V274" s="15"/>
      <c r="W274" s="15"/>
      <c r="X274" s="15"/>
      <c r="Y274" s="15"/>
      <c r="Z274" s="15"/>
    </row>
    <row r="275" spans="1:26" ht="12.75" customHeight="1" x14ac:dyDescent="0.2">
      <c r="A275" s="15"/>
      <c r="B275" s="15"/>
      <c r="C275" s="15"/>
      <c r="D275" s="15"/>
      <c r="E275" s="15"/>
      <c r="F275" s="15"/>
      <c r="G275" s="15"/>
      <c r="H275" s="15"/>
      <c r="I275" s="15"/>
      <c r="J275" s="15"/>
      <c r="K275" s="15"/>
      <c r="L275" s="15"/>
      <c r="M275" s="15"/>
      <c r="N275" s="15"/>
      <c r="O275" s="15"/>
      <c r="P275" s="15"/>
      <c r="Q275" s="15"/>
      <c r="R275" s="15"/>
      <c r="S275" s="15"/>
      <c r="T275" s="15"/>
      <c r="U275" s="15"/>
      <c r="V275" s="15"/>
      <c r="W275" s="15"/>
      <c r="X275" s="15"/>
      <c r="Y275" s="15"/>
      <c r="Z275" s="15"/>
    </row>
    <row r="276" spans="1:26" ht="12.75" customHeight="1" x14ac:dyDescent="0.2">
      <c r="A276" s="15"/>
      <c r="B276" s="15"/>
      <c r="C276" s="15"/>
      <c r="D276" s="15"/>
      <c r="E276" s="15"/>
      <c r="F276" s="15"/>
      <c r="G276" s="15"/>
      <c r="H276" s="15"/>
      <c r="I276" s="15"/>
      <c r="J276" s="15"/>
      <c r="K276" s="15"/>
      <c r="L276" s="15"/>
      <c r="M276" s="15"/>
      <c r="N276" s="15"/>
      <c r="O276" s="15"/>
      <c r="P276" s="15"/>
      <c r="Q276" s="15"/>
      <c r="R276" s="15"/>
      <c r="S276" s="15"/>
      <c r="T276" s="15"/>
      <c r="U276" s="15"/>
      <c r="V276" s="15"/>
      <c r="W276" s="15"/>
      <c r="X276" s="15"/>
      <c r="Y276" s="15"/>
      <c r="Z276" s="15"/>
    </row>
    <row r="277" spans="1:26" ht="12.75" customHeight="1" x14ac:dyDescent="0.2">
      <c r="A277" s="15"/>
      <c r="B277" s="15"/>
      <c r="C277" s="15"/>
      <c r="D277" s="15"/>
      <c r="E277" s="15"/>
      <c r="F277" s="15"/>
      <c r="G277" s="15"/>
      <c r="H277" s="15"/>
      <c r="I277" s="15"/>
      <c r="J277" s="15"/>
      <c r="K277" s="15"/>
      <c r="L277" s="15"/>
      <c r="M277" s="15"/>
      <c r="N277" s="15"/>
      <c r="O277" s="15"/>
      <c r="P277" s="15"/>
      <c r="Q277" s="15"/>
      <c r="R277" s="15"/>
      <c r="S277" s="15"/>
      <c r="T277" s="15"/>
      <c r="U277" s="15"/>
      <c r="V277" s="15"/>
      <c r="W277" s="15"/>
      <c r="X277" s="15"/>
      <c r="Y277" s="15"/>
      <c r="Z277" s="15"/>
    </row>
    <row r="278" spans="1:26" ht="12.75" customHeight="1" x14ac:dyDescent="0.2">
      <c r="A278" s="15"/>
      <c r="B278" s="15"/>
      <c r="C278" s="15"/>
      <c r="D278" s="15"/>
      <c r="E278" s="15"/>
      <c r="F278" s="15"/>
      <c r="G278" s="15"/>
      <c r="H278" s="15"/>
      <c r="I278" s="15"/>
      <c r="J278" s="15"/>
      <c r="K278" s="15"/>
      <c r="L278" s="15"/>
      <c r="M278" s="15"/>
      <c r="N278" s="15"/>
      <c r="O278" s="15"/>
      <c r="P278" s="15"/>
      <c r="Q278" s="15"/>
      <c r="R278" s="15"/>
      <c r="S278" s="15"/>
      <c r="T278" s="15"/>
      <c r="U278" s="15"/>
      <c r="V278" s="15"/>
      <c r="W278" s="15"/>
      <c r="X278" s="15"/>
      <c r="Y278" s="15"/>
      <c r="Z278" s="15"/>
    </row>
    <row r="279" spans="1:26" ht="12.75" customHeight="1" x14ac:dyDescent="0.2">
      <c r="A279" s="15"/>
      <c r="B279" s="15"/>
      <c r="C279" s="15"/>
      <c r="D279" s="15"/>
      <c r="E279" s="15"/>
      <c r="F279" s="15"/>
      <c r="G279" s="15"/>
      <c r="H279" s="15"/>
      <c r="I279" s="15"/>
      <c r="J279" s="15"/>
      <c r="K279" s="15"/>
      <c r="L279" s="15"/>
      <c r="M279" s="15"/>
      <c r="N279" s="15"/>
      <c r="O279" s="15"/>
      <c r="P279" s="15"/>
      <c r="Q279" s="15"/>
      <c r="R279" s="15"/>
      <c r="S279" s="15"/>
      <c r="T279" s="15"/>
      <c r="U279" s="15"/>
      <c r="V279" s="15"/>
      <c r="W279" s="15"/>
      <c r="X279" s="15"/>
      <c r="Y279" s="15"/>
      <c r="Z279" s="15"/>
    </row>
    <row r="280" spans="1:26" ht="12.75" customHeight="1" x14ac:dyDescent="0.2">
      <c r="A280" s="15"/>
      <c r="B280" s="15"/>
      <c r="C280" s="15"/>
      <c r="D280" s="15"/>
      <c r="E280" s="15"/>
      <c r="F280" s="15"/>
      <c r="G280" s="15"/>
      <c r="H280" s="15"/>
      <c r="I280" s="15"/>
      <c r="J280" s="15"/>
      <c r="K280" s="15"/>
      <c r="L280" s="15"/>
      <c r="M280" s="15"/>
      <c r="N280" s="15"/>
      <c r="O280" s="15"/>
      <c r="P280" s="15"/>
      <c r="Q280" s="15"/>
      <c r="R280" s="15"/>
      <c r="S280" s="15"/>
      <c r="T280" s="15"/>
      <c r="U280" s="15"/>
      <c r="V280" s="15"/>
      <c r="W280" s="15"/>
      <c r="X280" s="15"/>
      <c r="Y280" s="15"/>
      <c r="Z280" s="15"/>
    </row>
    <row r="281" spans="1:26" ht="12.75" customHeight="1" x14ac:dyDescent="0.2">
      <c r="A281" s="15"/>
      <c r="B281" s="15"/>
      <c r="C281" s="15"/>
      <c r="D281" s="15"/>
      <c r="E281" s="15"/>
      <c r="F281" s="15"/>
      <c r="G281" s="15"/>
      <c r="H281" s="15"/>
      <c r="I281" s="15"/>
      <c r="J281" s="15"/>
      <c r="K281" s="15"/>
      <c r="L281" s="15"/>
      <c r="M281" s="15"/>
      <c r="N281" s="15"/>
      <c r="O281" s="15"/>
      <c r="P281" s="15"/>
      <c r="Q281" s="15"/>
      <c r="R281" s="15"/>
      <c r="S281" s="15"/>
      <c r="T281" s="15"/>
      <c r="U281" s="15"/>
      <c r="V281" s="15"/>
      <c r="W281" s="15"/>
      <c r="X281" s="15"/>
      <c r="Y281" s="15"/>
      <c r="Z281" s="15"/>
    </row>
    <row r="282" spans="1:26" ht="12.75" customHeight="1" x14ac:dyDescent="0.2">
      <c r="A282" s="15"/>
      <c r="B282" s="15"/>
      <c r="C282" s="15"/>
      <c r="D282" s="15"/>
      <c r="E282" s="15"/>
      <c r="F282" s="15"/>
      <c r="G282" s="15"/>
      <c r="H282" s="15"/>
      <c r="I282" s="15"/>
      <c r="J282" s="15"/>
      <c r="K282" s="15"/>
      <c r="L282" s="15"/>
      <c r="M282" s="15"/>
      <c r="N282" s="15"/>
      <c r="O282" s="15"/>
      <c r="P282" s="15"/>
      <c r="Q282" s="15"/>
      <c r="R282" s="15"/>
      <c r="S282" s="15"/>
      <c r="T282" s="15"/>
      <c r="U282" s="15"/>
      <c r="V282" s="15"/>
      <c r="W282" s="15"/>
      <c r="X282" s="15"/>
      <c r="Y282" s="15"/>
      <c r="Z282" s="15"/>
    </row>
    <row r="283" spans="1:26" ht="12.75" customHeight="1" x14ac:dyDescent="0.2">
      <c r="A283" s="15"/>
      <c r="B283" s="15"/>
      <c r="C283" s="15"/>
      <c r="D283" s="15"/>
      <c r="E283" s="15"/>
      <c r="F283" s="15"/>
      <c r="G283" s="15"/>
      <c r="H283" s="15"/>
      <c r="I283" s="15"/>
      <c r="J283" s="15"/>
      <c r="K283" s="15"/>
      <c r="L283" s="15"/>
      <c r="M283" s="15"/>
      <c r="N283" s="15"/>
      <c r="O283" s="15"/>
      <c r="P283" s="15"/>
      <c r="Q283" s="15"/>
      <c r="R283" s="15"/>
      <c r="S283" s="15"/>
      <c r="T283" s="15"/>
      <c r="U283" s="15"/>
      <c r="V283" s="15"/>
      <c r="W283" s="15"/>
      <c r="X283" s="15"/>
      <c r="Y283" s="15"/>
      <c r="Z283" s="15"/>
    </row>
    <row r="284" spans="1:26" ht="12.75" customHeight="1" x14ac:dyDescent="0.2">
      <c r="A284" s="15"/>
      <c r="B284" s="15"/>
      <c r="C284" s="15"/>
      <c r="D284" s="15"/>
      <c r="E284" s="15"/>
      <c r="F284" s="15"/>
      <c r="G284" s="15"/>
      <c r="H284" s="15"/>
      <c r="I284" s="15"/>
      <c r="J284" s="15"/>
      <c r="K284" s="15"/>
      <c r="L284" s="15"/>
      <c r="M284" s="15"/>
      <c r="N284" s="15"/>
      <c r="O284" s="15"/>
      <c r="P284" s="15"/>
      <c r="Q284" s="15"/>
      <c r="R284" s="15"/>
      <c r="S284" s="15"/>
      <c r="T284" s="15"/>
      <c r="U284" s="15"/>
      <c r="V284" s="15"/>
      <c r="W284" s="15"/>
      <c r="X284" s="15"/>
      <c r="Y284" s="15"/>
      <c r="Z284" s="15"/>
    </row>
    <row r="285" spans="1:26" ht="12.75" customHeight="1" x14ac:dyDescent="0.2">
      <c r="A285" s="15"/>
      <c r="B285" s="15"/>
      <c r="C285" s="15"/>
      <c r="D285" s="15"/>
      <c r="E285" s="15"/>
      <c r="F285" s="15"/>
      <c r="G285" s="15"/>
      <c r="H285" s="15"/>
      <c r="I285" s="15"/>
      <c r="J285" s="15"/>
      <c r="K285" s="15"/>
      <c r="L285" s="15"/>
      <c r="M285" s="15"/>
      <c r="N285" s="15"/>
      <c r="O285" s="15"/>
      <c r="P285" s="15"/>
      <c r="Q285" s="15"/>
      <c r="R285" s="15"/>
      <c r="S285" s="15"/>
      <c r="T285" s="15"/>
      <c r="U285" s="15"/>
      <c r="V285" s="15"/>
      <c r="W285" s="15"/>
      <c r="X285" s="15"/>
      <c r="Y285" s="15"/>
      <c r="Z285" s="15"/>
    </row>
    <row r="286" spans="1:26" ht="12.75" customHeight="1" x14ac:dyDescent="0.2">
      <c r="A286" s="15"/>
      <c r="B286" s="15"/>
      <c r="C286" s="15"/>
      <c r="D286" s="15"/>
      <c r="E286" s="15"/>
      <c r="F286" s="15"/>
      <c r="G286" s="15"/>
      <c r="H286" s="15"/>
      <c r="I286" s="15"/>
      <c r="J286" s="15"/>
      <c r="K286" s="15"/>
      <c r="L286" s="15"/>
      <c r="M286" s="15"/>
      <c r="N286" s="15"/>
      <c r="O286" s="15"/>
      <c r="P286" s="15"/>
      <c r="Q286" s="15"/>
      <c r="R286" s="15"/>
      <c r="S286" s="15"/>
      <c r="T286" s="15"/>
      <c r="U286" s="15"/>
      <c r="V286" s="15"/>
      <c r="W286" s="15"/>
      <c r="X286" s="15"/>
      <c r="Y286" s="15"/>
      <c r="Z286" s="15"/>
    </row>
    <row r="287" spans="1:26" ht="12.75" customHeight="1" x14ac:dyDescent="0.2">
      <c r="A287" s="15"/>
      <c r="B287" s="15"/>
      <c r="C287" s="15"/>
      <c r="D287" s="15"/>
      <c r="E287" s="15"/>
      <c r="F287" s="15"/>
      <c r="G287" s="15"/>
      <c r="H287" s="15"/>
      <c r="I287" s="15"/>
      <c r="J287" s="15"/>
      <c r="K287" s="15"/>
      <c r="L287" s="15"/>
      <c r="M287" s="15"/>
      <c r="N287" s="15"/>
      <c r="O287" s="15"/>
      <c r="P287" s="15"/>
      <c r="Q287" s="15"/>
      <c r="R287" s="15"/>
      <c r="S287" s="15"/>
      <c r="T287" s="15"/>
      <c r="U287" s="15"/>
      <c r="V287" s="15"/>
      <c r="W287" s="15"/>
      <c r="X287" s="15"/>
      <c r="Y287" s="15"/>
      <c r="Z287" s="15"/>
    </row>
    <row r="288" spans="1:26" ht="12.75" customHeight="1" x14ac:dyDescent="0.2">
      <c r="A288" s="15"/>
      <c r="B288" s="15"/>
      <c r="C288" s="15"/>
      <c r="D288" s="15"/>
      <c r="E288" s="15"/>
      <c r="F288" s="15"/>
      <c r="G288" s="15"/>
      <c r="H288" s="15"/>
      <c r="I288" s="15"/>
      <c r="J288" s="15"/>
      <c r="K288" s="15"/>
      <c r="L288" s="15"/>
      <c r="M288" s="15"/>
      <c r="N288" s="15"/>
      <c r="O288" s="15"/>
      <c r="P288" s="15"/>
      <c r="Q288" s="15"/>
      <c r="R288" s="15"/>
      <c r="S288" s="15"/>
      <c r="T288" s="15"/>
      <c r="U288" s="15"/>
      <c r="V288" s="15"/>
      <c r="W288" s="15"/>
      <c r="X288" s="15"/>
      <c r="Y288" s="15"/>
      <c r="Z288" s="15"/>
    </row>
    <row r="289" spans="1:26" ht="12.75" customHeight="1" x14ac:dyDescent="0.2">
      <c r="A289" s="15"/>
      <c r="B289" s="15"/>
      <c r="C289" s="15"/>
      <c r="D289" s="15"/>
      <c r="E289" s="15"/>
      <c r="F289" s="15"/>
      <c r="G289" s="15"/>
      <c r="H289" s="15"/>
      <c r="I289" s="15"/>
      <c r="J289" s="15"/>
      <c r="K289" s="15"/>
      <c r="L289" s="15"/>
      <c r="M289" s="15"/>
      <c r="N289" s="15"/>
      <c r="O289" s="15"/>
      <c r="P289" s="15"/>
      <c r="Q289" s="15"/>
      <c r="R289" s="15"/>
      <c r="S289" s="15"/>
      <c r="T289" s="15"/>
      <c r="U289" s="15"/>
      <c r="V289" s="15"/>
      <c r="W289" s="15"/>
      <c r="X289" s="15"/>
      <c r="Y289" s="15"/>
      <c r="Z289" s="15"/>
    </row>
    <row r="290" spans="1:26" ht="12.75" customHeight="1" x14ac:dyDescent="0.2">
      <c r="A290" s="15"/>
      <c r="B290" s="15"/>
      <c r="C290" s="15"/>
      <c r="D290" s="15"/>
      <c r="E290" s="15"/>
      <c r="F290" s="15"/>
      <c r="G290" s="15"/>
      <c r="H290" s="15"/>
      <c r="I290" s="15"/>
      <c r="J290" s="15"/>
      <c r="K290" s="15"/>
      <c r="L290" s="15"/>
      <c r="M290" s="15"/>
      <c r="N290" s="15"/>
      <c r="O290" s="15"/>
      <c r="P290" s="15"/>
      <c r="Q290" s="15"/>
      <c r="R290" s="15"/>
      <c r="S290" s="15"/>
      <c r="T290" s="15"/>
      <c r="U290" s="15"/>
      <c r="V290" s="15"/>
      <c r="W290" s="15"/>
      <c r="X290" s="15"/>
      <c r="Y290" s="15"/>
      <c r="Z290" s="15"/>
    </row>
    <row r="291" spans="1:26" ht="12.75" customHeight="1" x14ac:dyDescent="0.2">
      <c r="A291" s="15"/>
      <c r="B291" s="15"/>
      <c r="C291" s="15"/>
      <c r="D291" s="15"/>
      <c r="E291" s="15"/>
      <c r="F291" s="15"/>
      <c r="G291" s="15"/>
      <c r="H291" s="15"/>
      <c r="I291" s="15"/>
      <c r="J291" s="15"/>
      <c r="K291" s="15"/>
      <c r="L291" s="15"/>
      <c r="M291" s="15"/>
      <c r="N291" s="15"/>
      <c r="O291" s="15"/>
      <c r="P291" s="15"/>
      <c r="Q291" s="15"/>
      <c r="R291" s="15"/>
      <c r="S291" s="15"/>
      <c r="T291" s="15"/>
      <c r="U291" s="15"/>
      <c r="V291" s="15"/>
      <c r="W291" s="15"/>
      <c r="X291" s="15"/>
      <c r="Y291" s="15"/>
      <c r="Z291" s="15"/>
    </row>
    <row r="292" spans="1:26" ht="12.75" customHeight="1" x14ac:dyDescent="0.2">
      <c r="A292" s="15"/>
      <c r="B292" s="15"/>
      <c r="C292" s="15"/>
      <c r="D292" s="15"/>
      <c r="E292" s="15"/>
      <c r="F292" s="15"/>
      <c r="G292" s="15"/>
      <c r="H292" s="15"/>
      <c r="I292" s="15"/>
      <c r="J292" s="15"/>
      <c r="K292" s="15"/>
      <c r="L292" s="15"/>
      <c r="M292" s="15"/>
      <c r="N292" s="15"/>
      <c r="O292" s="15"/>
      <c r="P292" s="15"/>
      <c r="Q292" s="15"/>
      <c r="R292" s="15"/>
      <c r="S292" s="15"/>
      <c r="T292" s="15"/>
      <c r="U292" s="15"/>
      <c r="V292" s="15"/>
      <c r="W292" s="15"/>
      <c r="X292" s="15"/>
      <c r="Y292" s="15"/>
      <c r="Z292" s="15"/>
    </row>
    <row r="293" spans="1:26" ht="12.75" customHeight="1" x14ac:dyDescent="0.2">
      <c r="A293" s="15"/>
      <c r="B293" s="15"/>
      <c r="C293" s="15"/>
      <c r="D293" s="15"/>
      <c r="E293" s="15"/>
      <c r="F293" s="15"/>
      <c r="G293" s="15"/>
      <c r="H293" s="15"/>
      <c r="I293" s="15"/>
      <c r="J293" s="15"/>
      <c r="K293" s="15"/>
      <c r="L293" s="15"/>
      <c r="M293" s="15"/>
      <c r="N293" s="15"/>
      <c r="O293" s="15"/>
      <c r="P293" s="15"/>
      <c r="Q293" s="15"/>
      <c r="R293" s="15"/>
      <c r="S293" s="15"/>
      <c r="T293" s="15"/>
      <c r="U293" s="15"/>
      <c r="V293" s="15"/>
      <c r="W293" s="15"/>
      <c r="X293" s="15"/>
      <c r="Y293" s="15"/>
      <c r="Z293" s="15"/>
    </row>
    <row r="294" spans="1:26" ht="12.75" customHeight="1" x14ac:dyDescent="0.2">
      <c r="A294" s="15"/>
      <c r="B294" s="15"/>
      <c r="C294" s="15"/>
      <c r="D294" s="15"/>
      <c r="E294" s="15"/>
      <c r="F294" s="15"/>
      <c r="G294" s="15"/>
      <c r="H294" s="15"/>
      <c r="I294" s="15"/>
      <c r="J294" s="15"/>
      <c r="K294" s="15"/>
      <c r="L294" s="15"/>
      <c r="M294" s="15"/>
      <c r="N294" s="15"/>
      <c r="O294" s="15"/>
      <c r="P294" s="15"/>
      <c r="Q294" s="15"/>
      <c r="R294" s="15"/>
      <c r="S294" s="15"/>
      <c r="T294" s="15"/>
      <c r="U294" s="15"/>
      <c r="V294" s="15"/>
      <c r="W294" s="15"/>
      <c r="X294" s="15"/>
      <c r="Y294" s="15"/>
      <c r="Z294" s="15"/>
    </row>
    <row r="295" spans="1:26" ht="12.75" customHeight="1" x14ac:dyDescent="0.2">
      <c r="A295" s="15"/>
      <c r="B295" s="15"/>
      <c r="C295" s="15"/>
      <c r="D295" s="15"/>
      <c r="E295" s="15"/>
      <c r="F295" s="15"/>
      <c r="G295" s="15"/>
      <c r="H295" s="15"/>
      <c r="I295" s="15"/>
      <c r="J295" s="15"/>
      <c r="K295" s="15"/>
      <c r="L295" s="15"/>
      <c r="M295" s="15"/>
      <c r="N295" s="15"/>
      <c r="O295" s="15"/>
      <c r="P295" s="15"/>
      <c r="Q295" s="15"/>
      <c r="R295" s="15"/>
      <c r="S295" s="15"/>
      <c r="T295" s="15"/>
      <c r="U295" s="15"/>
      <c r="V295" s="15"/>
      <c r="W295" s="15"/>
      <c r="X295" s="15"/>
      <c r="Y295" s="15"/>
      <c r="Z295" s="15"/>
    </row>
    <row r="296" spans="1:26" ht="12.75" customHeight="1" x14ac:dyDescent="0.2">
      <c r="A296" s="15"/>
      <c r="B296" s="15"/>
      <c r="C296" s="15"/>
      <c r="D296" s="15"/>
      <c r="E296" s="15"/>
      <c r="F296" s="15"/>
      <c r="G296" s="15"/>
      <c r="H296" s="15"/>
      <c r="I296" s="15"/>
      <c r="J296" s="15"/>
      <c r="K296" s="15"/>
      <c r="L296" s="15"/>
      <c r="M296" s="15"/>
      <c r="N296" s="15"/>
      <c r="O296" s="15"/>
      <c r="P296" s="15"/>
      <c r="Q296" s="15"/>
      <c r="R296" s="15"/>
      <c r="S296" s="15"/>
      <c r="T296" s="15"/>
      <c r="U296" s="15"/>
      <c r="V296" s="15"/>
      <c r="W296" s="15"/>
      <c r="X296" s="15"/>
      <c r="Y296" s="15"/>
      <c r="Z296" s="15"/>
    </row>
    <row r="297" spans="1:26" ht="12.75" customHeight="1" x14ac:dyDescent="0.2">
      <c r="A297" s="15"/>
      <c r="B297" s="15"/>
      <c r="C297" s="15"/>
      <c r="D297" s="15"/>
      <c r="E297" s="15"/>
      <c r="F297" s="15"/>
      <c r="G297" s="15"/>
      <c r="H297" s="15"/>
      <c r="I297" s="15"/>
      <c r="J297" s="15"/>
      <c r="K297" s="15"/>
      <c r="L297" s="15"/>
      <c r="M297" s="15"/>
      <c r="N297" s="15"/>
      <c r="O297" s="15"/>
      <c r="P297" s="15"/>
      <c r="Q297" s="15"/>
      <c r="R297" s="15"/>
      <c r="S297" s="15"/>
      <c r="T297" s="15"/>
      <c r="U297" s="15"/>
      <c r="V297" s="15"/>
      <c r="W297" s="15"/>
      <c r="X297" s="15"/>
      <c r="Y297" s="15"/>
      <c r="Z297" s="15"/>
    </row>
    <row r="298" spans="1:26" ht="12.75" customHeight="1" x14ac:dyDescent="0.2">
      <c r="A298" s="15"/>
      <c r="B298" s="15"/>
      <c r="C298" s="15"/>
      <c r="D298" s="15"/>
      <c r="E298" s="15"/>
      <c r="F298" s="15"/>
      <c r="G298" s="15"/>
      <c r="H298" s="15"/>
      <c r="I298" s="15"/>
      <c r="J298" s="15"/>
      <c r="K298" s="15"/>
      <c r="L298" s="15"/>
      <c r="M298" s="15"/>
      <c r="N298" s="15"/>
      <c r="O298" s="15"/>
      <c r="P298" s="15"/>
      <c r="Q298" s="15"/>
      <c r="R298" s="15"/>
      <c r="S298" s="15"/>
      <c r="T298" s="15"/>
      <c r="U298" s="15"/>
      <c r="V298" s="15"/>
      <c r="W298" s="15"/>
      <c r="X298" s="15"/>
      <c r="Y298" s="15"/>
      <c r="Z298" s="15"/>
    </row>
    <row r="299" spans="1:26" ht="12.75" customHeight="1" x14ac:dyDescent="0.2">
      <c r="A299" s="15"/>
      <c r="B299" s="15"/>
      <c r="C299" s="15"/>
      <c r="D299" s="15"/>
      <c r="E299" s="15"/>
      <c r="F299" s="15"/>
      <c r="G299" s="15"/>
      <c r="H299" s="15"/>
      <c r="I299" s="15"/>
      <c r="J299" s="15"/>
      <c r="K299" s="15"/>
      <c r="L299" s="15"/>
      <c r="M299" s="15"/>
      <c r="N299" s="15"/>
      <c r="O299" s="15"/>
      <c r="P299" s="15"/>
      <c r="Q299" s="15"/>
      <c r="R299" s="15"/>
      <c r="S299" s="15"/>
      <c r="T299" s="15"/>
      <c r="U299" s="15"/>
      <c r="V299" s="15"/>
      <c r="W299" s="15"/>
      <c r="X299" s="15"/>
      <c r="Y299" s="15"/>
      <c r="Z299" s="15"/>
    </row>
    <row r="300" spans="1:26" ht="12.75" customHeight="1" x14ac:dyDescent="0.2">
      <c r="A300" s="15"/>
      <c r="B300" s="15"/>
      <c r="C300" s="15"/>
      <c r="D300" s="15"/>
      <c r="E300" s="15"/>
      <c r="F300" s="15"/>
      <c r="G300" s="15"/>
      <c r="H300" s="15"/>
      <c r="I300" s="15"/>
      <c r="J300" s="15"/>
      <c r="K300" s="15"/>
      <c r="L300" s="15"/>
      <c r="M300" s="15"/>
      <c r="N300" s="15"/>
      <c r="O300" s="15"/>
      <c r="P300" s="15"/>
      <c r="Q300" s="15"/>
      <c r="R300" s="15"/>
      <c r="S300" s="15"/>
      <c r="T300" s="15"/>
      <c r="U300" s="15"/>
      <c r="V300" s="15"/>
      <c r="W300" s="15"/>
      <c r="X300" s="15"/>
      <c r="Y300" s="15"/>
      <c r="Z300" s="15"/>
    </row>
    <row r="301" spans="1:26" ht="12.75" customHeight="1" x14ac:dyDescent="0.2">
      <c r="A301" s="15"/>
      <c r="B301" s="15"/>
      <c r="C301" s="15"/>
      <c r="D301" s="15"/>
      <c r="E301" s="15"/>
      <c r="F301" s="15"/>
      <c r="G301" s="15"/>
      <c r="H301" s="15"/>
      <c r="I301" s="15"/>
      <c r="J301" s="15"/>
      <c r="K301" s="15"/>
      <c r="L301" s="15"/>
      <c r="M301" s="15"/>
      <c r="N301" s="15"/>
      <c r="O301" s="15"/>
      <c r="P301" s="15"/>
      <c r="Q301" s="15"/>
      <c r="R301" s="15"/>
      <c r="S301" s="15"/>
      <c r="T301" s="15"/>
      <c r="U301" s="15"/>
      <c r="V301" s="15"/>
      <c r="W301" s="15"/>
      <c r="X301" s="15"/>
      <c r="Y301" s="15"/>
      <c r="Z301" s="15"/>
    </row>
    <row r="302" spans="1:26" ht="12.75" customHeight="1" x14ac:dyDescent="0.2">
      <c r="A302" s="15"/>
      <c r="B302" s="15"/>
      <c r="C302" s="15"/>
      <c r="D302" s="15"/>
      <c r="E302" s="15"/>
      <c r="F302" s="15"/>
      <c r="G302" s="15"/>
      <c r="H302" s="15"/>
      <c r="I302" s="15"/>
      <c r="J302" s="15"/>
      <c r="K302" s="15"/>
      <c r="L302" s="15"/>
      <c r="M302" s="15"/>
      <c r="N302" s="15"/>
      <c r="O302" s="15"/>
      <c r="P302" s="15"/>
      <c r="Q302" s="15"/>
      <c r="R302" s="15"/>
      <c r="S302" s="15"/>
      <c r="T302" s="15"/>
      <c r="U302" s="15"/>
      <c r="V302" s="15"/>
      <c r="W302" s="15"/>
      <c r="X302" s="15"/>
      <c r="Y302" s="15"/>
      <c r="Z302" s="15"/>
    </row>
    <row r="303" spans="1:26" ht="12.75" customHeight="1" x14ac:dyDescent="0.2">
      <c r="A303" s="15"/>
      <c r="B303" s="15"/>
      <c r="C303" s="15"/>
      <c r="D303" s="15"/>
      <c r="E303" s="15"/>
      <c r="F303" s="15"/>
      <c r="G303" s="15"/>
      <c r="H303" s="15"/>
      <c r="I303" s="15"/>
      <c r="J303" s="15"/>
      <c r="K303" s="15"/>
      <c r="L303" s="15"/>
      <c r="M303" s="15"/>
      <c r="N303" s="15"/>
      <c r="O303" s="15"/>
      <c r="P303" s="15"/>
      <c r="Q303" s="15"/>
      <c r="R303" s="15"/>
      <c r="S303" s="15"/>
      <c r="T303" s="15"/>
      <c r="U303" s="15"/>
      <c r="V303" s="15"/>
      <c r="W303" s="15"/>
      <c r="X303" s="15"/>
      <c r="Y303" s="15"/>
      <c r="Z303" s="15"/>
    </row>
    <row r="304" spans="1:26" ht="12.75" customHeight="1" x14ac:dyDescent="0.2">
      <c r="A304" s="15"/>
      <c r="B304" s="15"/>
      <c r="C304" s="15"/>
      <c r="D304" s="15"/>
      <c r="E304" s="15"/>
      <c r="F304" s="15"/>
      <c r="G304" s="15"/>
      <c r="H304" s="15"/>
      <c r="I304" s="15"/>
      <c r="J304" s="15"/>
      <c r="K304" s="15"/>
      <c r="L304" s="15"/>
      <c r="M304" s="15"/>
      <c r="N304" s="15"/>
      <c r="O304" s="15"/>
      <c r="P304" s="15"/>
      <c r="Q304" s="15"/>
      <c r="R304" s="15"/>
      <c r="S304" s="15"/>
      <c r="T304" s="15"/>
      <c r="U304" s="15"/>
      <c r="V304" s="15"/>
      <c r="W304" s="15"/>
      <c r="X304" s="15"/>
      <c r="Y304" s="15"/>
      <c r="Z304" s="15"/>
    </row>
    <row r="305" spans="1:26" ht="12.75" customHeight="1" x14ac:dyDescent="0.2">
      <c r="A305" s="15"/>
      <c r="B305" s="15"/>
      <c r="C305" s="15"/>
      <c r="D305" s="15"/>
      <c r="E305" s="15"/>
      <c r="F305" s="15"/>
      <c r="G305" s="15"/>
      <c r="H305" s="15"/>
      <c r="I305" s="15"/>
      <c r="J305" s="15"/>
      <c r="K305" s="15"/>
      <c r="L305" s="15"/>
      <c r="M305" s="15"/>
      <c r="N305" s="15"/>
      <c r="O305" s="15"/>
      <c r="P305" s="15"/>
      <c r="Q305" s="15"/>
      <c r="R305" s="15"/>
      <c r="S305" s="15"/>
      <c r="T305" s="15"/>
      <c r="U305" s="15"/>
      <c r="V305" s="15"/>
      <c r="W305" s="15"/>
      <c r="X305" s="15"/>
      <c r="Y305" s="15"/>
      <c r="Z305" s="15"/>
    </row>
    <row r="306" spans="1:26" ht="12.75" customHeight="1" x14ac:dyDescent="0.2">
      <c r="A306" s="15"/>
      <c r="B306" s="15"/>
      <c r="C306" s="15"/>
      <c r="D306" s="15"/>
      <c r="E306" s="15"/>
      <c r="F306" s="15"/>
      <c r="G306" s="15"/>
      <c r="H306" s="15"/>
      <c r="I306" s="15"/>
      <c r="J306" s="15"/>
      <c r="K306" s="15"/>
      <c r="L306" s="15"/>
      <c r="M306" s="15"/>
      <c r="N306" s="15"/>
      <c r="O306" s="15"/>
      <c r="P306" s="15"/>
      <c r="Q306" s="15"/>
      <c r="R306" s="15"/>
      <c r="S306" s="15"/>
      <c r="T306" s="15"/>
      <c r="U306" s="15"/>
      <c r="V306" s="15"/>
      <c r="W306" s="15"/>
      <c r="X306" s="15"/>
      <c r="Y306" s="15"/>
      <c r="Z306" s="15"/>
    </row>
    <row r="307" spans="1:26" ht="12.75" customHeight="1" x14ac:dyDescent="0.2">
      <c r="A307" s="15"/>
      <c r="B307" s="15"/>
      <c r="C307" s="15"/>
      <c r="D307" s="15"/>
      <c r="E307" s="15"/>
      <c r="F307" s="15"/>
      <c r="G307" s="15"/>
      <c r="H307" s="15"/>
      <c r="I307" s="15"/>
      <c r="J307" s="15"/>
      <c r="K307" s="15"/>
      <c r="L307" s="15"/>
      <c r="M307" s="15"/>
      <c r="N307" s="15"/>
      <c r="O307" s="15"/>
      <c r="P307" s="15"/>
      <c r="Q307" s="15"/>
      <c r="R307" s="15"/>
      <c r="S307" s="15"/>
      <c r="T307" s="15"/>
      <c r="U307" s="15"/>
      <c r="V307" s="15"/>
      <c r="W307" s="15"/>
      <c r="X307" s="15"/>
      <c r="Y307" s="15"/>
      <c r="Z307" s="15"/>
    </row>
    <row r="308" spans="1:26" ht="12.75" customHeight="1" x14ac:dyDescent="0.2">
      <c r="A308" s="15"/>
      <c r="B308" s="15"/>
      <c r="C308" s="15"/>
      <c r="D308" s="15"/>
      <c r="E308" s="15"/>
      <c r="F308" s="15"/>
      <c r="G308" s="15"/>
      <c r="H308" s="15"/>
      <c r="I308" s="15"/>
      <c r="J308" s="15"/>
      <c r="K308" s="15"/>
      <c r="L308" s="15"/>
      <c r="M308" s="15"/>
      <c r="N308" s="15"/>
      <c r="O308" s="15"/>
      <c r="P308" s="15"/>
      <c r="Q308" s="15"/>
      <c r="R308" s="15"/>
      <c r="S308" s="15"/>
      <c r="T308" s="15"/>
      <c r="U308" s="15"/>
      <c r="V308" s="15"/>
      <c r="W308" s="15"/>
      <c r="X308" s="15"/>
      <c r="Y308" s="15"/>
      <c r="Z308" s="15"/>
    </row>
    <row r="309" spans="1:26" ht="12.75" customHeight="1" x14ac:dyDescent="0.2">
      <c r="A309" s="15"/>
      <c r="B309" s="15"/>
      <c r="C309" s="15"/>
      <c r="D309" s="15"/>
      <c r="E309" s="15"/>
      <c r="F309" s="15"/>
      <c r="G309" s="15"/>
      <c r="H309" s="15"/>
      <c r="I309" s="15"/>
      <c r="J309" s="15"/>
      <c r="K309" s="15"/>
      <c r="L309" s="15"/>
      <c r="M309" s="15"/>
      <c r="N309" s="15"/>
      <c r="O309" s="15"/>
      <c r="P309" s="15"/>
      <c r="Q309" s="15"/>
      <c r="R309" s="15"/>
      <c r="S309" s="15"/>
      <c r="T309" s="15"/>
      <c r="U309" s="15"/>
      <c r="V309" s="15"/>
      <c r="W309" s="15"/>
      <c r="X309" s="15"/>
      <c r="Y309" s="15"/>
      <c r="Z309" s="15"/>
    </row>
    <row r="310" spans="1:26" ht="12.75" customHeight="1" x14ac:dyDescent="0.2">
      <c r="A310" s="15"/>
      <c r="B310" s="15"/>
      <c r="C310" s="15"/>
      <c r="D310" s="15"/>
      <c r="E310" s="15"/>
      <c r="F310" s="15"/>
      <c r="G310" s="15"/>
      <c r="H310" s="15"/>
      <c r="I310" s="15"/>
      <c r="J310" s="15"/>
      <c r="K310" s="15"/>
      <c r="L310" s="15"/>
      <c r="M310" s="15"/>
      <c r="N310" s="15"/>
      <c r="O310" s="15"/>
      <c r="P310" s="15"/>
      <c r="Q310" s="15"/>
      <c r="R310" s="15"/>
      <c r="S310" s="15"/>
      <c r="T310" s="15"/>
      <c r="U310" s="15"/>
      <c r="V310" s="15"/>
      <c r="W310" s="15"/>
      <c r="X310" s="15"/>
      <c r="Y310" s="15"/>
      <c r="Z310" s="15"/>
    </row>
    <row r="311" spans="1:26" ht="12.75" customHeight="1" x14ac:dyDescent="0.2">
      <c r="A311" s="15"/>
      <c r="B311" s="15"/>
      <c r="C311" s="15"/>
      <c r="D311" s="15"/>
      <c r="E311" s="15"/>
      <c r="F311" s="15"/>
      <c r="G311" s="15"/>
      <c r="H311" s="15"/>
      <c r="I311" s="15"/>
      <c r="J311" s="15"/>
      <c r="K311" s="15"/>
      <c r="L311" s="15"/>
      <c r="M311" s="15"/>
      <c r="N311" s="15"/>
      <c r="O311" s="15"/>
      <c r="P311" s="15"/>
      <c r="Q311" s="15"/>
      <c r="R311" s="15"/>
      <c r="S311" s="15"/>
      <c r="T311" s="15"/>
      <c r="U311" s="15"/>
      <c r="V311" s="15"/>
      <c r="W311" s="15"/>
      <c r="X311" s="15"/>
      <c r="Y311" s="15"/>
      <c r="Z311" s="15"/>
    </row>
    <row r="312" spans="1:26" ht="12.75" customHeight="1" x14ac:dyDescent="0.2">
      <c r="A312" s="15"/>
      <c r="B312" s="15"/>
      <c r="C312" s="15"/>
      <c r="D312" s="15"/>
      <c r="E312" s="15"/>
      <c r="F312" s="15"/>
      <c r="G312" s="15"/>
      <c r="H312" s="15"/>
      <c r="I312" s="15"/>
      <c r="J312" s="15"/>
      <c r="K312" s="15"/>
      <c r="L312" s="15"/>
      <c r="M312" s="15"/>
      <c r="N312" s="15"/>
      <c r="O312" s="15"/>
      <c r="P312" s="15"/>
      <c r="Q312" s="15"/>
      <c r="R312" s="15"/>
      <c r="S312" s="15"/>
      <c r="T312" s="15"/>
      <c r="U312" s="15"/>
      <c r="V312" s="15"/>
      <c r="W312" s="15"/>
      <c r="X312" s="15"/>
      <c r="Y312" s="15"/>
      <c r="Z312" s="15"/>
    </row>
    <row r="313" spans="1:26" ht="12.75" customHeight="1" x14ac:dyDescent="0.2">
      <c r="A313" s="15"/>
      <c r="B313" s="15"/>
      <c r="C313" s="15"/>
      <c r="D313" s="15"/>
      <c r="E313" s="15"/>
      <c r="F313" s="15"/>
      <c r="G313" s="15"/>
      <c r="H313" s="15"/>
      <c r="I313" s="15"/>
      <c r="J313" s="15"/>
      <c r="K313" s="15"/>
      <c r="L313" s="15"/>
      <c r="M313" s="15"/>
      <c r="N313" s="15"/>
      <c r="O313" s="15"/>
      <c r="P313" s="15"/>
      <c r="Q313" s="15"/>
      <c r="R313" s="15"/>
      <c r="S313" s="15"/>
      <c r="T313" s="15"/>
      <c r="U313" s="15"/>
      <c r="V313" s="15"/>
      <c r="W313" s="15"/>
      <c r="X313" s="15"/>
      <c r="Y313" s="15"/>
      <c r="Z313" s="15"/>
    </row>
    <row r="314" spans="1:26" ht="12.75" customHeight="1" x14ac:dyDescent="0.2">
      <c r="A314" s="15"/>
      <c r="B314" s="15"/>
      <c r="C314" s="15"/>
      <c r="D314" s="15"/>
      <c r="E314" s="15"/>
      <c r="F314" s="15"/>
      <c r="G314" s="15"/>
      <c r="H314" s="15"/>
      <c r="I314" s="15"/>
      <c r="J314" s="15"/>
      <c r="K314" s="15"/>
      <c r="L314" s="15"/>
      <c r="M314" s="15"/>
      <c r="N314" s="15"/>
      <c r="O314" s="15"/>
      <c r="P314" s="15"/>
      <c r="Q314" s="15"/>
      <c r="R314" s="15"/>
      <c r="S314" s="15"/>
      <c r="T314" s="15"/>
      <c r="U314" s="15"/>
      <c r="V314" s="15"/>
      <c r="W314" s="15"/>
      <c r="X314" s="15"/>
      <c r="Y314" s="15"/>
      <c r="Z314" s="15"/>
    </row>
    <row r="315" spans="1:26" ht="12.75" customHeight="1" x14ac:dyDescent="0.2">
      <c r="A315" s="15"/>
      <c r="B315" s="15"/>
      <c r="C315" s="15"/>
      <c r="D315" s="15"/>
      <c r="E315" s="15"/>
      <c r="F315" s="15"/>
      <c r="G315" s="15"/>
      <c r="H315" s="15"/>
      <c r="I315" s="15"/>
      <c r="J315" s="15"/>
      <c r="K315" s="15"/>
      <c r="L315" s="15"/>
      <c r="M315" s="15"/>
      <c r="N315" s="15"/>
      <c r="O315" s="15"/>
      <c r="P315" s="15"/>
      <c r="Q315" s="15"/>
      <c r="R315" s="15"/>
      <c r="S315" s="15"/>
      <c r="T315" s="15"/>
      <c r="U315" s="15"/>
      <c r="V315" s="15"/>
      <c r="W315" s="15"/>
      <c r="X315" s="15"/>
      <c r="Y315" s="15"/>
      <c r="Z315" s="15"/>
    </row>
    <row r="316" spans="1:26" ht="12.75" customHeight="1" x14ac:dyDescent="0.2">
      <c r="A316" s="15"/>
      <c r="B316" s="15"/>
      <c r="C316" s="15"/>
      <c r="D316" s="15"/>
      <c r="E316" s="15"/>
      <c r="F316" s="15"/>
      <c r="G316" s="15"/>
      <c r="H316" s="15"/>
      <c r="I316" s="15"/>
      <c r="J316" s="15"/>
      <c r="K316" s="15"/>
      <c r="L316" s="15"/>
      <c r="M316" s="15"/>
      <c r="N316" s="15"/>
      <c r="O316" s="15"/>
      <c r="P316" s="15"/>
      <c r="Q316" s="15"/>
      <c r="R316" s="15"/>
      <c r="S316" s="15"/>
      <c r="T316" s="15"/>
      <c r="U316" s="15"/>
      <c r="V316" s="15"/>
      <c r="W316" s="15"/>
      <c r="X316" s="15"/>
      <c r="Y316" s="15"/>
      <c r="Z316" s="15"/>
    </row>
    <row r="317" spans="1:26" ht="12.75" customHeight="1" x14ac:dyDescent="0.2">
      <c r="A317" s="15"/>
      <c r="B317" s="15"/>
      <c r="C317" s="15"/>
      <c r="D317" s="15"/>
      <c r="E317" s="15"/>
      <c r="F317" s="15"/>
      <c r="G317" s="15"/>
      <c r="H317" s="15"/>
      <c r="I317" s="15"/>
      <c r="J317" s="15"/>
      <c r="K317" s="15"/>
      <c r="L317" s="15"/>
      <c r="M317" s="15"/>
      <c r="N317" s="15"/>
      <c r="O317" s="15"/>
      <c r="P317" s="15"/>
      <c r="Q317" s="15"/>
      <c r="R317" s="15"/>
      <c r="S317" s="15"/>
      <c r="T317" s="15"/>
      <c r="U317" s="15"/>
      <c r="V317" s="15"/>
      <c r="W317" s="15"/>
      <c r="X317" s="15"/>
      <c r="Y317" s="15"/>
      <c r="Z317" s="15"/>
    </row>
    <row r="318" spans="1:26" ht="12.75" customHeight="1" x14ac:dyDescent="0.2">
      <c r="A318" s="15"/>
      <c r="B318" s="15"/>
      <c r="C318" s="15"/>
      <c r="D318" s="15"/>
      <c r="E318" s="15"/>
      <c r="F318" s="15"/>
      <c r="G318" s="15"/>
      <c r="H318" s="15"/>
      <c r="I318" s="15"/>
      <c r="J318" s="15"/>
      <c r="K318" s="15"/>
      <c r="L318" s="15"/>
      <c r="M318" s="15"/>
      <c r="N318" s="15"/>
      <c r="O318" s="15"/>
      <c r="P318" s="15"/>
      <c r="Q318" s="15"/>
      <c r="R318" s="15"/>
      <c r="S318" s="15"/>
      <c r="T318" s="15"/>
      <c r="U318" s="15"/>
      <c r="V318" s="15"/>
      <c r="W318" s="15"/>
      <c r="X318" s="15"/>
      <c r="Y318" s="15"/>
      <c r="Z318" s="15"/>
    </row>
    <row r="319" spans="1:26" ht="12.75" customHeight="1" x14ac:dyDescent="0.2">
      <c r="A319" s="15"/>
      <c r="B319" s="15"/>
      <c r="C319" s="15"/>
      <c r="D319" s="15"/>
      <c r="E319" s="15"/>
      <c r="F319" s="15"/>
      <c r="G319" s="15"/>
      <c r="H319" s="15"/>
      <c r="I319" s="15"/>
      <c r="J319" s="15"/>
      <c r="K319" s="15"/>
      <c r="L319" s="15"/>
      <c r="M319" s="15"/>
      <c r="N319" s="15"/>
      <c r="O319" s="15"/>
      <c r="P319" s="15"/>
      <c r="Q319" s="15"/>
      <c r="R319" s="15"/>
      <c r="S319" s="15"/>
      <c r="T319" s="15"/>
      <c r="U319" s="15"/>
      <c r="V319" s="15"/>
      <c r="W319" s="15"/>
      <c r="X319" s="15"/>
      <c r="Y319" s="15"/>
      <c r="Z319" s="15"/>
    </row>
    <row r="320" spans="1:26" ht="12.75" customHeight="1" x14ac:dyDescent="0.2">
      <c r="A320" s="15"/>
      <c r="B320" s="15"/>
      <c r="C320" s="15"/>
      <c r="D320" s="15"/>
      <c r="E320" s="15"/>
      <c r="F320" s="15"/>
      <c r="G320" s="15"/>
      <c r="H320" s="15"/>
      <c r="I320" s="15"/>
      <c r="J320" s="15"/>
      <c r="K320" s="15"/>
      <c r="L320" s="15"/>
      <c r="M320" s="15"/>
      <c r="N320" s="15"/>
      <c r="O320" s="15"/>
      <c r="P320" s="15"/>
      <c r="Q320" s="15"/>
      <c r="R320" s="15"/>
      <c r="S320" s="15"/>
      <c r="T320" s="15"/>
      <c r="U320" s="15"/>
      <c r="V320" s="15"/>
      <c r="W320" s="15"/>
      <c r="X320" s="15"/>
      <c r="Y320" s="15"/>
      <c r="Z320" s="15"/>
    </row>
    <row r="321" spans="1:26" ht="12.75" customHeight="1" x14ac:dyDescent="0.2">
      <c r="A321" s="15"/>
      <c r="B321" s="15"/>
      <c r="C321" s="15"/>
      <c r="D321" s="15"/>
      <c r="E321" s="15"/>
      <c r="F321" s="15"/>
      <c r="G321" s="15"/>
      <c r="H321" s="15"/>
      <c r="I321" s="15"/>
      <c r="J321" s="15"/>
      <c r="K321" s="15"/>
      <c r="L321" s="15"/>
      <c r="M321" s="15"/>
      <c r="N321" s="15"/>
      <c r="O321" s="15"/>
      <c r="P321" s="15"/>
      <c r="Q321" s="15"/>
      <c r="R321" s="15"/>
      <c r="S321" s="15"/>
      <c r="T321" s="15"/>
      <c r="U321" s="15"/>
      <c r="V321" s="15"/>
      <c r="W321" s="15"/>
      <c r="X321" s="15"/>
      <c r="Y321" s="15"/>
      <c r="Z321" s="15"/>
    </row>
    <row r="322" spans="1:26" ht="12.75" customHeight="1" x14ac:dyDescent="0.2">
      <c r="A322" s="15"/>
      <c r="B322" s="15"/>
      <c r="C322" s="15"/>
      <c r="D322" s="15"/>
      <c r="E322" s="15"/>
      <c r="F322" s="15"/>
      <c r="G322" s="15"/>
      <c r="H322" s="15"/>
      <c r="I322" s="15"/>
      <c r="J322" s="15"/>
      <c r="K322" s="15"/>
      <c r="L322" s="15"/>
      <c r="M322" s="15"/>
      <c r="N322" s="15"/>
      <c r="O322" s="15"/>
      <c r="P322" s="15"/>
      <c r="Q322" s="15"/>
      <c r="R322" s="15"/>
      <c r="S322" s="15"/>
      <c r="T322" s="15"/>
      <c r="U322" s="15"/>
      <c r="V322" s="15"/>
      <c r="W322" s="15"/>
      <c r="X322" s="15"/>
      <c r="Y322" s="15"/>
      <c r="Z322" s="15"/>
    </row>
    <row r="323" spans="1:26" ht="12.75" customHeight="1" x14ac:dyDescent="0.2">
      <c r="A323" s="15"/>
      <c r="B323" s="15"/>
      <c r="C323" s="15"/>
      <c r="D323" s="15"/>
      <c r="E323" s="15"/>
      <c r="F323" s="15"/>
      <c r="G323" s="15"/>
      <c r="H323" s="15"/>
      <c r="I323" s="15"/>
      <c r="J323" s="15"/>
      <c r="K323" s="15"/>
      <c r="L323" s="15"/>
      <c r="M323" s="15"/>
      <c r="N323" s="15"/>
      <c r="O323" s="15"/>
      <c r="P323" s="15"/>
      <c r="Q323" s="15"/>
      <c r="R323" s="15"/>
      <c r="S323" s="15"/>
      <c r="T323" s="15"/>
      <c r="U323" s="15"/>
      <c r="V323" s="15"/>
      <c r="W323" s="15"/>
      <c r="X323" s="15"/>
      <c r="Y323" s="15"/>
      <c r="Z323" s="15"/>
    </row>
    <row r="324" spans="1:26" ht="12.75" customHeight="1" x14ac:dyDescent="0.2">
      <c r="A324" s="15"/>
      <c r="B324" s="15"/>
      <c r="C324" s="15"/>
      <c r="D324" s="15"/>
      <c r="E324" s="15"/>
      <c r="F324" s="15"/>
      <c r="G324" s="15"/>
      <c r="H324" s="15"/>
      <c r="I324" s="15"/>
      <c r="J324" s="15"/>
      <c r="K324" s="15"/>
      <c r="L324" s="15"/>
      <c r="M324" s="15"/>
      <c r="N324" s="15"/>
      <c r="O324" s="15"/>
      <c r="P324" s="15"/>
      <c r="Q324" s="15"/>
      <c r="R324" s="15"/>
      <c r="S324" s="15"/>
      <c r="T324" s="15"/>
      <c r="U324" s="15"/>
      <c r="V324" s="15"/>
      <c r="W324" s="15"/>
      <c r="X324" s="15"/>
      <c r="Y324" s="15"/>
      <c r="Z324" s="15"/>
    </row>
    <row r="325" spans="1:26" ht="12.75" customHeight="1" x14ac:dyDescent="0.2">
      <c r="A325" s="15"/>
      <c r="B325" s="15"/>
      <c r="C325" s="15"/>
      <c r="D325" s="15"/>
      <c r="E325" s="15"/>
      <c r="F325" s="15"/>
      <c r="G325" s="15"/>
      <c r="H325" s="15"/>
      <c r="I325" s="15"/>
      <c r="J325" s="15"/>
      <c r="K325" s="15"/>
      <c r="L325" s="15"/>
      <c r="M325" s="15"/>
      <c r="N325" s="15"/>
      <c r="O325" s="15"/>
      <c r="P325" s="15"/>
      <c r="Q325" s="15"/>
      <c r="R325" s="15"/>
      <c r="S325" s="15"/>
      <c r="T325" s="15"/>
      <c r="U325" s="15"/>
      <c r="V325" s="15"/>
      <c r="W325" s="15"/>
      <c r="X325" s="15"/>
      <c r="Y325" s="15"/>
      <c r="Z325" s="15"/>
    </row>
    <row r="326" spans="1:26" ht="12.75" customHeight="1" x14ac:dyDescent="0.2">
      <c r="A326" s="15"/>
      <c r="B326" s="15"/>
      <c r="C326" s="15"/>
      <c r="D326" s="15"/>
      <c r="E326" s="15"/>
      <c r="F326" s="15"/>
      <c r="G326" s="15"/>
      <c r="H326" s="15"/>
      <c r="I326" s="15"/>
      <c r="J326" s="15"/>
      <c r="K326" s="15"/>
      <c r="L326" s="15"/>
      <c r="M326" s="15"/>
      <c r="N326" s="15"/>
      <c r="O326" s="15"/>
      <c r="P326" s="15"/>
      <c r="Q326" s="15"/>
      <c r="R326" s="15"/>
      <c r="S326" s="15"/>
      <c r="T326" s="15"/>
      <c r="U326" s="15"/>
      <c r="V326" s="15"/>
      <c r="W326" s="15"/>
      <c r="X326" s="15"/>
      <c r="Y326" s="15"/>
      <c r="Z326" s="15"/>
    </row>
    <row r="327" spans="1:26" ht="12.75" customHeight="1" x14ac:dyDescent="0.2">
      <c r="A327" s="15"/>
      <c r="B327" s="15"/>
      <c r="C327" s="15"/>
      <c r="D327" s="15"/>
      <c r="E327" s="15"/>
      <c r="F327" s="15"/>
      <c r="G327" s="15"/>
      <c r="H327" s="15"/>
      <c r="I327" s="15"/>
      <c r="J327" s="15"/>
      <c r="K327" s="15"/>
      <c r="L327" s="15"/>
      <c r="M327" s="15"/>
      <c r="N327" s="15"/>
      <c r="O327" s="15"/>
      <c r="P327" s="15"/>
      <c r="Q327" s="15"/>
      <c r="R327" s="15"/>
      <c r="S327" s="15"/>
      <c r="T327" s="15"/>
      <c r="U327" s="15"/>
      <c r="V327" s="15"/>
      <c r="W327" s="15"/>
      <c r="X327" s="15"/>
      <c r="Y327" s="15"/>
      <c r="Z327" s="15"/>
    </row>
    <row r="328" spans="1:26" ht="12.75" customHeight="1" x14ac:dyDescent="0.2">
      <c r="A328" s="15"/>
      <c r="B328" s="15"/>
      <c r="C328" s="15"/>
      <c r="D328" s="15"/>
      <c r="E328" s="15"/>
      <c r="F328" s="15"/>
      <c r="G328" s="15"/>
      <c r="H328" s="15"/>
      <c r="I328" s="15"/>
      <c r="J328" s="15"/>
      <c r="K328" s="15"/>
      <c r="L328" s="15"/>
      <c r="M328" s="15"/>
      <c r="N328" s="15"/>
      <c r="O328" s="15"/>
      <c r="P328" s="15"/>
      <c r="Q328" s="15"/>
      <c r="R328" s="15"/>
      <c r="S328" s="15"/>
      <c r="T328" s="15"/>
      <c r="U328" s="15"/>
      <c r="V328" s="15"/>
      <c r="W328" s="15"/>
      <c r="X328" s="15"/>
      <c r="Y328" s="15"/>
      <c r="Z328" s="15"/>
    </row>
    <row r="329" spans="1:26" ht="12.75" customHeight="1" x14ac:dyDescent="0.2">
      <c r="A329" s="15"/>
      <c r="B329" s="15"/>
      <c r="C329" s="15"/>
      <c r="D329" s="15"/>
      <c r="E329" s="15"/>
      <c r="F329" s="15"/>
      <c r="G329" s="15"/>
      <c r="H329" s="15"/>
      <c r="I329" s="15"/>
      <c r="J329" s="15"/>
      <c r="K329" s="15"/>
      <c r="L329" s="15"/>
      <c r="M329" s="15"/>
      <c r="N329" s="15"/>
      <c r="O329" s="15"/>
      <c r="P329" s="15"/>
      <c r="Q329" s="15"/>
      <c r="R329" s="15"/>
      <c r="S329" s="15"/>
      <c r="T329" s="15"/>
      <c r="U329" s="15"/>
      <c r="V329" s="15"/>
      <c r="W329" s="15"/>
      <c r="X329" s="15"/>
      <c r="Y329" s="15"/>
      <c r="Z329" s="15"/>
    </row>
    <row r="330" spans="1:26" ht="12.75" customHeight="1" x14ac:dyDescent="0.2">
      <c r="A330" s="15"/>
      <c r="B330" s="15"/>
      <c r="C330" s="15"/>
      <c r="D330" s="15"/>
      <c r="E330" s="15"/>
      <c r="F330" s="15"/>
      <c r="G330" s="15"/>
      <c r="H330" s="15"/>
      <c r="I330" s="15"/>
      <c r="J330" s="15"/>
      <c r="K330" s="15"/>
      <c r="L330" s="15"/>
      <c r="M330" s="15"/>
      <c r="N330" s="15"/>
      <c r="O330" s="15"/>
      <c r="P330" s="15"/>
      <c r="Q330" s="15"/>
      <c r="R330" s="15"/>
      <c r="S330" s="15"/>
      <c r="T330" s="15"/>
      <c r="U330" s="15"/>
      <c r="V330" s="15"/>
      <c r="W330" s="15"/>
      <c r="X330" s="15"/>
      <c r="Y330" s="15"/>
      <c r="Z330" s="15"/>
    </row>
    <row r="331" spans="1:26" ht="12.75" customHeight="1" x14ac:dyDescent="0.2">
      <c r="A331" s="15"/>
      <c r="B331" s="15"/>
      <c r="C331" s="15"/>
      <c r="D331" s="15"/>
      <c r="E331" s="15"/>
      <c r="F331" s="15"/>
      <c r="G331" s="15"/>
      <c r="H331" s="15"/>
      <c r="I331" s="15"/>
      <c r="J331" s="15"/>
      <c r="K331" s="15"/>
      <c r="L331" s="15"/>
      <c r="M331" s="15"/>
      <c r="N331" s="15"/>
      <c r="O331" s="15"/>
      <c r="P331" s="15"/>
      <c r="Q331" s="15"/>
      <c r="R331" s="15"/>
      <c r="S331" s="15"/>
      <c r="T331" s="15"/>
      <c r="U331" s="15"/>
      <c r="V331" s="15"/>
      <c r="W331" s="15"/>
      <c r="X331" s="15"/>
      <c r="Y331" s="15"/>
      <c r="Z331" s="15"/>
    </row>
    <row r="332" spans="1:26" ht="12.75" customHeight="1" x14ac:dyDescent="0.2">
      <c r="A332" s="15"/>
      <c r="B332" s="15"/>
      <c r="C332" s="15"/>
      <c r="D332" s="15"/>
      <c r="E332" s="15"/>
      <c r="F332" s="15"/>
      <c r="G332" s="15"/>
      <c r="H332" s="15"/>
      <c r="I332" s="15"/>
      <c r="J332" s="15"/>
      <c r="K332" s="15"/>
      <c r="L332" s="15"/>
      <c r="M332" s="15"/>
      <c r="N332" s="15"/>
      <c r="O332" s="15"/>
      <c r="P332" s="15"/>
      <c r="Q332" s="15"/>
      <c r="R332" s="15"/>
      <c r="S332" s="15"/>
      <c r="T332" s="15"/>
      <c r="U332" s="15"/>
      <c r="V332" s="15"/>
      <c r="W332" s="15"/>
      <c r="X332" s="15"/>
      <c r="Y332" s="15"/>
      <c r="Z332" s="15"/>
    </row>
    <row r="333" spans="1:26" ht="12.75" customHeight="1" x14ac:dyDescent="0.2">
      <c r="A333" s="15"/>
      <c r="B333" s="15"/>
      <c r="C333" s="15"/>
      <c r="D333" s="15"/>
      <c r="E333" s="15"/>
      <c r="F333" s="15"/>
      <c r="G333" s="15"/>
      <c r="H333" s="15"/>
      <c r="I333" s="15"/>
      <c r="J333" s="15"/>
      <c r="K333" s="15"/>
      <c r="L333" s="15"/>
      <c r="M333" s="15"/>
      <c r="N333" s="15"/>
      <c r="O333" s="15"/>
      <c r="P333" s="15"/>
      <c r="Q333" s="15"/>
      <c r="R333" s="15"/>
      <c r="S333" s="15"/>
      <c r="T333" s="15"/>
      <c r="U333" s="15"/>
      <c r="V333" s="15"/>
      <c r="W333" s="15"/>
      <c r="X333" s="15"/>
      <c r="Y333" s="15"/>
      <c r="Z333" s="15"/>
    </row>
    <row r="334" spans="1:26" ht="12.75" customHeight="1" x14ac:dyDescent="0.2">
      <c r="A334" s="15"/>
      <c r="B334" s="15"/>
      <c r="C334" s="15"/>
      <c r="D334" s="15"/>
      <c r="E334" s="15"/>
      <c r="F334" s="15"/>
      <c r="G334" s="15"/>
      <c r="H334" s="15"/>
      <c r="I334" s="15"/>
      <c r="J334" s="15"/>
      <c r="K334" s="15"/>
      <c r="L334" s="15"/>
      <c r="M334" s="15"/>
      <c r="N334" s="15"/>
      <c r="O334" s="15"/>
      <c r="P334" s="15"/>
      <c r="Q334" s="15"/>
      <c r="R334" s="15"/>
      <c r="S334" s="15"/>
      <c r="T334" s="15"/>
      <c r="U334" s="15"/>
      <c r="V334" s="15"/>
      <c r="W334" s="15"/>
      <c r="X334" s="15"/>
      <c r="Y334" s="15"/>
      <c r="Z334" s="15"/>
    </row>
    <row r="335" spans="1:26" ht="12.75" customHeight="1" x14ac:dyDescent="0.2">
      <c r="A335" s="15"/>
      <c r="B335" s="15"/>
      <c r="C335" s="15"/>
      <c r="D335" s="15"/>
      <c r="E335" s="15"/>
      <c r="F335" s="15"/>
      <c r="G335" s="15"/>
      <c r="H335" s="15"/>
      <c r="I335" s="15"/>
      <c r="J335" s="15"/>
      <c r="K335" s="15"/>
      <c r="L335" s="15"/>
      <c r="M335" s="15"/>
      <c r="N335" s="15"/>
      <c r="O335" s="15"/>
      <c r="P335" s="15"/>
      <c r="Q335" s="15"/>
      <c r="R335" s="15"/>
      <c r="S335" s="15"/>
      <c r="T335" s="15"/>
      <c r="U335" s="15"/>
      <c r="V335" s="15"/>
      <c r="W335" s="15"/>
      <c r="X335" s="15"/>
      <c r="Y335" s="15"/>
      <c r="Z335" s="15"/>
    </row>
    <row r="336" spans="1:26" ht="12.75" customHeight="1" x14ac:dyDescent="0.2">
      <c r="A336" s="15"/>
      <c r="B336" s="15"/>
      <c r="C336" s="15"/>
      <c r="D336" s="15"/>
      <c r="E336" s="15"/>
      <c r="F336" s="15"/>
      <c r="G336" s="15"/>
      <c r="H336" s="15"/>
      <c r="I336" s="15"/>
      <c r="J336" s="15"/>
      <c r="K336" s="15"/>
      <c r="L336" s="15"/>
      <c r="M336" s="15"/>
      <c r="N336" s="15"/>
      <c r="O336" s="15"/>
      <c r="P336" s="15"/>
      <c r="Q336" s="15"/>
      <c r="R336" s="15"/>
      <c r="S336" s="15"/>
      <c r="T336" s="15"/>
      <c r="U336" s="15"/>
      <c r="V336" s="15"/>
      <c r="W336" s="15"/>
      <c r="X336" s="15"/>
      <c r="Y336" s="15"/>
      <c r="Z336" s="15"/>
    </row>
    <row r="337" spans="1:26" ht="12.75" customHeight="1" x14ac:dyDescent="0.2">
      <c r="A337" s="15"/>
      <c r="B337" s="15"/>
      <c r="C337" s="15"/>
      <c r="D337" s="15"/>
      <c r="E337" s="15"/>
      <c r="F337" s="15"/>
      <c r="G337" s="15"/>
      <c r="H337" s="15"/>
      <c r="I337" s="15"/>
      <c r="J337" s="15"/>
      <c r="K337" s="15"/>
      <c r="L337" s="15"/>
      <c r="M337" s="15"/>
      <c r="N337" s="15"/>
      <c r="O337" s="15"/>
      <c r="P337" s="15"/>
      <c r="Q337" s="15"/>
      <c r="R337" s="15"/>
      <c r="S337" s="15"/>
      <c r="T337" s="15"/>
      <c r="U337" s="15"/>
      <c r="V337" s="15"/>
      <c r="W337" s="15"/>
      <c r="X337" s="15"/>
      <c r="Y337" s="15"/>
      <c r="Z337" s="15"/>
    </row>
    <row r="338" spans="1:26" ht="12.75" customHeight="1" x14ac:dyDescent="0.2">
      <c r="A338" s="15"/>
      <c r="B338" s="15"/>
      <c r="C338" s="15"/>
      <c r="D338" s="15"/>
      <c r="E338" s="15"/>
      <c r="F338" s="15"/>
      <c r="G338" s="15"/>
      <c r="H338" s="15"/>
      <c r="I338" s="15"/>
      <c r="J338" s="15"/>
      <c r="K338" s="15"/>
      <c r="L338" s="15"/>
      <c r="M338" s="15"/>
      <c r="N338" s="15"/>
      <c r="O338" s="15"/>
      <c r="P338" s="15"/>
      <c r="Q338" s="15"/>
      <c r="R338" s="15"/>
      <c r="S338" s="15"/>
      <c r="T338" s="15"/>
      <c r="U338" s="15"/>
      <c r="V338" s="15"/>
      <c r="W338" s="15"/>
      <c r="X338" s="15"/>
      <c r="Y338" s="15"/>
      <c r="Z338" s="15"/>
    </row>
    <row r="339" spans="1:26" ht="12.75" customHeight="1" x14ac:dyDescent="0.2">
      <c r="A339" s="15"/>
      <c r="B339" s="15"/>
      <c r="C339" s="15"/>
      <c r="D339" s="15"/>
      <c r="E339" s="15"/>
      <c r="F339" s="15"/>
      <c r="G339" s="15"/>
      <c r="H339" s="15"/>
      <c r="I339" s="15"/>
      <c r="J339" s="15"/>
      <c r="K339" s="15"/>
      <c r="L339" s="15"/>
      <c r="M339" s="15"/>
      <c r="N339" s="15"/>
      <c r="O339" s="15"/>
      <c r="P339" s="15"/>
      <c r="Q339" s="15"/>
      <c r="R339" s="15"/>
      <c r="S339" s="15"/>
      <c r="T339" s="15"/>
      <c r="U339" s="15"/>
      <c r="V339" s="15"/>
      <c r="W339" s="15"/>
      <c r="X339" s="15"/>
      <c r="Y339" s="15"/>
      <c r="Z339" s="15"/>
    </row>
    <row r="340" spans="1:26" ht="12.75" customHeight="1" x14ac:dyDescent="0.2">
      <c r="A340" s="15"/>
      <c r="B340" s="15"/>
      <c r="C340" s="15"/>
      <c r="D340" s="15"/>
      <c r="E340" s="15"/>
      <c r="F340" s="15"/>
      <c r="G340" s="15"/>
      <c r="H340" s="15"/>
      <c r="I340" s="15"/>
      <c r="J340" s="15"/>
      <c r="K340" s="15"/>
      <c r="L340" s="15"/>
      <c r="M340" s="15"/>
      <c r="N340" s="15"/>
      <c r="O340" s="15"/>
      <c r="P340" s="15"/>
      <c r="Q340" s="15"/>
      <c r="R340" s="15"/>
      <c r="S340" s="15"/>
      <c r="T340" s="15"/>
      <c r="U340" s="15"/>
      <c r="V340" s="15"/>
      <c r="W340" s="15"/>
      <c r="X340" s="15"/>
      <c r="Y340" s="15"/>
      <c r="Z340" s="15"/>
    </row>
    <row r="341" spans="1:26" ht="12.75" customHeight="1" x14ac:dyDescent="0.2">
      <c r="A341" s="15"/>
      <c r="B341" s="15"/>
      <c r="C341" s="15"/>
      <c r="D341" s="15"/>
      <c r="E341" s="15"/>
      <c r="F341" s="15"/>
      <c r="G341" s="15"/>
      <c r="H341" s="15"/>
      <c r="I341" s="15"/>
      <c r="J341" s="15"/>
      <c r="K341" s="15"/>
      <c r="L341" s="15"/>
      <c r="M341" s="15"/>
      <c r="N341" s="15"/>
      <c r="O341" s="15"/>
      <c r="P341" s="15"/>
      <c r="Q341" s="15"/>
      <c r="R341" s="15"/>
      <c r="S341" s="15"/>
      <c r="T341" s="15"/>
      <c r="U341" s="15"/>
      <c r="V341" s="15"/>
      <c r="W341" s="15"/>
      <c r="X341" s="15"/>
      <c r="Y341" s="15"/>
      <c r="Z341" s="15"/>
    </row>
    <row r="342" spans="1:26" ht="12.75" customHeight="1" x14ac:dyDescent="0.2">
      <c r="A342" s="15"/>
      <c r="B342" s="15"/>
      <c r="C342" s="15"/>
      <c r="D342" s="15"/>
      <c r="E342" s="15"/>
      <c r="F342" s="15"/>
      <c r="G342" s="15"/>
      <c r="H342" s="15"/>
      <c r="I342" s="15"/>
      <c r="J342" s="15"/>
      <c r="K342" s="15"/>
      <c r="L342" s="15"/>
      <c r="M342" s="15"/>
      <c r="N342" s="15"/>
      <c r="O342" s="15"/>
      <c r="P342" s="15"/>
      <c r="Q342" s="15"/>
      <c r="R342" s="15"/>
      <c r="S342" s="15"/>
      <c r="T342" s="15"/>
      <c r="U342" s="15"/>
      <c r="V342" s="15"/>
      <c r="W342" s="15"/>
      <c r="X342" s="15"/>
      <c r="Y342" s="15"/>
      <c r="Z342" s="15"/>
    </row>
    <row r="343" spans="1:26" ht="12.75" customHeight="1" x14ac:dyDescent="0.2">
      <c r="A343" s="15"/>
      <c r="B343" s="15"/>
      <c r="C343" s="15"/>
      <c r="D343" s="15"/>
      <c r="E343" s="15"/>
      <c r="F343" s="15"/>
      <c r="G343" s="15"/>
      <c r="H343" s="15"/>
      <c r="I343" s="15"/>
      <c r="J343" s="15"/>
      <c r="K343" s="15"/>
      <c r="L343" s="15"/>
      <c r="M343" s="15"/>
      <c r="N343" s="15"/>
      <c r="O343" s="15"/>
      <c r="P343" s="15"/>
      <c r="Q343" s="15"/>
      <c r="R343" s="15"/>
      <c r="S343" s="15"/>
      <c r="T343" s="15"/>
      <c r="U343" s="15"/>
      <c r="V343" s="15"/>
      <c r="W343" s="15"/>
      <c r="X343" s="15"/>
      <c r="Y343" s="15"/>
      <c r="Z343" s="15"/>
    </row>
    <row r="344" spans="1:26" ht="12.75" customHeight="1" x14ac:dyDescent="0.2">
      <c r="A344" s="15"/>
      <c r="B344" s="15"/>
      <c r="C344" s="15"/>
      <c r="D344" s="15"/>
      <c r="E344" s="15"/>
      <c r="F344" s="15"/>
      <c r="G344" s="15"/>
      <c r="H344" s="15"/>
      <c r="I344" s="15"/>
      <c r="J344" s="15"/>
      <c r="K344" s="15"/>
      <c r="L344" s="15"/>
      <c r="M344" s="15"/>
      <c r="N344" s="15"/>
      <c r="O344" s="15"/>
      <c r="P344" s="15"/>
      <c r="Q344" s="15"/>
      <c r="R344" s="15"/>
      <c r="S344" s="15"/>
      <c r="T344" s="15"/>
      <c r="U344" s="15"/>
      <c r="V344" s="15"/>
      <c r="W344" s="15"/>
      <c r="X344" s="15"/>
      <c r="Y344" s="15"/>
      <c r="Z344" s="15"/>
    </row>
    <row r="345" spans="1:26" ht="12.75" customHeight="1" x14ac:dyDescent="0.2">
      <c r="A345" s="15"/>
      <c r="B345" s="15"/>
      <c r="C345" s="15"/>
      <c r="D345" s="15"/>
      <c r="E345" s="15"/>
      <c r="F345" s="15"/>
      <c r="G345" s="15"/>
      <c r="H345" s="15"/>
      <c r="I345" s="15"/>
      <c r="J345" s="15"/>
      <c r="K345" s="15"/>
      <c r="L345" s="15"/>
      <c r="M345" s="15"/>
      <c r="N345" s="15"/>
      <c r="O345" s="15"/>
      <c r="P345" s="15"/>
      <c r="Q345" s="15"/>
      <c r="R345" s="15"/>
      <c r="S345" s="15"/>
      <c r="T345" s="15"/>
      <c r="U345" s="15"/>
      <c r="V345" s="15"/>
      <c r="W345" s="15"/>
      <c r="X345" s="15"/>
      <c r="Y345" s="15"/>
      <c r="Z345" s="15"/>
    </row>
    <row r="346" spans="1:26" ht="12.75" customHeight="1" x14ac:dyDescent="0.2">
      <c r="A346" s="15"/>
      <c r="B346" s="15"/>
      <c r="C346" s="15"/>
      <c r="D346" s="15"/>
      <c r="E346" s="15"/>
      <c r="F346" s="15"/>
      <c r="G346" s="15"/>
      <c r="H346" s="15"/>
      <c r="I346" s="15"/>
      <c r="J346" s="15"/>
      <c r="K346" s="15"/>
      <c r="L346" s="15"/>
      <c r="M346" s="15"/>
      <c r="N346" s="15"/>
      <c r="O346" s="15"/>
      <c r="P346" s="15"/>
      <c r="Q346" s="15"/>
      <c r="R346" s="15"/>
      <c r="S346" s="15"/>
      <c r="T346" s="15"/>
      <c r="U346" s="15"/>
      <c r="V346" s="15"/>
      <c r="W346" s="15"/>
      <c r="X346" s="15"/>
      <c r="Y346" s="15"/>
      <c r="Z346" s="15"/>
    </row>
    <row r="347" spans="1:26" ht="12.75" customHeight="1" x14ac:dyDescent="0.2">
      <c r="A347" s="15"/>
      <c r="B347" s="15"/>
      <c r="C347" s="15"/>
      <c r="D347" s="15"/>
      <c r="E347" s="15"/>
      <c r="F347" s="15"/>
      <c r="G347" s="15"/>
      <c r="H347" s="15"/>
      <c r="I347" s="15"/>
      <c r="J347" s="15"/>
      <c r="K347" s="15"/>
      <c r="L347" s="15"/>
      <c r="M347" s="15"/>
      <c r="N347" s="15"/>
      <c r="O347" s="15"/>
      <c r="P347" s="15"/>
      <c r="Q347" s="15"/>
      <c r="R347" s="15"/>
      <c r="S347" s="15"/>
      <c r="T347" s="15"/>
      <c r="U347" s="15"/>
      <c r="V347" s="15"/>
      <c r="W347" s="15"/>
      <c r="X347" s="15"/>
      <c r="Y347" s="15"/>
      <c r="Z347" s="15"/>
    </row>
    <row r="348" spans="1:26" ht="12.75" customHeight="1" x14ac:dyDescent="0.2">
      <c r="A348" s="15"/>
      <c r="B348" s="15"/>
      <c r="C348" s="15"/>
      <c r="D348" s="15"/>
      <c r="E348" s="15"/>
      <c r="F348" s="15"/>
      <c r="G348" s="15"/>
      <c r="H348" s="15"/>
      <c r="I348" s="15"/>
      <c r="J348" s="15"/>
      <c r="K348" s="15"/>
      <c r="L348" s="15"/>
      <c r="M348" s="15"/>
      <c r="N348" s="15"/>
      <c r="O348" s="15"/>
      <c r="P348" s="15"/>
      <c r="Q348" s="15"/>
      <c r="R348" s="15"/>
      <c r="S348" s="15"/>
      <c r="T348" s="15"/>
      <c r="U348" s="15"/>
      <c r="V348" s="15"/>
      <c r="W348" s="15"/>
      <c r="X348" s="15"/>
      <c r="Y348" s="15"/>
      <c r="Z348" s="15"/>
    </row>
    <row r="349" spans="1:26" ht="12.75" customHeight="1" x14ac:dyDescent="0.2">
      <c r="A349" s="15"/>
      <c r="B349" s="15"/>
      <c r="C349" s="15"/>
      <c r="D349" s="15"/>
      <c r="E349" s="15"/>
      <c r="F349" s="15"/>
      <c r="G349" s="15"/>
      <c r="H349" s="15"/>
      <c r="I349" s="15"/>
      <c r="J349" s="15"/>
      <c r="K349" s="15"/>
      <c r="L349" s="15"/>
      <c r="M349" s="15"/>
      <c r="N349" s="15"/>
      <c r="O349" s="15"/>
      <c r="P349" s="15"/>
      <c r="Q349" s="15"/>
      <c r="R349" s="15"/>
      <c r="S349" s="15"/>
      <c r="T349" s="15"/>
      <c r="U349" s="15"/>
      <c r="V349" s="15"/>
      <c r="W349" s="15"/>
      <c r="X349" s="15"/>
      <c r="Y349" s="15"/>
      <c r="Z349" s="15"/>
    </row>
    <row r="350" spans="1:26" ht="12.75" customHeight="1" x14ac:dyDescent="0.2">
      <c r="A350" s="15"/>
      <c r="B350" s="15"/>
      <c r="C350" s="15"/>
      <c r="D350" s="15"/>
      <c r="E350" s="15"/>
      <c r="F350" s="15"/>
      <c r="G350" s="15"/>
      <c r="H350" s="15"/>
      <c r="I350" s="15"/>
      <c r="J350" s="15"/>
      <c r="K350" s="15"/>
      <c r="L350" s="15"/>
      <c r="M350" s="15"/>
      <c r="N350" s="15"/>
      <c r="O350" s="15"/>
      <c r="P350" s="15"/>
      <c r="Q350" s="15"/>
      <c r="R350" s="15"/>
      <c r="S350" s="15"/>
      <c r="T350" s="15"/>
      <c r="U350" s="15"/>
      <c r="V350" s="15"/>
      <c r="W350" s="15"/>
      <c r="X350" s="15"/>
      <c r="Y350" s="15"/>
      <c r="Z350" s="15"/>
    </row>
    <row r="351" spans="1:26" ht="12.75" customHeight="1" x14ac:dyDescent="0.2">
      <c r="A351" s="15"/>
      <c r="B351" s="15"/>
      <c r="C351" s="15"/>
      <c r="D351" s="15"/>
      <c r="E351" s="15"/>
      <c r="F351" s="15"/>
      <c r="G351" s="15"/>
      <c r="H351" s="15"/>
      <c r="I351" s="15"/>
      <c r="J351" s="15"/>
      <c r="K351" s="15"/>
      <c r="L351" s="15"/>
      <c r="M351" s="15"/>
      <c r="N351" s="15"/>
      <c r="O351" s="15"/>
      <c r="P351" s="15"/>
      <c r="Q351" s="15"/>
      <c r="R351" s="15"/>
      <c r="S351" s="15"/>
      <c r="T351" s="15"/>
      <c r="U351" s="15"/>
      <c r="V351" s="15"/>
      <c r="W351" s="15"/>
      <c r="X351" s="15"/>
      <c r="Y351" s="15"/>
      <c r="Z351" s="15"/>
    </row>
    <row r="352" spans="1:26" ht="12.75" customHeight="1" x14ac:dyDescent="0.2">
      <c r="A352" s="15"/>
      <c r="B352" s="15"/>
      <c r="C352" s="15"/>
      <c r="D352" s="15"/>
      <c r="E352" s="15"/>
      <c r="F352" s="15"/>
      <c r="G352" s="15"/>
      <c r="H352" s="15"/>
      <c r="I352" s="15"/>
      <c r="J352" s="15"/>
      <c r="K352" s="15"/>
      <c r="L352" s="15"/>
      <c r="M352" s="15"/>
      <c r="N352" s="15"/>
      <c r="O352" s="15"/>
      <c r="P352" s="15"/>
      <c r="Q352" s="15"/>
      <c r="R352" s="15"/>
      <c r="S352" s="15"/>
      <c r="T352" s="15"/>
      <c r="U352" s="15"/>
      <c r="V352" s="15"/>
      <c r="W352" s="15"/>
      <c r="X352" s="15"/>
      <c r="Y352" s="15"/>
      <c r="Z352" s="15"/>
    </row>
    <row r="353" spans="1:26" ht="12.75" customHeight="1" x14ac:dyDescent="0.2">
      <c r="A353" s="15"/>
      <c r="B353" s="15"/>
      <c r="C353" s="15"/>
      <c r="D353" s="15"/>
      <c r="E353" s="15"/>
      <c r="F353" s="15"/>
      <c r="G353" s="15"/>
      <c r="H353" s="15"/>
      <c r="I353" s="15"/>
      <c r="J353" s="15"/>
      <c r="K353" s="15"/>
      <c r="L353" s="15"/>
      <c r="M353" s="15"/>
      <c r="N353" s="15"/>
      <c r="O353" s="15"/>
      <c r="P353" s="15"/>
      <c r="Q353" s="15"/>
      <c r="R353" s="15"/>
      <c r="S353" s="15"/>
      <c r="T353" s="15"/>
      <c r="U353" s="15"/>
      <c r="V353" s="15"/>
      <c r="W353" s="15"/>
      <c r="X353" s="15"/>
      <c r="Y353" s="15"/>
      <c r="Z353" s="15"/>
    </row>
    <row r="354" spans="1:26" ht="12.75" customHeight="1" x14ac:dyDescent="0.2">
      <c r="A354" s="15"/>
      <c r="B354" s="15"/>
      <c r="C354" s="15"/>
      <c r="D354" s="15"/>
      <c r="E354" s="15"/>
      <c r="F354" s="15"/>
      <c r="G354" s="15"/>
      <c r="H354" s="15"/>
      <c r="I354" s="15"/>
      <c r="J354" s="15"/>
      <c r="K354" s="15"/>
      <c r="L354" s="15"/>
      <c r="M354" s="15"/>
      <c r="N354" s="15"/>
      <c r="O354" s="15"/>
      <c r="P354" s="15"/>
      <c r="Q354" s="15"/>
      <c r="R354" s="15"/>
      <c r="S354" s="15"/>
      <c r="T354" s="15"/>
      <c r="U354" s="15"/>
      <c r="V354" s="15"/>
      <c r="W354" s="15"/>
      <c r="X354" s="15"/>
      <c r="Y354" s="15"/>
      <c r="Z354" s="15"/>
    </row>
    <row r="355" spans="1:26" ht="12.75" customHeight="1" x14ac:dyDescent="0.2">
      <c r="A355" s="15"/>
      <c r="B355" s="15"/>
      <c r="C355" s="15"/>
      <c r="D355" s="15"/>
      <c r="E355" s="15"/>
      <c r="F355" s="15"/>
      <c r="G355" s="15"/>
      <c r="H355" s="15"/>
      <c r="I355" s="15"/>
      <c r="J355" s="15"/>
      <c r="K355" s="15"/>
      <c r="L355" s="15"/>
      <c r="M355" s="15"/>
      <c r="N355" s="15"/>
      <c r="O355" s="15"/>
      <c r="P355" s="15"/>
      <c r="Q355" s="15"/>
      <c r="R355" s="15"/>
      <c r="S355" s="15"/>
      <c r="T355" s="15"/>
      <c r="U355" s="15"/>
      <c r="V355" s="15"/>
      <c r="W355" s="15"/>
      <c r="X355" s="15"/>
      <c r="Y355" s="15"/>
      <c r="Z355" s="15"/>
    </row>
    <row r="356" spans="1:26" ht="12.75" customHeight="1" x14ac:dyDescent="0.2">
      <c r="A356" s="15"/>
      <c r="B356" s="15"/>
      <c r="C356" s="15"/>
      <c r="D356" s="15"/>
      <c r="E356" s="15"/>
      <c r="F356" s="15"/>
      <c r="G356" s="15"/>
      <c r="H356" s="15"/>
      <c r="I356" s="15"/>
      <c r="J356" s="15"/>
      <c r="K356" s="15"/>
      <c r="L356" s="15"/>
      <c r="M356" s="15"/>
      <c r="N356" s="15"/>
      <c r="O356" s="15"/>
      <c r="P356" s="15"/>
      <c r="Q356" s="15"/>
      <c r="R356" s="15"/>
      <c r="S356" s="15"/>
      <c r="T356" s="15"/>
      <c r="U356" s="15"/>
      <c r="V356" s="15"/>
      <c r="W356" s="15"/>
      <c r="X356" s="15"/>
      <c r="Y356" s="15"/>
      <c r="Z356" s="15"/>
    </row>
    <row r="357" spans="1:26" ht="12.75" customHeight="1" x14ac:dyDescent="0.2">
      <c r="A357" s="15"/>
      <c r="B357" s="15"/>
      <c r="C357" s="15"/>
      <c r="D357" s="15"/>
      <c r="E357" s="15"/>
      <c r="F357" s="15"/>
      <c r="G357" s="15"/>
      <c r="H357" s="15"/>
      <c r="I357" s="15"/>
      <c r="J357" s="15"/>
      <c r="K357" s="15"/>
      <c r="L357" s="15"/>
      <c r="M357" s="15"/>
      <c r="N357" s="15"/>
      <c r="O357" s="15"/>
      <c r="P357" s="15"/>
      <c r="Q357" s="15"/>
      <c r="R357" s="15"/>
      <c r="S357" s="15"/>
      <c r="T357" s="15"/>
      <c r="U357" s="15"/>
      <c r="V357" s="15"/>
      <c r="W357" s="15"/>
      <c r="X357" s="15"/>
      <c r="Y357" s="15"/>
      <c r="Z357" s="15"/>
    </row>
    <row r="358" spans="1:26" ht="12.75" customHeight="1" x14ac:dyDescent="0.2">
      <c r="A358" s="15"/>
      <c r="B358" s="15"/>
      <c r="C358" s="15"/>
      <c r="D358" s="15"/>
      <c r="E358" s="15"/>
      <c r="F358" s="15"/>
      <c r="G358" s="15"/>
      <c r="H358" s="15"/>
      <c r="I358" s="15"/>
      <c r="J358" s="15"/>
      <c r="K358" s="15"/>
      <c r="L358" s="15"/>
      <c r="M358" s="15"/>
      <c r="N358" s="15"/>
      <c r="O358" s="15"/>
      <c r="P358" s="15"/>
      <c r="Q358" s="15"/>
      <c r="R358" s="15"/>
      <c r="S358" s="15"/>
      <c r="T358" s="15"/>
      <c r="U358" s="15"/>
      <c r="V358" s="15"/>
      <c r="W358" s="15"/>
      <c r="X358" s="15"/>
      <c r="Y358" s="15"/>
      <c r="Z358" s="15"/>
    </row>
    <row r="359" spans="1:26" ht="12.75" customHeight="1" x14ac:dyDescent="0.2">
      <c r="A359" s="15"/>
      <c r="B359" s="15"/>
      <c r="C359" s="15"/>
      <c r="D359" s="15"/>
      <c r="E359" s="15"/>
      <c r="F359" s="15"/>
      <c r="G359" s="15"/>
      <c r="H359" s="15"/>
      <c r="I359" s="15"/>
      <c r="J359" s="15"/>
      <c r="K359" s="15"/>
      <c r="L359" s="15"/>
      <c r="M359" s="15"/>
      <c r="N359" s="15"/>
      <c r="O359" s="15"/>
      <c r="P359" s="15"/>
      <c r="Q359" s="15"/>
      <c r="R359" s="15"/>
      <c r="S359" s="15"/>
      <c r="T359" s="15"/>
      <c r="U359" s="15"/>
      <c r="V359" s="15"/>
      <c r="W359" s="15"/>
      <c r="X359" s="15"/>
      <c r="Y359" s="15"/>
      <c r="Z359" s="15"/>
    </row>
    <row r="360" spans="1:26" ht="12.75" customHeight="1" x14ac:dyDescent="0.2">
      <c r="A360" s="15"/>
      <c r="B360" s="15"/>
      <c r="C360" s="15"/>
      <c r="D360" s="15"/>
      <c r="E360" s="15"/>
      <c r="F360" s="15"/>
      <c r="G360" s="15"/>
      <c r="H360" s="15"/>
      <c r="I360" s="15"/>
      <c r="J360" s="15"/>
      <c r="K360" s="15"/>
      <c r="L360" s="15"/>
      <c r="M360" s="15"/>
      <c r="N360" s="15"/>
      <c r="O360" s="15"/>
      <c r="P360" s="15"/>
      <c r="Q360" s="15"/>
      <c r="R360" s="15"/>
      <c r="S360" s="15"/>
      <c r="T360" s="15"/>
      <c r="U360" s="15"/>
      <c r="V360" s="15"/>
      <c r="W360" s="15"/>
      <c r="X360" s="15"/>
      <c r="Y360" s="15"/>
      <c r="Z360" s="15"/>
    </row>
    <row r="361" spans="1:26" ht="12.75" customHeight="1" x14ac:dyDescent="0.2">
      <c r="A361" s="15"/>
      <c r="B361" s="15"/>
      <c r="C361" s="15"/>
      <c r="D361" s="15"/>
      <c r="E361" s="15"/>
      <c r="F361" s="15"/>
      <c r="G361" s="15"/>
      <c r="H361" s="15"/>
      <c r="I361" s="15"/>
      <c r="J361" s="15"/>
      <c r="K361" s="15"/>
      <c r="L361" s="15"/>
      <c r="M361" s="15"/>
      <c r="N361" s="15"/>
      <c r="O361" s="15"/>
      <c r="P361" s="15"/>
      <c r="Q361" s="15"/>
      <c r="R361" s="15"/>
      <c r="S361" s="15"/>
      <c r="T361" s="15"/>
      <c r="U361" s="15"/>
      <c r="V361" s="15"/>
      <c r="W361" s="15"/>
      <c r="X361" s="15"/>
      <c r="Y361" s="15"/>
      <c r="Z361" s="15"/>
    </row>
    <row r="362" spans="1:26" ht="12.75" customHeight="1" x14ac:dyDescent="0.2">
      <c r="A362" s="15"/>
      <c r="B362" s="15"/>
      <c r="C362" s="15"/>
      <c r="D362" s="15"/>
      <c r="E362" s="15"/>
      <c r="F362" s="15"/>
      <c r="G362" s="15"/>
      <c r="H362" s="15"/>
      <c r="I362" s="15"/>
      <c r="J362" s="15"/>
      <c r="K362" s="15"/>
      <c r="L362" s="15"/>
      <c r="M362" s="15"/>
      <c r="N362" s="15"/>
      <c r="O362" s="15"/>
      <c r="P362" s="15"/>
      <c r="Q362" s="15"/>
      <c r="R362" s="15"/>
      <c r="S362" s="15"/>
      <c r="T362" s="15"/>
      <c r="U362" s="15"/>
      <c r="V362" s="15"/>
      <c r="W362" s="15"/>
      <c r="X362" s="15"/>
      <c r="Y362" s="15"/>
      <c r="Z362" s="15"/>
    </row>
    <row r="363" spans="1:26" ht="12.75" customHeight="1" x14ac:dyDescent="0.2">
      <c r="A363" s="15"/>
      <c r="B363" s="15"/>
      <c r="C363" s="15"/>
      <c r="D363" s="15"/>
      <c r="E363" s="15"/>
      <c r="F363" s="15"/>
      <c r="G363" s="15"/>
      <c r="H363" s="15"/>
      <c r="I363" s="15"/>
      <c r="J363" s="15"/>
      <c r="K363" s="15"/>
      <c r="L363" s="15"/>
      <c r="M363" s="15"/>
      <c r="N363" s="15"/>
      <c r="O363" s="15"/>
      <c r="P363" s="15"/>
      <c r="Q363" s="15"/>
      <c r="R363" s="15"/>
      <c r="S363" s="15"/>
      <c r="T363" s="15"/>
      <c r="U363" s="15"/>
      <c r="V363" s="15"/>
      <c r="W363" s="15"/>
      <c r="X363" s="15"/>
      <c r="Y363" s="15"/>
      <c r="Z363" s="15"/>
    </row>
    <row r="364" spans="1:26" ht="12.75" customHeight="1" x14ac:dyDescent="0.2">
      <c r="A364" s="15"/>
      <c r="B364" s="15"/>
      <c r="C364" s="15"/>
      <c r="D364" s="15"/>
      <c r="E364" s="15"/>
      <c r="F364" s="15"/>
      <c r="G364" s="15"/>
      <c r="H364" s="15"/>
      <c r="I364" s="15"/>
      <c r="J364" s="15"/>
      <c r="K364" s="15"/>
      <c r="L364" s="15"/>
      <c r="M364" s="15"/>
      <c r="N364" s="15"/>
      <c r="O364" s="15"/>
      <c r="P364" s="15"/>
      <c r="Q364" s="15"/>
      <c r="R364" s="15"/>
      <c r="S364" s="15"/>
      <c r="T364" s="15"/>
      <c r="U364" s="15"/>
      <c r="V364" s="15"/>
      <c r="W364" s="15"/>
      <c r="X364" s="15"/>
      <c r="Y364" s="15"/>
      <c r="Z364" s="15"/>
    </row>
    <row r="365" spans="1:26" ht="12.75" customHeight="1" x14ac:dyDescent="0.2">
      <c r="A365" s="15"/>
      <c r="B365" s="15"/>
      <c r="C365" s="15"/>
      <c r="D365" s="15"/>
      <c r="E365" s="15"/>
      <c r="F365" s="15"/>
      <c r="G365" s="15"/>
      <c r="H365" s="15"/>
      <c r="I365" s="15"/>
      <c r="J365" s="15"/>
      <c r="K365" s="15"/>
      <c r="L365" s="15"/>
      <c r="M365" s="15"/>
      <c r="N365" s="15"/>
      <c r="O365" s="15"/>
      <c r="P365" s="15"/>
      <c r="Q365" s="15"/>
      <c r="R365" s="15"/>
      <c r="S365" s="15"/>
      <c r="T365" s="15"/>
      <c r="U365" s="15"/>
      <c r="V365" s="15"/>
      <c r="W365" s="15"/>
      <c r="X365" s="15"/>
      <c r="Y365" s="15"/>
      <c r="Z365" s="15"/>
    </row>
    <row r="366" spans="1:26" ht="12.75" customHeight="1" x14ac:dyDescent="0.2">
      <c r="A366" s="15"/>
      <c r="B366" s="15"/>
      <c r="C366" s="15"/>
      <c r="D366" s="15"/>
      <c r="E366" s="15"/>
      <c r="F366" s="15"/>
      <c r="G366" s="15"/>
      <c r="H366" s="15"/>
      <c r="I366" s="15"/>
      <c r="J366" s="15"/>
      <c r="K366" s="15"/>
      <c r="L366" s="15"/>
      <c r="M366" s="15"/>
      <c r="N366" s="15"/>
      <c r="O366" s="15"/>
      <c r="P366" s="15"/>
      <c r="Q366" s="15"/>
      <c r="R366" s="15"/>
      <c r="S366" s="15"/>
      <c r="T366" s="15"/>
      <c r="U366" s="15"/>
      <c r="V366" s="15"/>
      <c r="W366" s="15"/>
      <c r="X366" s="15"/>
      <c r="Y366" s="15"/>
      <c r="Z366" s="15"/>
    </row>
    <row r="367" spans="1:26" ht="12.75" customHeight="1" x14ac:dyDescent="0.2">
      <c r="A367" s="15"/>
      <c r="B367" s="15"/>
      <c r="C367" s="15"/>
      <c r="D367" s="15"/>
      <c r="E367" s="15"/>
      <c r="F367" s="15"/>
      <c r="G367" s="15"/>
      <c r="H367" s="15"/>
      <c r="I367" s="15"/>
      <c r="J367" s="15"/>
      <c r="K367" s="15"/>
      <c r="L367" s="15"/>
      <c r="M367" s="15"/>
      <c r="N367" s="15"/>
      <c r="O367" s="15"/>
      <c r="P367" s="15"/>
      <c r="Q367" s="15"/>
      <c r="R367" s="15"/>
      <c r="S367" s="15"/>
      <c r="T367" s="15"/>
      <c r="U367" s="15"/>
      <c r="V367" s="15"/>
      <c r="W367" s="15"/>
      <c r="X367" s="15"/>
      <c r="Y367" s="15"/>
      <c r="Z367" s="15"/>
    </row>
    <row r="368" spans="1:26" ht="12.75" customHeight="1" x14ac:dyDescent="0.2">
      <c r="A368" s="15"/>
      <c r="B368" s="15"/>
      <c r="C368" s="15"/>
      <c r="D368" s="15"/>
      <c r="E368" s="15"/>
      <c r="F368" s="15"/>
      <c r="G368" s="15"/>
      <c r="H368" s="15"/>
      <c r="I368" s="15"/>
      <c r="J368" s="15"/>
      <c r="K368" s="15"/>
      <c r="L368" s="15"/>
      <c r="M368" s="15"/>
      <c r="N368" s="15"/>
      <c r="O368" s="15"/>
      <c r="P368" s="15"/>
      <c r="Q368" s="15"/>
      <c r="R368" s="15"/>
      <c r="S368" s="15"/>
      <c r="T368" s="15"/>
      <c r="U368" s="15"/>
      <c r="V368" s="15"/>
      <c r="W368" s="15"/>
      <c r="X368" s="15"/>
      <c r="Y368" s="15"/>
      <c r="Z368" s="15"/>
    </row>
    <row r="369" spans="1:26" ht="12.75" customHeight="1" x14ac:dyDescent="0.2">
      <c r="A369" s="15"/>
      <c r="B369" s="15"/>
      <c r="C369" s="15"/>
      <c r="D369" s="15"/>
      <c r="E369" s="15"/>
      <c r="F369" s="15"/>
      <c r="G369" s="15"/>
      <c r="H369" s="15"/>
      <c r="I369" s="15"/>
      <c r="J369" s="15"/>
      <c r="K369" s="15"/>
      <c r="L369" s="15"/>
      <c r="M369" s="15"/>
      <c r="N369" s="15"/>
      <c r="O369" s="15"/>
      <c r="P369" s="15"/>
      <c r="Q369" s="15"/>
      <c r="R369" s="15"/>
      <c r="S369" s="15"/>
      <c r="T369" s="15"/>
      <c r="U369" s="15"/>
      <c r="V369" s="15"/>
      <c r="W369" s="15"/>
      <c r="X369" s="15"/>
      <c r="Y369" s="15"/>
      <c r="Z369" s="15"/>
    </row>
    <row r="370" spans="1:26" ht="12.75" customHeight="1" x14ac:dyDescent="0.2">
      <c r="A370" s="15"/>
      <c r="B370" s="15"/>
      <c r="C370" s="15"/>
      <c r="D370" s="15"/>
      <c r="E370" s="15"/>
      <c r="F370" s="15"/>
      <c r="G370" s="15"/>
      <c r="H370" s="15"/>
      <c r="I370" s="15"/>
      <c r="J370" s="15"/>
      <c r="K370" s="15"/>
      <c r="L370" s="15"/>
      <c r="M370" s="15"/>
      <c r="N370" s="15"/>
      <c r="O370" s="15"/>
      <c r="P370" s="15"/>
      <c r="Q370" s="15"/>
      <c r="R370" s="15"/>
      <c r="S370" s="15"/>
      <c r="T370" s="15"/>
      <c r="U370" s="15"/>
      <c r="V370" s="15"/>
      <c r="W370" s="15"/>
      <c r="X370" s="15"/>
      <c r="Y370" s="15"/>
      <c r="Z370" s="15"/>
    </row>
    <row r="371" spans="1:26" ht="12.75" customHeight="1" x14ac:dyDescent="0.2">
      <c r="A371" s="15"/>
      <c r="B371" s="15"/>
      <c r="C371" s="15"/>
      <c r="D371" s="15"/>
      <c r="E371" s="15"/>
      <c r="F371" s="15"/>
      <c r="G371" s="15"/>
      <c r="H371" s="15"/>
      <c r="I371" s="15"/>
      <c r="J371" s="15"/>
      <c r="K371" s="15"/>
      <c r="L371" s="15"/>
      <c r="M371" s="15"/>
      <c r="N371" s="15"/>
      <c r="O371" s="15"/>
      <c r="P371" s="15"/>
      <c r="Q371" s="15"/>
      <c r="R371" s="15"/>
      <c r="S371" s="15"/>
      <c r="T371" s="15"/>
      <c r="U371" s="15"/>
      <c r="V371" s="15"/>
      <c r="W371" s="15"/>
      <c r="X371" s="15"/>
      <c r="Y371" s="15"/>
      <c r="Z371" s="15"/>
    </row>
    <row r="372" spans="1:26" ht="12.75" customHeight="1" x14ac:dyDescent="0.2">
      <c r="A372" s="15"/>
      <c r="B372" s="15"/>
      <c r="C372" s="15"/>
      <c r="D372" s="15"/>
      <c r="E372" s="15"/>
      <c r="F372" s="15"/>
      <c r="G372" s="15"/>
      <c r="H372" s="15"/>
      <c r="I372" s="15"/>
      <c r="J372" s="15"/>
      <c r="K372" s="15"/>
      <c r="L372" s="15"/>
      <c r="M372" s="15"/>
      <c r="N372" s="15"/>
      <c r="O372" s="15"/>
      <c r="P372" s="15"/>
      <c r="Q372" s="15"/>
      <c r="R372" s="15"/>
      <c r="S372" s="15"/>
      <c r="T372" s="15"/>
      <c r="U372" s="15"/>
      <c r="V372" s="15"/>
      <c r="W372" s="15"/>
      <c r="X372" s="15"/>
      <c r="Y372" s="15"/>
      <c r="Z372" s="15"/>
    </row>
    <row r="373" spans="1:26" ht="12.75" customHeight="1" x14ac:dyDescent="0.2">
      <c r="A373" s="15"/>
      <c r="B373" s="15"/>
      <c r="C373" s="15"/>
      <c r="D373" s="15"/>
      <c r="E373" s="15"/>
      <c r="F373" s="15"/>
      <c r="G373" s="15"/>
      <c r="H373" s="15"/>
      <c r="I373" s="15"/>
      <c r="J373" s="15"/>
      <c r="K373" s="15"/>
      <c r="L373" s="15"/>
      <c r="M373" s="15"/>
      <c r="N373" s="15"/>
      <c r="O373" s="15"/>
      <c r="P373" s="15"/>
      <c r="Q373" s="15"/>
      <c r="R373" s="15"/>
      <c r="S373" s="15"/>
      <c r="T373" s="15"/>
      <c r="U373" s="15"/>
      <c r="V373" s="15"/>
      <c r="W373" s="15"/>
      <c r="X373" s="15"/>
      <c r="Y373" s="15"/>
      <c r="Z373" s="15"/>
    </row>
    <row r="374" spans="1:26" ht="12.75" customHeight="1" x14ac:dyDescent="0.2">
      <c r="A374" s="15"/>
      <c r="B374" s="15"/>
      <c r="C374" s="15"/>
      <c r="D374" s="15"/>
      <c r="E374" s="15"/>
      <c r="F374" s="15"/>
      <c r="G374" s="15"/>
      <c r="H374" s="15"/>
      <c r="I374" s="15"/>
      <c r="J374" s="15"/>
      <c r="K374" s="15"/>
      <c r="L374" s="15"/>
      <c r="M374" s="15"/>
      <c r="N374" s="15"/>
      <c r="O374" s="15"/>
      <c r="P374" s="15"/>
      <c r="Q374" s="15"/>
      <c r="R374" s="15"/>
      <c r="S374" s="15"/>
      <c r="T374" s="15"/>
      <c r="U374" s="15"/>
      <c r="V374" s="15"/>
      <c r="W374" s="15"/>
      <c r="X374" s="15"/>
      <c r="Y374" s="15"/>
      <c r="Z374" s="15"/>
    </row>
    <row r="375" spans="1:26" ht="12.75" customHeight="1" x14ac:dyDescent="0.2">
      <c r="A375" s="15"/>
      <c r="B375" s="15"/>
      <c r="C375" s="15"/>
      <c r="D375" s="15"/>
      <c r="E375" s="15"/>
      <c r="F375" s="15"/>
      <c r="G375" s="15"/>
      <c r="H375" s="15"/>
      <c r="I375" s="15"/>
      <c r="J375" s="15"/>
      <c r="K375" s="15"/>
      <c r="L375" s="15"/>
      <c r="M375" s="15"/>
      <c r="N375" s="15"/>
      <c r="O375" s="15"/>
      <c r="P375" s="15"/>
      <c r="Q375" s="15"/>
      <c r="R375" s="15"/>
      <c r="S375" s="15"/>
      <c r="T375" s="15"/>
      <c r="U375" s="15"/>
      <c r="V375" s="15"/>
      <c r="W375" s="15"/>
      <c r="X375" s="15"/>
      <c r="Y375" s="15"/>
      <c r="Z375" s="15"/>
    </row>
    <row r="376" spans="1:26" ht="12.75" customHeight="1" x14ac:dyDescent="0.2">
      <c r="A376" s="15"/>
      <c r="B376" s="15"/>
      <c r="C376" s="15"/>
      <c r="D376" s="15"/>
      <c r="E376" s="15"/>
      <c r="F376" s="15"/>
      <c r="G376" s="15"/>
      <c r="H376" s="15"/>
      <c r="I376" s="15"/>
      <c r="J376" s="15"/>
      <c r="K376" s="15"/>
      <c r="L376" s="15"/>
      <c r="M376" s="15"/>
      <c r="N376" s="15"/>
      <c r="O376" s="15"/>
      <c r="P376" s="15"/>
      <c r="Q376" s="15"/>
      <c r="R376" s="15"/>
      <c r="S376" s="15"/>
      <c r="T376" s="15"/>
      <c r="U376" s="15"/>
      <c r="V376" s="15"/>
      <c r="W376" s="15"/>
      <c r="X376" s="15"/>
      <c r="Y376" s="15"/>
      <c r="Z376" s="15"/>
    </row>
    <row r="377" spans="1:26" ht="12.75" customHeight="1" x14ac:dyDescent="0.2">
      <c r="A377" s="15"/>
      <c r="B377" s="15"/>
      <c r="C377" s="15"/>
      <c r="D377" s="15"/>
      <c r="E377" s="15"/>
      <c r="F377" s="15"/>
      <c r="G377" s="15"/>
      <c r="H377" s="15"/>
      <c r="I377" s="15"/>
      <c r="J377" s="15"/>
      <c r="K377" s="15"/>
      <c r="L377" s="15"/>
      <c r="M377" s="15"/>
      <c r="N377" s="15"/>
      <c r="O377" s="15"/>
      <c r="P377" s="15"/>
      <c r="Q377" s="15"/>
      <c r="R377" s="15"/>
      <c r="S377" s="15"/>
      <c r="T377" s="15"/>
      <c r="U377" s="15"/>
      <c r="V377" s="15"/>
      <c r="W377" s="15"/>
      <c r="X377" s="15"/>
      <c r="Y377" s="15"/>
      <c r="Z377" s="15"/>
    </row>
    <row r="378" spans="1:26" ht="12.75" customHeight="1" x14ac:dyDescent="0.2">
      <c r="A378" s="15"/>
      <c r="B378" s="15"/>
      <c r="C378" s="15"/>
      <c r="D378" s="15"/>
      <c r="E378" s="15"/>
      <c r="F378" s="15"/>
      <c r="G378" s="15"/>
      <c r="H378" s="15"/>
      <c r="I378" s="15"/>
      <c r="J378" s="15"/>
      <c r="K378" s="15"/>
      <c r="L378" s="15"/>
      <c r="M378" s="15"/>
      <c r="N378" s="15"/>
      <c r="O378" s="15"/>
      <c r="P378" s="15"/>
      <c r="Q378" s="15"/>
      <c r="R378" s="15"/>
      <c r="S378" s="15"/>
      <c r="T378" s="15"/>
      <c r="U378" s="15"/>
      <c r="V378" s="15"/>
      <c r="W378" s="15"/>
      <c r="X378" s="15"/>
      <c r="Y378" s="15"/>
      <c r="Z378" s="15"/>
    </row>
    <row r="379" spans="1:26" ht="12.75" customHeight="1" x14ac:dyDescent="0.2">
      <c r="A379" s="15"/>
      <c r="B379" s="15"/>
      <c r="C379" s="15"/>
      <c r="D379" s="15"/>
      <c r="E379" s="15"/>
      <c r="F379" s="15"/>
      <c r="G379" s="15"/>
      <c r="H379" s="15"/>
      <c r="I379" s="15"/>
      <c r="J379" s="15"/>
      <c r="K379" s="15"/>
      <c r="L379" s="15"/>
      <c r="M379" s="15"/>
      <c r="N379" s="15"/>
      <c r="O379" s="15"/>
      <c r="P379" s="15"/>
      <c r="Q379" s="15"/>
      <c r="R379" s="15"/>
      <c r="S379" s="15"/>
      <c r="T379" s="15"/>
      <c r="U379" s="15"/>
      <c r="V379" s="15"/>
      <c r="W379" s="15"/>
      <c r="X379" s="15"/>
      <c r="Y379" s="15"/>
      <c r="Z379" s="15"/>
    </row>
    <row r="380" spans="1:26" ht="12.75" customHeight="1" x14ac:dyDescent="0.2">
      <c r="A380" s="15"/>
      <c r="B380" s="15"/>
      <c r="C380" s="15"/>
      <c r="D380" s="15"/>
      <c r="E380" s="15"/>
      <c r="F380" s="15"/>
      <c r="G380" s="15"/>
      <c r="H380" s="15"/>
      <c r="I380" s="15"/>
      <c r="J380" s="15"/>
      <c r="K380" s="15"/>
      <c r="L380" s="15"/>
      <c r="M380" s="15"/>
      <c r="N380" s="15"/>
      <c r="O380" s="15"/>
      <c r="P380" s="15"/>
      <c r="Q380" s="15"/>
      <c r="R380" s="15"/>
      <c r="S380" s="15"/>
      <c r="T380" s="15"/>
      <c r="U380" s="15"/>
      <c r="V380" s="15"/>
      <c r="W380" s="15"/>
      <c r="X380" s="15"/>
      <c r="Y380" s="15"/>
      <c r="Z380" s="15"/>
    </row>
    <row r="381" spans="1:26" ht="12.75" customHeight="1" x14ac:dyDescent="0.2">
      <c r="A381" s="15"/>
      <c r="B381" s="15"/>
      <c r="C381" s="15"/>
      <c r="D381" s="15"/>
      <c r="E381" s="15"/>
      <c r="F381" s="15"/>
      <c r="G381" s="15"/>
      <c r="H381" s="15"/>
      <c r="I381" s="15"/>
      <c r="J381" s="15"/>
      <c r="K381" s="15"/>
      <c r="L381" s="15"/>
      <c r="M381" s="15"/>
      <c r="N381" s="15"/>
      <c r="O381" s="15"/>
      <c r="P381" s="15"/>
      <c r="Q381" s="15"/>
      <c r="R381" s="15"/>
      <c r="S381" s="15"/>
      <c r="T381" s="15"/>
      <c r="U381" s="15"/>
      <c r="V381" s="15"/>
      <c r="W381" s="15"/>
      <c r="X381" s="15"/>
      <c r="Y381" s="15"/>
      <c r="Z381" s="15"/>
    </row>
    <row r="382" spans="1:26" ht="12.75" customHeight="1" x14ac:dyDescent="0.2">
      <c r="A382" s="15"/>
      <c r="B382" s="15"/>
      <c r="C382" s="15"/>
      <c r="D382" s="15"/>
      <c r="E382" s="15"/>
      <c r="F382" s="15"/>
      <c r="G382" s="15"/>
      <c r="H382" s="15"/>
      <c r="I382" s="15"/>
      <c r="J382" s="15"/>
      <c r="K382" s="15"/>
      <c r="L382" s="15"/>
      <c r="M382" s="15"/>
      <c r="N382" s="15"/>
      <c r="O382" s="15"/>
      <c r="P382" s="15"/>
      <c r="Q382" s="15"/>
      <c r="R382" s="15"/>
      <c r="S382" s="15"/>
      <c r="T382" s="15"/>
      <c r="U382" s="15"/>
      <c r="V382" s="15"/>
      <c r="W382" s="15"/>
      <c r="X382" s="15"/>
      <c r="Y382" s="15"/>
      <c r="Z382" s="15"/>
    </row>
    <row r="383" spans="1:26" ht="12.75" customHeight="1" x14ac:dyDescent="0.2">
      <c r="A383" s="15"/>
      <c r="B383" s="15"/>
      <c r="C383" s="15"/>
      <c r="D383" s="15"/>
      <c r="E383" s="15"/>
      <c r="F383" s="15"/>
      <c r="G383" s="15"/>
      <c r="H383" s="15"/>
      <c r="I383" s="15"/>
      <c r="J383" s="15"/>
      <c r="K383" s="15"/>
      <c r="L383" s="15"/>
      <c r="M383" s="15"/>
      <c r="N383" s="15"/>
      <c r="O383" s="15"/>
      <c r="P383" s="15"/>
      <c r="Q383" s="15"/>
      <c r="R383" s="15"/>
      <c r="S383" s="15"/>
      <c r="T383" s="15"/>
      <c r="U383" s="15"/>
      <c r="V383" s="15"/>
      <c r="W383" s="15"/>
      <c r="X383" s="15"/>
      <c r="Y383" s="15"/>
      <c r="Z383" s="15"/>
    </row>
    <row r="384" spans="1:26" ht="12.75" customHeight="1" x14ac:dyDescent="0.2">
      <c r="A384" s="15"/>
      <c r="B384" s="15"/>
      <c r="C384" s="15"/>
      <c r="D384" s="15"/>
      <c r="E384" s="15"/>
      <c r="F384" s="15"/>
      <c r="G384" s="15"/>
      <c r="H384" s="15"/>
      <c r="I384" s="15"/>
      <c r="J384" s="15"/>
      <c r="K384" s="15"/>
      <c r="L384" s="15"/>
      <c r="M384" s="15"/>
      <c r="N384" s="15"/>
      <c r="O384" s="15"/>
      <c r="P384" s="15"/>
      <c r="Q384" s="15"/>
      <c r="R384" s="15"/>
      <c r="S384" s="15"/>
      <c r="T384" s="15"/>
      <c r="U384" s="15"/>
      <c r="V384" s="15"/>
      <c r="W384" s="15"/>
      <c r="X384" s="15"/>
      <c r="Y384" s="15"/>
      <c r="Z384" s="15"/>
    </row>
    <row r="385" spans="1:26" ht="12.75" customHeight="1" x14ac:dyDescent="0.2">
      <c r="A385" s="15"/>
      <c r="B385" s="15"/>
      <c r="C385" s="15"/>
      <c r="D385" s="15"/>
      <c r="E385" s="15"/>
      <c r="F385" s="15"/>
      <c r="G385" s="15"/>
      <c r="H385" s="15"/>
      <c r="I385" s="15"/>
      <c r="J385" s="15"/>
      <c r="K385" s="15"/>
      <c r="L385" s="15"/>
      <c r="M385" s="15"/>
      <c r="N385" s="15"/>
      <c r="O385" s="15"/>
      <c r="P385" s="15"/>
      <c r="Q385" s="15"/>
      <c r="R385" s="15"/>
      <c r="S385" s="15"/>
      <c r="T385" s="15"/>
      <c r="U385" s="15"/>
      <c r="V385" s="15"/>
      <c r="W385" s="15"/>
      <c r="X385" s="15"/>
      <c r="Y385" s="15"/>
      <c r="Z385" s="15"/>
    </row>
    <row r="386" spans="1:26" ht="12.75" customHeight="1" x14ac:dyDescent="0.2">
      <c r="A386" s="15"/>
      <c r="B386" s="15"/>
      <c r="C386" s="15"/>
      <c r="D386" s="15"/>
      <c r="E386" s="15"/>
      <c r="F386" s="15"/>
      <c r="G386" s="15"/>
      <c r="H386" s="15"/>
      <c r="I386" s="15"/>
      <c r="J386" s="15"/>
      <c r="K386" s="15"/>
      <c r="L386" s="15"/>
      <c r="M386" s="15"/>
      <c r="N386" s="15"/>
      <c r="O386" s="15"/>
      <c r="P386" s="15"/>
      <c r="Q386" s="15"/>
      <c r="R386" s="15"/>
      <c r="S386" s="15"/>
      <c r="T386" s="15"/>
      <c r="U386" s="15"/>
      <c r="V386" s="15"/>
      <c r="W386" s="15"/>
      <c r="X386" s="15"/>
      <c r="Y386" s="15"/>
      <c r="Z386" s="15"/>
    </row>
    <row r="387" spans="1:26" ht="12.75" customHeight="1" x14ac:dyDescent="0.2">
      <c r="A387" s="15"/>
      <c r="B387" s="15"/>
      <c r="C387" s="15"/>
      <c r="D387" s="15"/>
      <c r="E387" s="15"/>
      <c r="F387" s="15"/>
      <c r="G387" s="15"/>
      <c r="H387" s="15"/>
      <c r="I387" s="15"/>
      <c r="J387" s="15"/>
      <c r="K387" s="15"/>
      <c r="L387" s="15"/>
      <c r="M387" s="15"/>
      <c r="N387" s="15"/>
      <c r="O387" s="15"/>
      <c r="P387" s="15"/>
      <c r="Q387" s="15"/>
      <c r="R387" s="15"/>
      <c r="S387" s="15"/>
      <c r="T387" s="15"/>
      <c r="U387" s="15"/>
      <c r="V387" s="15"/>
      <c r="W387" s="15"/>
      <c r="X387" s="15"/>
      <c r="Y387" s="15"/>
      <c r="Z387" s="15"/>
    </row>
    <row r="388" spans="1:26" ht="12.75" customHeight="1" x14ac:dyDescent="0.2">
      <c r="A388" s="15"/>
      <c r="B388" s="15"/>
      <c r="C388" s="15"/>
      <c r="D388" s="15"/>
      <c r="E388" s="15"/>
      <c r="F388" s="15"/>
      <c r="G388" s="15"/>
      <c r="H388" s="15"/>
      <c r="I388" s="15"/>
      <c r="J388" s="15"/>
      <c r="K388" s="15"/>
      <c r="L388" s="15"/>
      <c r="M388" s="15"/>
      <c r="N388" s="15"/>
      <c r="O388" s="15"/>
      <c r="P388" s="15"/>
      <c r="Q388" s="15"/>
      <c r="R388" s="15"/>
      <c r="S388" s="15"/>
      <c r="T388" s="15"/>
      <c r="U388" s="15"/>
      <c r="V388" s="15"/>
      <c r="W388" s="15"/>
      <c r="X388" s="15"/>
      <c r="Y388" s="15"/>
      <c r="Z388" s="15"/>
    </row>
    <row r="389" spans="1:26" ht="12.75" customHeight="1" x14ac:dyDescent="0.2">
      <c r="A389" s="15"/>
      <c r="B389" s="15"/>
      <c r="C389" s="15"/>
      <c r="D389" s="15"/>
      <c r="E389" s="15"/>
      <c r="F389" s="15"/>
      <c r="G389" s="15"/>
      <c r="H389" s="15"/>
      <c r="I389" s="15"/>
      <c r="J389" s="15"/>
      <c r="K389" s="15"/>
      <c r="L389" s="15"/>
      <c r="M389" s="15"/>
      <c r="N389" s="15"/>
      <c r="O389" s="15"/>
      <c r="P389" s="15"/>
      <c r="Q389" s="15"/>
      <c r="R389" s="15"/>
      <c r="S389" s="15"/>
      <c r="T389" s="15"/>
      <c r="U389" s="15"/>
      <c r="V389" s="15"/>
      <c r="W389" s="15"/>
      <c r="X389" s="15"/>
      <c r="Y389" s="15"/>
      <c r="Z389" s="15"/>
    </row>
    <row r="390" spans="1:26" ht="12.75" customHeight="1" x14ac:dyDescent="0.2">
      <c r="A390" s="15"/>
      <c r="B390" s="15"/>
      <c r="C390" s="15"/>
      <c r="D390" s="15"/>
      <c r="E390" s="15"/>
      <c r="F390" s="15"/>
      <c r="G390" s="15"/>
      <c r="H390" s="15"/>
      <c r="I390" s="15"/>
      <c r="J390" s="15"/>
      <c r="K390" s="15"/>
      <c r="L390" s="15"/>
      <c r="M390" s="15"/>
      <c r="N390" s="15"/>
      <c r="O390" s="15"/>
      <c r="P390" s="15"/>
      <c r="Q390" s="15"/>
      <c r="R390" s="15"/>
      <c r="S390" s="15"/>
      <c r="T390" s="15"/>
      <c r="U390" s="15"/>
      <c r="V390" s="15"/>
      <c r="W390" s="15"/>
      <c r="X390" s="15"/>
      <c r="Y390" s="15"/>
      <c r="Z390" s="15"/>
    </row>
    <row r="391" spans="1:26" ht="12.75" customHeight="1" x14ac:dyDescent="0.2">
      <c r="A391" s="15"/>
      <c r="B391" s="15"/>
      <c r="C391" s="15"/>
      <c r="D391" s="15"/>
      <c r="E391" s="15"/>
      <c r="F391" s="15"/>
      <c r="G391" s="15"/>
      <c r="H391" s="15"/>
      <c r="I391" s="15"/>
      <c r="J391" s="15"/>
      <c r="K391" s="15"/>
      <c r="L391" s="15"/>
      <c r="M391" s="15"/>
      <c r="N391" s="15"/>
      <c r="O391" s="15"/>
      <c r="P391" s="15"/>
      <c r="Q391" s="15"/>
      <c r="R391" s="15"/>
      <c r="S391" s="15"/>
      <c r="T391" s="15"/>
      <c r="U391" s="15"/>
      <c r="V391" s="15"/>
      <c r="W391" s="15"/>
      <c r="X391" s="15"/>
      <c r="Y391" s="15"/>
      <c r="Z391" s="15"/>
    </row>
    <row r="392" spans="1:26" ht="12.75" customHeight="1" x14ac:dyDescent="0.2">
      <c r="A392" s="15"/>
      <c r="B392" s="15"/>
      <c r="C392" s="15"/>
      <c r="D392" s="15"/>
      <c r="E392" s="15"/>
      <c r="F392" s="15"/>
      <c r="G392" s="15"/>
      <c r="H392" s="15"/>
      <c r="I392" s="15"/>
      <c r="J392" s="15"/>
      <c r="K392" s="15"/>
      <c r="L392" s="15"/>
      <c r="M392" s="15"/>
      <c r="N392" s="15"/>
      <c r="O392" s="15"/>
      <c r="P392" s="15"/>
      <c r="Q392" s="15"/>
      <c r="R392" s="15"/>
      <c r="S392" s="15"/>
      <c r="T392" s="15"/>
      <c r="U392" s="15"/>
      <c r="V392" s="15"/>
      <c r="W392" s="15"/>
      <c r="X392" s="15"/>
      <c r="Y392" s="15"/>
      <c r="Z392" s="15"/>
    </row>
    <row r="393" spans="1:26" ht="12.75" customHeight="1" x14ac:dyDescent="0.2">
      <c r="A393" s="15"/>
      <c r="B393" s="15"/>
      <c r="C393" s="15"/>
      <c r="D393" s="15"/>
      <c r="E393" s="15"/>
      <c r="F393" s="15"/>
      <c r="G393" s="15"/>
      <c r="H393" s="15"/>
      <c r="I393" s="15"/>
      <c r="J393" s="15"/>
      <c r="K393" s="15"/>
      <c r="L393" s="15"/>
      <c r="M393" s="15"/>
      <c r="N393" s="15"/>
      <c r="O393" s="15"/>
      <c r="P393" s="15"/>
      <c r="Q393" s="15"/>
      <c r="R393" s="15"/>
      <c r="S393" s="15"/>
      <c r="T393" s="15"/>
      <c r="U393" s="15"/>
      <c r="V393" s="15"/>
      <c r="W393" s="15"/>
      <c r="X393" s="15"/>
      <c r="Y393" s="15"/>
      <c r="Z393" s="15"/>
    </row>
    <row r="394" spans="1:26" ht="12.75" customHeight="1" x14ac:dyDescent="0.2">
      <c r="A394" s="15"/>
      <c r="B394" s="15"/>
      <c r="C394" s="15"/>
      <c r="D394" s="15"/>
      <c r="E394" s="15"/>
      <c r="F394" s="15"/>
      <c r="G394" s="15"/>
      <c r="H394" s="15"/>
      <c r="I394" s="15"/>
      <c r="J394" s="15"/>
      <c r="K394" s="15"/>
      <c r="L394" s="15"/>
      <c r="M394" s="15"/>
      <c r="N394" s="15"/>
      <c r="O394" s="15"/>
      <c r="P394" s="15"/>
      <c r="Q394" s="15"/>
      <c r="R394" s="15"/>
      <c r="S394" s="15"/>
      <c r="T394" s="15"/>
      <c r="U394" s="15"/>
      <c r="V394" s="15"/>
      <c r="W394" s="15"/>
      <c r="X394" s="15"/>
      <c r="Y394" s="15"/>
      <c r="Z394" s="15"/>
    </row>
    <row r="395" spans="1:26" ht="12.75" customHeight="1" x14ac:dyDescent="0.2">
      <c r="A395" s="15"/>
      <c r="B395" s="15"/>
      <c r="C395" s="15"/>
      <c r="D395" s="15"/>
      <c r="E395" s="15"/>
      <c r="F395" s="15"/>
      <c r="G395" s="15"/>
      <c r="H395" s="15"/>
      <c r="I395" s="15"/>
      <c r="J395" s="15"/>
      <c r="K395" s="15"/>
      <c r="L395" s="15"/>
      <c r="M395" s="15"/>
      <c r="N395" s="15"/>
      <c r="O395" s="15"/>
      <c r="P395" s="15"/>
      <c r="Q395" s="15"/>
      <c r="R395" s="15"/>
      <c r="S395" s="15"/>
      <c r="T395" s="15"/>
      <c r="U395" s="15"/>
      <c r="V395" s="15"/>
      <c r="W395" s="15"/>
      <c r="X395" s="15"/>
      <c r="Y395" s="15"/>
      <c r="Z395" s="15"/>
    </row>
    <row r="396" spans="1:26" ht="12.75" customHeight="1" x14ac:dyDescent="0.2">
      <c r="A396" s="15"/>
      <c r="B396" s="15"/>
      <c r="C396" s="15"/>
      <c r="D396" s="15"/>
      <c r="E396" s="15"/>
      <c r="F396" s="15"/>
      <c r="G396" s="15"/>
      <c r="H396" s="15"/>
      <c r="I396" s="15"/>
      <c r="J396" s="15"/>
      <c r="K396" s="15"/>
      <c r="L396" s="15"/>
      <c r="M396" s="15"/>
      <c r="N396" s="15"/>
      <c r="O396" s="15"/>
      <c r="P396" s="15"/>
      <c r="Q396" s="15"/>
      <c r="R396" s="15"/>
      <c r="S396" s="15"/>
      <c r="T396" s="15"/>
      <c r="U396" s="15"/>
      <c r="V396" s="15"/>
      <c r="W396" s="15"/>
      <c r="X396" s="15"/>
      <c r="Y396" s="15"/>
      <c r="Z396" s="15"/>
    </row>
    <row r="397" spans="1:26" ht="12.75" customHeight="1" x14ac:dyDescent="0.2">
      <c r="A397" s="15"/>
      <c r="B397" s="15"/>
      <c r="C397" s="15"/>
      <c r="D397" s="15"/>
      <c r="E397" s="15"/>
      <c r="F397" s="15"/>
      <c r="G397" s="15"/>
      <c r="H397" s="15"/>
      <c r="I397" s="15"/>
      <c r="J397" s="15"/>
      <c r="K397" s="15"/>
      <c r="L397" s="15"/>
      <c r="M397" s="15"/>
      <c r="N397" s="15"/>
      <c r="O397" s="15"/>
      <c r="P397" s="15"/>
      <c r="Q397" s="15"/>
      <c r="R397" s="15"/>
      <c r="S397" s="15"/>
      <c r="T397" s="15"/>
      <c r="U397" s="15"/>
      <c r="V397" s="15"/>
      <c r="W397" s="15"/>
      <c r="X397" s="15"/>
      <c r="Y397" s="15"/>
      <c r="Z397" s="15"/>
    </row>
    <row r="398" spans="1:26" ht="12.75" customHeight="1" x14ac:dyDescent="0.2">
      <c r="A398" s="15"/>
      <c r="B398" s="15"/>
      <c r="C398" s="15"/>
      <c r="D398" s="15"/>
      <c r="E398" s="15"/>
      <c r="F398" s="15"/>
      <c r="G398" s="15"/>
      <c r="H398" s="15"/>
      <c r="I398" s="15"/>
      <c r="J398" s="15"/>
      <c r="K398" s="15"/>
      <c r="L398" s="15"/>
      <c r="M398" s="15"/>
      <c r="N398" s="15"/>
      <c r="O398" s="15"/>
      <c r="P398" s="15"/>
      <c r="Q398" s="15"/>
      <c r="R398" s="15"/>
      <c r="S398" s="15"/>
      <c r="T398" s="15"/>
      <c r="U398" s="15"/>
      <c r="V398" s="15"/>
      <c r="W398" s="15"/>
      <c r="X398" s="15"/>
      <c r="Y398" s="15"/>
      <c r="Z398" s="15"/>
    </row>
    <row r="399" spans="1:26" ht="12.75" customHeight="1" x14ac:dyDescent="0.2">
      <c r="A399" s="15"/>
      <c r="B399" s="15"/>
      <c r="C399" s="15"/>
      <c r="D399" s="15"/>
      <c r="E399" s="15"/>
      <c r="F399" s="15"/>
      <c r="G399" s="15"/>
      <c r="H399" s="15"/>
      <c r="I399" s="15"/>
      <c r="J399" s="15"/>
      <c r="K399" s="15"/>
      <c r="L399" s="15"/>
      <c r="M399" s="15"/>
      <c r="N399" s="15"/>
      <c r="O399" s="15"/>
      <c r="P399" s="15"/>
      <c r="Q399" s="15"/>
      <c r="R399" s="15"/>
      <c r="S399" s="15"/>
      <c r="T399" s="15"/>
      <c r="U399" s="15"/>
      <c r="V399" s="15"/>
      <c r="W399" s="15"/>
      <c r="X399" s="15"/>
      <c r="Y399" s="15"/>
      <c r="Z399" s="15"/>
    </row>
    <row r="400" spans="1:26" ht="12.75" customHeight="1" x14ac:dyDescent="0.2">
      <c r="A400" s="15"/>
      <c r="B400" s="15"/>
      <c r="C400" s="15"/>
      <c r="D400" s="15"/>
      <c r="E400" s="15"/>
      <c r="F400" s="15"/>
      <c r="G400" s="15"/>
      <c r="H400" s="15"/>
      <c r="I400" s="15"/>
      <c r="J400" s="15"/>
      <c r="K400" s="15"/>
      <c r="L400" s="15"/>
      <c r="M400" s="15"/>
      <c r="N400" s="15"/>
      <c r="O400" s="15"/>
      <c r="P400" s="15"/>
      <c r="Q400" s="15"/>
      <c r="R400" s="15"/>
      <c r="S400" s="15"/>
      <c r="T400" s="15"/>
      <c r="U400" s="15"/>
      <c r="V400" s="15"/>
      <c r="W400" s="15"/>
      <c r="X400" s="15"/>
      <c r="Y400" s="15"/>
      <c r="Z400" s="15"/>
    </row>
    <row r="401" spans="1:26" ht="12.75" customHeight="1" x14ac:dyDescent="0.2">
      <c r="A401" s="15"/>
      <c r="B401" s="15"/>
      <c r="C401" s="15"/>
      <c r="D401" s="15"/>
      <c r="E401" s="15"/>
      <c r="F401" s="15"/>
      <c r="G401" s="15"/>
      <c r="H401" s="15"/>
      <c r="I401" s="15"/>
      <c r="J401" s="15"/>
      <c r="K401" s="15"/>
      <c r="L401" s="15"/>
      <c r="M401" s="15"/>
      <c r="N401" s="15"/>
      <c r="O401" s="15"/>
      <c r="P401" s="15"/>
      <c r="Q401" s="15"/>
      <c r="R401" s="15"/>
      <c r="S401" s="15"/>
      <c r="T401" s="15"/>
      <c r="U401" s="15"/>
      <c r="V401" s="15"/>
      <c r="W401" s="15"/>
      <c r="X401" s="15"/>
      <c r="Y401" s="15"/>
      <c r="Z401" s="15"/>
    </row>
    <row r="402" spans="1:26" ht="12.75" customHeight="1" x14ac:dyDescent="0.2">
      <c r="A402" s="15"/>
      <c r="B402" s="15"/>
      <c r="C402" s="15"/>
      <c r="D402" s="15"/>
      <c r="E402" s="15"/>
      <c r="F402" s="15"/>
      <c r="G402" s="15"/>
      <c r="H402" s="15"/>
      <c r="I402" s="15"/>
      <c r="J402" s="15"/>
      <c r="K402" s="15"/>
      <c r="L402" s="15"/>
      <c r="M402" s="15"/>
      <c r="N402" s="15"/>
      <c r="O402" s="15"/>
      <c r="P402" s="15"/>
      <c r="Q402" s="15"/>
      <c r="R402" s="15"/>
      <c r="S402" s="15"/>
      <c r="T402" s="15"/>
      <c r="U402" s="15"/>
      <c r="V402" s="15"/>
      <c r="W402" s="15"/>
      <c r="X402" s="15"/>
      <c r="Y402" s="15"/>
      <c r="Z402" s="15"/>
    </row>
    <row r="403" spans="1:26" ht="12.75" customHeight="1" x14ac:dyDescent="0.2">
      <c r="A403" s="15"/>
      <c r="B403" s="15"/>
      <c r="C403" s="15"/>
      <c r="D403" s="15"/>
      <c r="E403" s="15"/>
      <c r="F403" s="15"/>
      <c r="G403" s="15"/>
      <c r="H403" s="15"/>
      <c r="I403" s="15"/>
      <c r="J403" s="15"/>
      <c r="K403" s="15"/>
      <c r="L403" s="15"/>
      <c r="M403" s="15"/>
      <c r="N403" s="15"/>
      <c r="O403" s="15"/>
      <c r="P403" s="15"/>
      <c r="Q403" s="15"/>
      <c r="R403" s="15"/>
      <c r="S403" s="15"/>
      <c r="T403" s="15"/>
      <c r="U403" s="15"/>
      <c r="V403" s="15"/>
      <c r="W403" s="15"/>
      <c r="X403" s="15"/>
      <c r="Y403" s="15"/>
      <c r="Z403" s="15"/>
    </row>
    <row r="404" spans="1:26" ht="12.75" customHeight="1" x14ac:dyDescent="0.2">
      <c r="A404" s="15"/>
      <c r="B404" s="15"/>
      <c r="C404" s="15"/>
      <c r="D404" s="15"/>
      <c r="E404" s="15"/>
      <c r="F404" s="15"/>
      <c r="G404" s="15"/>
      <c r="H404" s="15"/>
      <c r="I404" s="15"/>
      <c r="J404" s="15"/>
      <c r="K404" s="15"/>
      <c r="L404" s="15"/>
      <c r="M404" s="15"/>
      <c r="N404" s="15"/>
      <c r="O404" s="15"/>
      <c r="P404" s="15"/>
      <c r="Q404" s="15"/>
      <c r="R404" s="15"/>
      <c r="S404" s="15"/>
      <c r="T404" s="15"/>
      <c r="U404" s="15"/>
      <c r="V404" s="15"/>
      <c r="W404" s="15"/>
      <c r="X404" s="15"/>
      <c r="Y404" s="15"/>
      <c r="Z404" s="15"/>
    </row>
    <row r="405" spans="1:26" ht="12.75" customHeight="1" x14ac:dyDescent="0.2">
      <c r="A405" s="15"/>
      <c r="B405" s="15"/>
      <c r="C405" s="15"/>
      <c r="D405" s="15"/>
      <c r="E405" s="15"/>
      <c r="F405" s="15"/>
      <c r="G405" s="15"/>
      <c r="H405" s="15"/>
      <c r="I405" s="15"/>
      <c r="J405" s="15"/>
      <c r="K405" s="15"/>
      <c r="L405" s="15"/>
      <c r="M405" s="15"/>
      <c r="N405" s="15"/>
      <c r="O405" s="15"/>
      <c r="P405" s="15"/>
      <c r="Q405" s="15"/>
      <c r="R405" s="15"/>
      <c r="S405" s="15"/>
      <c r="T405" s="15"/>
      <c r="U405" s="15"/>
      <c r="V405" s="15"/>
      <c r="W405" s="15"/>
      <c r="X405" s="15"/>
      <c r="Y405" s="15"/>
      <c r="Z405" s="15"/>
    </row>
    <row r="406" spans="1:26" ht="12.75" customHeight="1" x14ac:dyDescent="0.2">
      <c r="A406" s="15"/>
      <c r="B406" s="15"/>
      <c r="C406" s="15"/>
      <c r="D406" s="15"/>
      <c r="E406" s="15"/>
      <c r="F406" s="15"/>
      <c r="G406" s="15"/>
      <c r="H406" s="15"/>
      <c r="I406" s="15"/>
      <c r="J406" s="15"/>
      <c r="K406" s="15"/>
      <c r="L406" s="15"/>
      <c r="M406" s="15"/>
      <c r="N406" s="15"/>
      <c r="O406" s="15"/>
      <c r="P406" s="15"/>
      <c r="Q406" s="15"/>
      <c r="R406" s="15"/>
      <c r="S406" s="15"/>
      <c r="T406" s="15"/>
      <c r="U406" s="15"/>
      <c r="V406" s="15"/>
      <c r="W406" s="15"/>
      <c r="X406" s="15"/>
      <c r="Y406" s="15"/>
      <c r="Z406" s="15"/>
    </row>
    <row r="407" spans="1:26" ht="12.75" customHeight="1" x14ac:dyDescent="0.2">
      <c r="A407" s="15"/>
      <c r="B407" s="15"/>
      <c r="C407" s="15"/>
      <c r="D407" s="15"/>
      <c r="E407" s="15"/>
      <c r="F407" s="15"/>
      <c r="G407" s="15"/>
      <c r="H407" s="15"/>
      <c r="I407" s="15"/>
      <c r="J407" s="15"/>
      <c r="K407" s="15"/>
      <c r="L407" s="15"/>
      <c r="M407" s="15"/>
      <c r="N407" s="15"/>
      <c r="O407" s="15"/>
      <c r="P407" s="15"/>
      <c r="Q407" s="15"/>
      <c r="R407" s="15"/>
      <c r="S407" s="15"/>
      <c r="T407" s="15"/>
      <c r="U407" s="15"/>
      <c r="V407" s="15"/>
      <c r="W407" s="15"/>
      <c r="X407" s="15"/>
      <c r="Y407" s="15"/>
      <c r="Z407" s="15"/>
    </row>
    <row r="408" spans="1:26" ht="12.75" customHeight="1" x14ac:dyDescent="0.2">
      <c r="A408" s="15"/>
      <c r="B408" s="15"/>
      <c r="C408" s="15"/>
      <c r="D408" s="15"/>
      <c r="E408" s="15"/>
      <c r="F408" s="15"/>
      <c r="G408" s="15"/>
      <c r="H408" s="15"/>
      <c r="I408" s="15"/>
      <c r="J408" s="15"/>
      <c r="K408" s="15"/>
      <c r="L408" s="15"/>
      <c r="M408" s="15"/>
      <c r="N408" s="15"/>
      <c r="O408" s="15"/>
      <c r="P408" s="15"/>
      <c r="Q408" s="15"/>
      <c r="R408" s="15"/>
      <c r="S408" s="15"/>
      <c r="T408" s="15"/>
      <c r="U408" s="15"/>
      <c r="V408" s="15"/>
      <c r="W408" s="15"/>
      <c r="X408" s="15"/>
      <c r="Y408" s="15"/>
      <c r="Z408" s="15"/>
    </row>
    <row r="409" spans="1:26" ht="12.75" customHeight="1" x14ac:dyDescent="0.2">
      <c r="A409" s="15"/>
      <c r="B409" s="15"/>
      <c r="C409" s="15"/>
      <c r="D409" s="15"/>
      <c r="E409" s="15"/>
      <c r="F409" s="15"/>
      <c r="G409" s="15"/>
      <c r="H409" s="15"/>
      <c r="I409" s="15"/>
      <c r="J409" s="15"/>
      <c r="K409" s="15"/>
      <c r="L409" s="15"/>
      <c r="M409" s="15"/>
      <c r="N409" s="15"/>
      <c r="O409" s="15"/>
      <c r="P409" s="15"/>
      <c r="Q409" s="15"/>
      <c r="R409" s="15"/>
      <c r="S409" s="15"/>
      <c r="T409" s="15"/>
      <c r="U409" s="15"/>
      <c r="V409" s="15"/>
      <c r="W409" s="15"/>
      <c r="X409" s="15"/>
      <c r="Y409" s="15"/>
      <c r="Z409" s="15"/>
    </row>
    <row r="410" spans="1:26" ht="12.75" customHeight="1" x14ac:dyDescent="0.2">
      <c r="A410" s="15"/>
      <c r="B410" s="15"/>
      <c r="C410" s="15"/>
      <c r="D410" s="15"/>
      <c r="E410" s="15"/>
      <c r="F410" s="15"/>
      <c r="G410" s="15"/>
      <c r="H410" s="15"/>
      <c r="I410" s="15"/>
      <c r="J410" s="15"/>
      <c r="K410" s="15"/>
      <c r="L410" s="15"/>
      <c r="M410" s="15"/>
      <c r="N410" s="15"/>
      <c r="O410" s="15"/>
      <c r="P410" s="15"/>
      <c r="Q410" s="15"/>
      <c r="R410" s="15"/>
      <c r="S410" s="15"/>
      <c r="T410" s="15"/>
      <c r="U410" s="15"/>
      <c r="V410" s="15"/>
      <c r="W410" s="15"/>
      <c r="X410" s="15"/>
      <c r="Y410" s="15"/>
      <c r="Z410" s="15"/>
    </row>
    <row r="411" spans="1:26" ht="12.75" customHeight="1" x14ac:dyDescent="0.2">
      <c r="A411" s="15"/>
      <c r="B411" s="15"/>
      <c r="C411" s="15"/>
      <c r="D411" s="15"/>
      <c r="E411" s="15"/>
      <c r="F411" s="15"/>
      <c r="G411" s="15"/>
      <c r="H411" s="15"/>
      <c r="I411" s="15"/>
      <c r="J411" s="15"/>
      <c r="K411" s="15"/>
      <c r="L411" s="15"/>
      <c r="M411" s="15"/>
      <c r="N411" s="15"/>
      <c r="O411" s="15"/>
      <c r="P411" s="15"/>
      <c r="Q411" s="15"/>
      <c r="R411" s="15"/>
      <c r="S411" s="15"/>
      <c r="T411" s="15"/>
      <c r="U411" s="15"/>
      <c r="V411" s="15"/>
      <c r="W411" s="15"/>
      <c r="X411" s="15"/>
      <c r="Y411" s="15"/>
      <c r="Z411" s="15"/>
    </row>
    <row r="412" spans="1:26" ht="12.75" customHeight="1" x14ac:dyDescent="0.2">
      <c r="A412" s="15"/>
      <c r="B412" s="15"/>
      <c r="C412" s="15"/>
      <c r="D412" s="15"/>
      <c r="E412" s="15"/>
      <c r="F412" s="15"/>
      <c r="G412" s="15"/>
      <c r="H412" s="15"/>
      <c r="I412" s="15"/>
      <c r="J412" s="15"/>
      <c r="K412" s="15"/>
      <c r="L412" s="15"/>
      <c r="M412" s="15"/>
      <c r="N412" s="15"/>
      <c r="O412" s="15"/>
      <c r="P412" s="15"/>
      <c r="Q412" s="15"/>
      <c r="R412" s="15"/>
      <c r="S412" s="15"/>
      <c r="T412" s="15"/>
      <c r="U412" s="15"/>
      <c r="V412" s="15"/>
      <c r="W412" s="15"/>
      <c r="X412" s="15"/>
      <c r="Y412" s="15"/>
      <c r="Z412" s="15"/>
    </row>
    <row r="413" spans="1:26" ht="12.75" customHeight="1" x14ac:dyDescent="0.2">
      <c r="A413" s="15"/>
      <c r="B413" s="15"/>
      <c r="C413" s="15"/>
      <c r="D413" s="15"/>
      <c r="E413" s="15"/>
      <c r="F413" s="15"/>
      <c r="G413" s="15"/>
      <c r="H413" s="15"/>
      <c r="I413" s="15"/>
      <c r="J413" s="15"/>
      <c r="K413" s="15"/>
      <c r="L413" s="15"/>
      <c r="M413" s="15"/>
      <c r="N413" s="15"/>
      <c r="O413" s="15"/>
      <c r="P413" s="15"/>
      <c r="Q413" s="15"/>
      <c r="R413" s="15"/>
      <c r="S413" s="15"/>
      <c r="T413" s="15"/>
      <c r="U413" s="15"/>
      <c r="V413" s="15"/>
      <c r="W413" s="15"/>
      <c r="X413" s="15"/>
      <c r="Y413" s="15"/>
      <c r="Z413" s="15"/>
    </row>
    <row r="414" spans="1:26" ht="12.75" customHeight="1" x14ac:dyDescent="0.2">
      <c r="A414" s="15"/>
      <c r="B414" s="15"/>
      <c r="C414" s="15"/>
      <c r="D414" s="15"/>
      <c r="E414" s="15"/>
      <c r="F414" s="15"/>
      <c r="G414" s="15"/>
      <c r="H414" s="15"/>
      <c r="I414" s="15"/>
      <c r="J414" s="15"/>
      <c r="K414" s="15"/>
      <c r="L414" s="15"/>
      <c r="M414" s="15"/>
      <c r="N414" s="15"/>
      <c r="O414" s="15"/>
      <c r="P414" s="15"/>
      <c r="Q414" s="15"/>
      <c r="R414" s="15"/>
      <c r="S414" s="15"/>
      <c r="T414" s="15"/>
      <c r="U414" s="15"/>
      <c r="V414" s="15"/>
      <c r="W414" s="15"/>
      <c r="X414" s="15"/>
      <c r="Y414" s="15"/>
      <c r="Z414" s="15"/>
    </row>
    <row r="415" spans="1:26" ht="12.75" customHeight="1" x14ac:dyDescent="0.2">
      <c r="A415" s="15"/>
      <c r="B415" s="15"/>
      <c r="C415" s="15"/>
      <c r="D415" s="15"/>
      <c r="E415" s="15"/>
      <c r="F415" s="15"/>
      <c r="G415" s="15"/>
      <c r="H415" s="15"/>
      <c r="I415" s="15"/>
      <c r="J415" s="15"/>
      <c r="K415" s="15"/>
      <c r="L415" s="15"/>
      <c r="M415" s="15"/>
      <c r="N415" s="15"/>
      <c r="O415" s="15"/>
      <c r="P415" s="15"/>
      <c r="Q415" s="15"/>
      <c r="R415" s="15"/>
      <c r="S415" s="15"/>
      <c r="T415" s="15"/>
      <c r="U415" s="15"/>
      <c r="V415" s="15"/>
      <c r="W415" s="15"/>
      <c r="X415" s="15"/>
      <c r="Y415" s="15"/>
      <c r="Z415" s="15"/>
    </row>
    <row r="416" spans="1:26" ht="12.75" customHeight="1" x14ac:dyDescent="0.2">
      <c r="A416" s="15"/>
      <c r="B416" s="15"/>
      <c r="C416" s="15"/>
      <c r="D416" s="15"/>
      <c r="E416" s="15"/>
      <c r="F416" s="15"/>
      <c r="G416" s="15"/>
      <c r="H416" s="15"/>
      <c r="I416" s="15"/>
      <c r="J416" s="15"/>
      <c r="K416" s="15"/>
      <c r="L416" s="15"/>
      <c r="M416" s="15"/>
      <c r="N416" s="15"/>
      <c r="O416" s="15"/>
      <c r="P416" s="15"/>
      <c r="Q416" s="15"/>
      <c r="R416" s="15"/>
      <c r="S416" s="15"/>
      <c r="T416" s="15"/>
      <c r="U416" s="15"/>
      <c r="V416" s="15"/>
      <c r="W416" s="15"/>
      <c r="X416" s="15"/>
      <c r="Y416" s="15"/>
      <c r="Z416" s="15"/>
    </row>
    <row r="417" spans="1:26" ht="12.75" customHeight="1" x14ac:dyDescent="0.2">
      <c r="A417" s="15"/>
      <c r="B417" s="15"/>
      <c r="C417" s="15"/>
      <c r="D417" s="15"/>
      <c r="E417" s="15"/>
      <c r="F417" s="15"/>
      <c r="G417" s="15"/>
      <c r="H417" s="15"/>
      <c r="I417" s="15"/>
      <c r="J417" s="15"/>
      <c r="K417" s="15"/>
      <c r="L417" s="15"/>
      <c r="M417" s="15"/>
      <c r="N417" s="15"/>
      <c r="O417" s="15"/>
      <c r="P417" s="15"/>
      <c r="Q417" s="15"/>
      <c r="R417" s="15"/>
      <c r="S417" s="15"/>
      <c r="T417" s="15"/>
      <c r="U417" s="15"/>
      <c r="V417" s="15"/>
      <c r="W417" s="15"/>
      <c r="X417" s="15"/>
      <c r="Y417" s="15"/>
      <c r="Z417" s="15"/>
    </row>
    <row r="418" spans="1:26" ht="12.75" customHeight="1" x14ac:dyDescent="0.2">
      <c r="A418" s="15"/>
      <c r="B418" s="15"/>
      <c r="C418" s="15"/>
      <c r="D418" s="15"/>
      <c r="E418" s="15"/>
      <c r="F418" s="15"/>
      <c r="G418" s="15"/>
      <c r="H418" s="15"/>
      <c r="I418" s="15"/>
      <c r="J418" s="15"/>
      <c r="K418" s="15"/>
      <c r="L418" s="15"/>
      <c r="M418" s="15"/>
      <c r="N418" s="15"/>
      <c r="O418" s="15"/>
      <c r="P418" s="15"/>
      <c r="Q418" s="15"/>
      <c r="R418" s="15"/>
      <c r="S418" s="15"/>
      <c r="T418" s="15"/>
      <c r="U418" s="15"/>
      <c r="V418" s="15"/>
      <c r="W418" s="15"/>
      <c r="X418" s="15"/>
      <c r="Y418" s="15"/>
      <c r="Z418" s="15"/>
    </row>
    <row r="419" spans="1:26" ht="12.75" customHeight="1" x14ac:dyDescent="0.2">
      <c r="A419" s="15"/>
      <c r="B419" s="15"/>
      <c r="C419" s="15"/>
      <c r="D419" s="15"/>
      <c r="E419" s="15"/>
      <c r="F419" s="15"/>
      <c r="G419" s="15"/>
      <c r="H419" s="15"/>
      <c r="I419" s="15"/>
      <c r="J419" s="15"/>
      <c r="K419" s="15"/>
      <c r="L419" s="15"/>
      <c r="M419" s="15"/>
      <c r="N419" s="15"/>
      <c r="O419" s="15"/>
      <c r="P419" s="15"/>
      <c r="Q419" s="15"/>
      <c r="R419" s="15"/>
      <c r="S419" s="15"/>
      <c r="T419" s="15"/>
      <c r="U419" s="15"/>
      <c r="V419" s="15"/>
      <c r="W419" s="15"/>
      <c r="X419" s="15"/>
      <c r="Y419" s="15"/>
      <c r="Z419" s="15"/>
    </row>
    <row r="420" spans="1:26" ht="12.75" customHeight="1" x14ac:dyDescent="0.2">
      <c r="A420" s="15"/>
      <c r="B420" s="15"/>
      <c r="C420" s="15"/>
      <c r="D420" s="15"/>
      <c r="E420" s="15"/>
      <c r="F420" s="15"/>
      <c r="G420" s="15"/>
      <c r="H420" s="15"/>
      <c r="I420" s="15"/>
      <c r="J420" s="15"/>
      <c r="K420" s="15"/>
      <c r="L420" s="15"/>
      <c r="M420" s="15"/>
      <c r="N420" s="15"/>
      <c r="O420" s="15"/>
      <c r="P420" s="15"/>
      <c r="Q420" s="15"/>
      <c r="R420" s="15"/>
      <c r="S420" s="15"/>
      <c r="T420" s="15"/>
      <c r="U420" s="15"/>
      <c r="V420" s="15"/>
      <c r="W420" s="15"/>
      <c r="X420" s="15"/>
      <c r="Y420" s="15"/>
      <c r="Z420" s="15"/>
    </row>
    <row r="421" spans="1:26" ht="12.75" customHeight="1" x14ac:dyDescent="0.2">
      <c r="A421" s="15"/>
      <c r="B421" s="15"/>
      <c r="C421" s="15"/>
      <c r="D421" s="15"/>
      <c r="E421" s="15"/>
      <c r="F421" s="15"/>
      <c r="G421" s="15"/>
      <c r="H421" s="15"/>
      <c r="I421" s="15"/>
      <c r="J421" s="15"/>
      <c r="K421" s="15"/>
      <c r="L421" s="15"/>
      <c r="M421" s="15"/>
      <c r="N421" s="15"/>
      <c r="O421" s="15"/>
      <c r="P421" s="15"/>
      <c r="Q421" s="15"/>
      <c r="R421" s="15"/>
      <c r="S421" s="15"/>
      <c r="T421" s="15"/>
      <c r="U421" s="15"/>
      <c r="V421" s="15"/>
      <c r="W421" s="15"/>
      <c r="X421" s="15"/>
      <c r="Y421" s="15"/>
      <c r="Z421" s="15"/>
    </row>
    <row r="422" spans="1:26" ht="12.75" customHeight="1" x14ac:dyDescent="0.2">
      <c r="A422" s="15"/>
      <c r="B422" s="15"/>
      <c r="C422" s="15"/>
      <c r="D422" s="15"/>
      <c r="E422" s="15"/>
      <c r="F422" s="15"/>
      <c r="G422" s="15"/>
      <c r="H422" s="15"/>
      <c r="I422" s="15"/>
      <c r="J422" s="15"/>
      <c r="K422" s="15"/>
      <c r="L422" s="15"/>
      <c r="M422" s="15"/>
      <c r="N422" s="15"/>
      <c r="O422" s="15"/>
      <c r="P422" s="15"/>
      <c r="Q422" s="15"/>
      <c r="R422" s="15"/>
      <c r="S422" s="15"/>
      <c r="T422" s="15"/>
      <c r="U422" s="15"/>
      <c r="V422" s="15"/>
      <c r="W422" s="15"/>
      <c r="X422" s="15"/>
      <c r="Y422" s="15"/>
      <c r="Z422" s="15"/>
    </row>
    <row r="423" spans="1:26" ht="12.75" customHeight="1" x14ac:dyDescent="0.2">
      <c r="A423" s="15"/>
      <c r="B423" s="15"/>
      <c r="C423" s="15"/>
      <c r="D423" s="15"/>
      <c r="E423" s="15"/>
      <c r="F423" s="15"/>
      <c r="G423" s="15"/>
      <c r="H423" s="15"/>
      <c r="I423" s="15"/>
      <c r="J423" s="15"/>
      <c r="K423" s="15"/>
      <c r="L423" s="15"/>
      <c r="M423" s="15"/>
      <c r="N423" s="15"/>
      <c r="O423" s="15"/>
      <c r="P423" s="15"/>
      <c r="Q423" s="15"/>
      <c r="R423" s="15"/>
      <c r="S423" s="15"/>
      <c r="T423" s="15"/>
      <c r="U423" s="15"/>
      <c r="V423" s="15"/>
      <c r="W423" s="15"/>
      <c r="X423" s="15"/>
      <c r="Y423" s="15"/>
      <c r="Z423" s="15"/>
    </row>
    <row r="424" spans="1:26" ht="12.75" customHeight="1" x14ac:dyDescent="0.2">
      <c r="A424" s="15"/>
      <c r="B424" s="15"/>
      <c r="C424" s="15"/>
      <c r="D424" s="15"/>
      <c r="E424" s="15"/>
      <c r="F424" s="15"/>
      <c r="G424" s="15"/>
      <c r="H424" s="15"/>
      <c r="I424" s="15"/>
      <c r="J424" s="15"/>
      <c r="K424" s="15"/>
      <c r="L424" s="15"/>
      <c r="M424" s="15"/>
      <c r="N424" s="15"/>
      <c r="O424" s="15"/>
      <c r="P424" s="15"/>
      <c r="Q424" s="15"/>
      <c r="R424" s="15"/>
      <c r="S424" s="15"/>
      <c r="T424" s="15"/>
      <c r="U424" s="15"/>
      <c r="V424" s="15"/>
      <c r="W424" s="15"/>
      <c r="X424" s="15"/>
      <c r="Y424" s="15"/>
      <c r="Z424" s="15"/>
    </row>
    <row r="425" spans="1:26" ht="12.75" customHeight="1" x14ac:dyDescent="0.2">
      <c r="A425" s="15"/>
      <c r="B425" s="15"/>
      <c r="C425" s="15"/>
      <c r="D425" s="15"/>
      <c r="E425" s="15"/>
      <c r="F425" s="15"/>
      <c r="G425" s="15"/>
      <c r="H425" s="15"/>
      <c r="I425" s="15"/>
      <c r="J425" s="15"/>
      <c r="K425" s="15"/>
      <c r="L425" s="15"/>
      <c r="M425" s="15"/>
      <c r="N425" s="15"/>
      <c r="O425" s="15"/>
      <c r="P425" s="15"/>
      <c r="Q425" s="15"/>
      <c r="R425" s="15"/>
      <c r="S425" s="15"/>
      <c r="T425" s="15"/>
      <c r="U425" s="15"/>
      <c r="V425" s="15"/>
      <c r="W425" s="15"/>
      <c r="X425" s="15"/>
      <c r="Y425" s="15"/>
      <c r="Z425" s="15"/>
    </row>
    <row r="426" spans="1:26" ht="12.75" customHeight="1" x14ac:dyDescent="0.2">
      <c r="A426" s="15"/>
      <c r="B426" s="15"/>
      <c r="C426" s="15"/>
      <c r="D426" s="15"/>
      <c r="E426" s="15"/>
      <c r="F426" s="15"/>
      <c r="G426" s="15"/>
      <c r="H426" s="15"/>
      <c r="I426" s="15"/>
      <c r="J426" s="15"/>
      <c r="K426" s="15"/>
      <c r="L426" s="15"/>
      <c r="M426" s="15"/>
      <c r="N426" s="15"/>
      <c r="O426" s="15"/>
      <c r="P426" s="15"/>
      <c r="Q426" s="15"/>
      <c r="R426" s="15"/>
      <c r="S426" s="15"/>
      <c r="T426" s="15"/>
      <c r="U426" s="15"/>
      <c r="V426" s="15"/>
      <c r="W426" s="15"/>
      <c r="X426" s="15"/>
      <c r="Y426" s="15"/>
      <c r="Z426" s="15"/>
    </row>
    <row r="427" spans="1:26" ht="12.75" customHeight="1" x14ac:dyDescent="0.2">
      <c r="A427" s="15"/>
      <c r="B427" s="15"/>
      <c r="C427" s="15"/>
      <c r="D427" s="15"/>
      <c r="E427" s="15"/>
      <c r="F427" s="15"/>
      <c r="G427" s="15"/>
      <c r="H427" s="15"/>
      <c r="I427" s="15"/>
      <c r="J427" s="15"/>
      <c r="K427" s="15"/>
      <c r="L427" s="15"/>
      <c r="M427" s="15"/>
      <c r="N427" s="15"/>
      <c r="O427" s="15"/>
      <c r="P427" s="15"/>
      <c r="Q427" s="15"/>
      <c r="R427" s="15"/>
      <c r="S427" s="15"/>
      <c r="T427" s="15"/>
      <c r="U427" s="15"/>
      <c r="V427" s="15"/>
      <c r="W427" s="15"/>
      <c r="X427" s="15"/>
      <c r="Y427" s="15"/>
      <c r="Z427" s="15"/>
    </row>
    <row r="428" spans="1:26" ht="12.75" customHeight="1" x14ac:dyDescent="0.2">
      <c r="A428" s="15"/>
      <c r="B428" s="15"/>
      <c r="C428" s="15"/>
      <c r="D428" s="15"/>
      <c r="E428" s="15"/>
      <c r="F428" s="15"/>
      <c r="G428" s="15"/>
      <c r="H428" s="15"/>
      <c r="I428" s="15"/>
      <c r="J428" s="15"/>
      <c r="K428" s="15"/>
      <c r="L428" s="15"/>
      <c r="M428" s="15"/>
      <c r="N428" s="15"/>
      <c r="O428" s="15"/>
      <c r="P428" s="15"/>
      <c r="Q428" s="15"/>
      <c r="R428" s="15"/>
      <c r="S428" s="15"/>
      <c r="T428" s="15"/>
      <c r="U428" s="15"/>
      <c r="V428" s="15"/>
      <c r="W428" s="15"/>
      <c r="X428" s="15"/>
      <c r="Y428" s="15"/>
      <c r="Z428" s="15"/>
    </row>
    <row r="429" spans="1:26" ht="12.75" customHeight="1" x14ac:dyDescent="0.2">
      <c r="A429" s="15"/>
      <c r="B429" s="15"/>
      <c r="C429" s="15"/>
      <c r="D429" s="15"/>
      <c r="E429" s="15"/>
      <c r="F429" s="15"/>
      <c r="G429" s="15"/>
      <c r="H429" s="15"/>
      <c r="I429" s="15"/>
      <c r="J429" s="15"/>
      <c r="K429" s="15"/>
      <c r="L429" s="15"/>
      <c r="M429" s="15"/>
      <c r="N429" s="15"/>
      <c r="O429" s="15"/>
      <c r="P429" s="15"/>
      <c r="Q429" s="15"/>
      <c r="R429" s="15"/>
      <c r="S429" s="15"/>
      <c r="T429" s="15"/>
      <c r="U429" s="15"/>
      <c r="V429" s="15"/>
      <c r="W429" s="15"/>
      <c r="X429" s="15"/>
      <c r="Y429" s="15"/>
      <c r="Z429" s="15"/>
    </row>
    <row r="430" spans="1:26" ht="12.75" customHeight="1" x14ac:dyDescent="0.2">
      <c r="A430" s="15"/>
      <c r="B430" s="15"/>
      <c r="C430" s="15"/>
      <c r="D430" s="15"/>
      <c r="E430" s="15"/>
      <c r="F430" s="15"/>
      <c r="G430" s="15"/>
      <c r="H430" s="15"/>
      <c r="I430" s="15"/>
      <c r="J430" s="15"/>
      <c r="K430" s="15"/>
      <c r="L430" s="15"/>
      <c r="M430" s="15"/>
      <c r="N430" s="15"/>
      <c r="O430" s="15"/>
      <c r="P430" s="15"/>
      <c r="Q430" s="15"/>
      <c r="R430" s="15"/>
      <c r="S430" s="15"/>
      <c r="T430" s="15"/>
      <c r="U430" s="15"/>
      <c r="V430" s="15"/>
      <c r="W430" s="15"/>
      <c r="X430" s="15"/>
      <c r="Y430" s="15"/>
      <c r="Z430" s="15"/>
    </row>
    <row r="431" spans="1:26" ht="12.75" customHeight="1" x14ac:dyDescent="0.2">
      <c r="A431" s="15"/>
      <c r="B431" s="15"/>
      <c r="C431" s="15"/>
      <c r="D431" s="15"/>
      <c r="E431" s="15"/>
      <c r="F431" s="15"/>
      <c r="G431" s="15"/>
      <c r="H431" s="15"/>
      <c r="I431" s="15"/>
      <c r="J431" s="15"/>
      <c r="K431" s="15"/>
      <c r="L431" s="15"/>
      <c r="M431" s="15"/>
      <c r="N431" s="15"/>
      <c r="O431" s="15"/>
      <c r="P431" s="15"/>
      <c r="Q431" s="15"/>
      <c r="R431" s="15"/>
      <c r="S431" s="15"/>
      <c r="T431" s="15"/>
      <c r="U431" s="15"/>
      <c r="V431" s="15"/>
      <c r="W431" s="15"/>
      <c r="X431" s="15"/>
      <c r="Y431" s="15"/>
      <c r="Z431" s="15"/>
    </row>
    <row r="432" spans="1:26" ht="12.75" customHeight="1" x14ac:dyDescent="0.2">
      <c r="A432" s="15"/>
      <c r="B432" s="15"/>
      <c r="C432" s="15"/>
      <c r="D432" s="15"/>
      <c r="E432" s="15"/>
      <c r="F432" s="15"/>
      <c r="G432" s="15"/>
      <c r="H432" s="15"/>
      <c r="I432" s="15"/>
      <c r="J432" s="15"/>
      <c r="K432" s="15"/>
      <c r="L432" s="15"/>
      <c r="M432" s="15"/>
      <c r="N432" s="15"/>
      <c r="O432" s="15"/>
      <c r="P432" s="15"/>
      <c r="Q432" s="15"/>
      <c r="R432" s="15"/>
      <c r="S432" s="15"/>
      <c r="T432" s="15"/>
      <c r="U432" s="15"/>
      <c r="V432" s="15"/>
      <c r="W432" s="15"/>
      <c r="X432" s="15"/>
      <c r="Y432" s="15"/>
      <c r="Z432" s="15"/>
    </row>
    <row r="433" spans="1:26" ht="12.75" customHeight="1" x14ac:dyDescent="0.2">
      <c r="A433" s="15"/>
      <c r="B433" s="15"/>
      <c r="C433" s="15"/>
      <c r="D433" s="15"/>
      <c r="E433" s="15"/>
      <c r="F433" s="15"/>
      <c r="G433" s="15"/>
      <c r="H433" s="15"/>
      <c r="I433" s="15"/>
      <c r="J433" s="15"/>
      <c r="K433" s="15"/>
      <c r="L433" s="15"/>
      <c r="M433" s="15"/>
      <c r="N433" s="15"/>
      <c r="O433" s="15"/>
      <c r="P433" s="15"/>
      <c r="Q433" s="15"/>
      <c r="R433" s="15"/>
      <c r="S433" s="15"/>
      <c r="T433" s="15"/>
      <c r="U433" s="15"/>
      <c r="V433" s="15"/>
      <c r="W433" s="15"/>
      <c r="X433" s="15"/>
      <c r="Y433" s="15"/>
      <c r="Z433" s="15"/>
    </row>
    <row r="434" spans="1:26" ht="12.75" customHeight="1" x14ac:dyDescent="0.2">
      <c r="A434" s="15"/>
      <c r="B434" s="15"/>
      <c r="C434" s="15"/>
      <c r="D434" s="15"/>
      <c r="E434" s="15"/>
      <c r="F434" s="15"/>
      <c r="G434" s="15"/>
      <c r="H434" s="15"/>
      <c r="I434" s="15"/>
      <c r="J434" s="15"/>
      <c r="K434" s="15"/>
      <c r="L434" s="15"/>
      <c r="M434" s="15"/>
      <c r="N434" s="15"/>
      <c r="O434" s="15"/>
      <c r="P434" s="15"/>
      <c r="Q434" s="15"/>
      <c r="R434" s="15"/>
      <c r="S434" s="15"/>
      <c r="T434" s="15"/>
      <c r="U434" s="15"/>
      <c r="V434" s="15"/>
      <c r="W434" s="15"/>
      <c r="X434" s="15"/>
      <c r="Y434" s="15"/>
      <c r="Z434" s="15"/>
    </row>
    <row r="435" spans="1:26" ht="12.75" customHeight="1" x14ac:dyDescent="0.2">
      <c r="A435" s="15"/>
      <c r="B435" s="15"/>
      <c r="C435" s="15"/>
      <c r="D435" s="15"/>
      <c r="E435" s="15"/>
      <c r="F435" s="15"/>
      <c r="G435" s="15"/>
      <c r="H435" s="15"/>
      <c r="I435" s="15"/>
      <c r="J435" s="15"/>
      <c r="K435" s="15"/>
      <c r="L435" s="15"/>
      <c r="M435" s="15"/>
      <c r="N435" s="15"/>
      <c r="O435" s="15"/>
      <c r="P435" s="15"/>
      <c r="Q435" s="15"/>
      <c r="R435" s="15"/>
      <c r="S435" s="15"/>
      <c r="T435" s="15"/>
      <c r="U435" s="15"/>
      <c r="V435" s="15"/>
      <c r="W435" s="15"/>
      <c r="X435" s="15"/>
      <c r="Y435" s="15"/>
      <c r="Z435" s="15"/>
    </row>
    <row r="436" spans="1:26" ht="12.75" customHeight="1" x14ac:dyDescent="0.2">
      <c r="A436" s="15"/>
      <c r="B436" s="15"/>
      <c r="C436" s="15"/>
      <c r="D436" s="15"/>
      <c r="E436" s="15"/>
      <c r="F436" s="15"/>
      <c r="G436" s="15"/>
      <c r="H436" s="15"/>
      <c r="I436" s="15"/>
      <c r="J436" s="15"/>
      <c r="K436" s="15"/>
      <c r="L436" s="15"/>
      <c r="M436" s="15"/>
      <c r="N436" s="15"/>
      <c r="O436" s="15"/>
      <c r="P436" s="15"/>
      <c r="Q436" s="15"/>
      <c r="R436" s="15"/>
      <c r="S436" s="15"/>
      <c r="T436" s="15"/>
      <c r="U436" s="15"/>
      <c r="V436" s="15"/>
      <c r="W436" s="15"/>
      <c r="X436" s="15"/>
      <c r="Y436" s="15"/>
      <c r="Z436" s="15"/>
    </row>
    <row r="437" spans="1:26" ht="12.75" customHeight="1" x14ac:dyDescent="0.2">
      <c r="A437" s="15"/>
      <c r="B437" s="15"/>
      <c r="C437" s="15"/>
      <c r="D437" s="15"/>
      <c r="E437" s="15"/>
      <c r="F437" s="15"/>
      <c r="G437" s="15"/>
      <c r="H437" s="15"/>
      <c r="I437" s="15"/>
      <c r="J437" s="15"/>
      <c r="K437" s="15"/>
      <c r="L437" s="15"/>
      <c r="M437" s="15"/>
      <c r="N437" s="15"/>
      <c r="O437" s="15"/>
      <c r="P437" s="15"/>
      <c r="Q437" s="15"/>
      <c r="R437" s="15"/>
      <c r="S437" s="15"/>
      <c r="T437" s="15"/>
      <c r="U437" s="15"/>
      <c r="V437" s="15"/>
      <c r="W437" s="15"/>
      <c r="X437" s="15"/>
      <c r="Y437" s="15"/>
      <c r="Z437" s="15"/>
    </row>
    <row r="438" spans="1:26" ht="12.75" customHeight="1" x14ac:dyDescent="0.2">
      <c r="A438" s="15"/>
      <c r="B438" s="15"/>
      <c r="C438" s="15"/>
      <c r="D438" s="15"/>
      <c r="E438" s="15"/>
      <c r="F438" s="15"/>
      <c r="G438" s="15"/>
      <c r="H438" s="15"/>
      <c r="I438" s="15"/>
      <c r="J438" s="15"/>
      <c r="K438" s="15"/>
      <c r="L438" s="15"/>
      <c r="M438" s="15"/>
      <c r="N438" s="15"/>
      <c r="O438" s="15"/>
      <c r="P438" s="15"/>
      <c r="Q438" s="15"/>
      <c r="R438" s="15"/>
      <c r="S438" s="15"/>
      <c r="T438" s="15"/>
      <c r="U438" s="15"/>
      <c r="V438" s="15"/>
      <c r="W438" s="15"/>
      <c r="X438" s="15"/>
      <c r="Y438" s="15"/>
      <c r="Z438" s="15"/>
    </row>
    <row r="439" spans="1:26" ht="12.75" customHeight="1" x14ac:dyDescent="0.2">
      <c r="A439" s="15"/>
      <c r="B439" s="15"/>
      <c r="C439" s="15"/>
      <c r="D439" s="15"/>
      <c r="E439" s="15"/>
      <c r="F439" s="15"/>
      <c r="G439" s="15"/>
      <c r="H439" s="15"/>
      <c r="I439" s="15"/>
      <c r="J439" s="15"/>
      <c r="K439" s="15"/>
      <c r="L439" s="15"/>
      <c r="M439" s="15"/>
      <c r="N439" s="15"/>
      <c r="O439" s="15"/>
      <c r="P439" s="15"/>
      <c r="Q439" s="15"/>
      <c r="R439" s="15"/>
      <c r="S439" s="15"/>
      <c r="T439" s="15"/>
      <c r="U439" s="15"/>
      <c r="V439" s="15"/>
      <c r="W439" s="15"/>
      <c r="X439" s="15"/>
      <c r="Y439" s="15"/>
      <c r="Z439" s="15"/>
    </row>
    <row r="440" spans="1:26" ht="12.75" customHeight="1" x14ac:dyDescent="0.2">
      <c r="A440" s="15"/>
      <c r="B440" s="15"/>
      <c r="C440" s="15"/>
      <c r="D440" s="15"/>
      <c r="E440" s="15"/>
      <c r="F440" s="15"/>
      <c r="G440" s="15"/>
      <c r="H440" s="15"/>
      <c r="I440" s="15"/>
      <c r="J440" s="15"/>
      <c r="K440" s="15"/>
      <c r="L440" s="15"/>
      <c r="M440" s="15"/>
      <c r="N440" s="15"/>
      <c r="O440" s="15"/>
      <c r="P440" s="15"/>
      <c r="Q440" s="15"/>
      <c r="R440" s="15"/>
      <c r="S440" s="15"/>
      <c r="T440" s="15"/>
      <c r="U440" s="15"/>
      <c r="V440" s="15"/>
      <c r="W440" s="15"/>
      <c r="X440" s="15"/>
      <c r="Y440" s="15"/>
      <c r="Z440" s="15"/>
    </row>
    <row r="441" spans="1:26" ht="12.75" customHeight="1" x14ac:dyDescent="0.2">
      <c r="A441" s="15"/>
      <c r="B441" s="15"/>
      <c r="C441" s="15"/>
      <c r="D441" s="15"/>
      <c r="E441" s="15"/>
      <c r="F441" s="15"/>
      <c r="G441" s="15"/>
      <c r="H441" s="15"/>
      <c r="I441" s="15"/>
      <c r="J441" s="15"/>
      <c r="K441" s="15"/>
      <c r="L441" s="15"/>
      <c r="M441" s="15"/>
      <c r="N441" s="15"/>
      <c r="O441" s="15"/>
      <c r="P441" s="15"/>
      <c r="Q441" s="15"/>
      <c r="R441" s="15"/>
      <c r="S441" s="15"/>
      <c r="T441" s="15"/>
      <c r="U441" s="15"/>
      <c r="V441" s="15"/>
      <c r="W441" s="15"/>
      <c r="X441" s="15"/>
      <c r="Y441" s="15"/>
      <c r="Z441" s="15"/>
    </row>
    <row r="442" spans="1:26" ht="12.75" customHeight="1" x14ac:dyDescent="0.2">
      <c r="A442" s="15"/>
      <c r="B442" s="15"/>
      <c r="C442" s="15"/>
      <c r="D442" s="15"/>
      <c r="E442" s="15"/>
      <c r="F442" s="15"/>
      <c r="G442" s="15"/>
      <c r="H442" s="15"/>
      <c r="I442" s="15"/>
      <c r="J442" s="15"/>
      <c r="K442" s="15"/>
      <c r="L442" s="15"/>
      <c r="M442" s="15"/>
      <c r="N442" s="15"/>
      <c r="O442" s="15"/>
      <c r="P442" s="15"/>
      <c r="Q442" s="15"/>
      <c r="R442" s="15"/>
      <c r="S442" s="15"/>
      <c r="T442" s="15"/>
      <c r="U442" s="15"/>
      <c r="V442" s="15"/>
      <c r="W442" s="15"/>
      <c r="X442" s="15"/>
      <c r="Y442" s="15"/>
      <c r="Z442" s="15"/>
    </row>
    <row r="443" spans="1:26" ht="12.75" customHeight="1" x14ac:dyDescent="0.2">
      <c r="A443" s="15"/>
      <c r="B443" s="15"/>
      <c r="C443" s="15"/>
      <c r="D443" s="15"/>
      <c r="E443" s="15"/>
      <c r="F443" s="15"/>
      <c r="G443" s="15"/>
      <c r="H443" s="15"/>
      <c r="I443" s="15"/>
      <c r="J443" s="15"/>
      <c r="K443" s="15"/>
      <c r="L443" s="15"/>
      <c r="M443" s="15"/>
      <c r="N443" s="15"/>
      <c r="O443" s="15"/>
      <c r="P443" s="15"/>
      <c r="Q443" s="15"/>
      <c r="R443" s="15"/>
      <c r="S443" s="15"/>
      <c r="T443" s="15"/>
      <c r="U443" s="15"/>
      <c r="V443" s="15"/>
      <c r="W443" s="15"/>
      <c r="X443" s="15"/>
      <c r="Y443" s="15"/>
      <c r="Z443" s="15"/>
    </row>
    <row r="444" spans="1:26" ht="12.75" customHeight="1" x14ac:dyDescent="0.2">
      <c r="A444" s="15"/>
      <c r="B444" s="15"/>
      <c r="C444" s="15"/>
      <c r="D444" s="15"/>
      <c r="E444" s="15"/>
      <c r="F444" s="15"/>
      <c r="G444" s="15"/>
      <c r="H444" s="15"/>
      <c r="I444" s="15"/>
      <c r="J444" s="15"/>
      <c r="K444" s="15"/>
      <c r="L444" s="15"/>
      <c r="M444" s="15"/>
      <c r="N444" s="15"/>
      <c r="O444" s="15"/>
      <c r="P444" s="15"/>
      <c r="Q444" s="15"/>
      <c r="R444" s="15"/>
      <c r="S444" s="15"/>
      <c r="T444" s="15"/>
      <c r="U444" s="15"/>
      <c r="V444" s="15"/>
      <c r="W444" s="15"/>
      <c r="X444" s="15"/>
      <c r="Y444" s="15"/>
      <c r="Z444" s="15"/>
    </row>
    <row r="445" spans="1:26" ht="12.75" customHeight="1" x14ac:dyDescent="0.2">
      <c r="A445" s="15"/>
      <c r="B445" s="15"/>
      <c r="C445" s="15"/>
      <c r="D445" s="15"/>
      <c r="E445" s="15"/>
      <c r="F445" s="15"/>
      <c r="G445" s="15"/>
      <c r="H445" s="15"/>
      <c r="I445" s="15"/>
      <c r="J445" s="15"/>
      <c r="K445" s="15"/>
      <c r="L445" s="15"/>
      <c r="M445" s="15"/>
      <c r="N445" s="15"/>
      <c r="O445" s="15"/>
      <c r="P445" s="15"/>
      <c r="Q445" s="15"/>
      <c r="R445" s="15"/>
      <c r="S445" s="15"/>
      <c r="T445" s="15"/>
      <c r="U445" s="15"/>
      <c r="V445" s="15"/>
      <c r="W445" s="15"/>
      <c r="X445" s="15"/>
      <c r="Y445" s="15"/>
      <c r="Z445" s="15"/>
    </row>
    <row r="446" spans="1:26" ht="12.75" customHeight="1" x14ac:dyDescent="0.2">
      <c r="A446" s="15"/>
      <c r="B446" s="15"/>
      <c r="C446" s="15"/>
      <c r="D446" s="15"/>
      <c r="E446" s="15"/>
      <c r="F446" s="15"/>
      <c r="G446" s="15"/>
      <c r="H446" s="15"/>
      <c r="I446" s="15"/>
      <c r="J446" s="15"/>
      <c r="K446" s="15"/>
      <c r="L446" s="15"/>
      <c r="M446" s="15"/>
      <c r="N446" s="15"/>
      <c r="O446" s="15"/>
      <c r="P446" s="15"/>
      <c r="Q446" s="15"/>
      <c r="R446" s="15"/>
      <c r="S446" s="15"/>
      <c r="T446" s="15"/>
      <c r="U446" s="15"/>
      <c r="V446" s="15"/>
      <c r="W446" s="15"/>
      <c r="X446" s="15"/>
      <c r="Y446" s="15"/>
      <c r="Z446" s="15"/>
    </row>
    <row r="447" spans="1:26" ht="12.75" customHeight="1" x14ac:dyDescent="0.2">
      <c r="A447" s="15"/>
      <c r="B447" s="15"/>
      <c r="C447" s="15"/>
      <c r="D447" s="15"/>
      <c r="E447" s="15"/>
      <c r="F447" s="15"/>
      <c r="G447" s="15"/>
      <c r="H447" s="15"/>
      <c r="I447" s="15"/>
      <c r="J447" s="15"/>
      <c r="K447" s="15"/>
      <c r="L447" s="15"/>
      <c r="M447" s="15"/>
      <c r="N447" s="15"/>
      <c r="O447" s="15"/>
      <c r="P447" s="15"/>
      <c r="Q447" s="15"/>
      <c r="R447" s="15"/>
      <c r="S447" s="15"/>
      <c r="T447" s="15"/>
      <c r="U447" s="15"/>
      <c r="V447" s="15"/>
      <c r="W447" s="15"/>
      <c r="X447" s="15"/>
      <c r="Y447" s="15"/>
      <c r="Z447" s="15"/>
    </row>
    <row r="448" spans="1:26" ht="12.75" customHeight="1" x14ac:dyDescent="0.2">
      <c r="A448" s="15"/>
      <c r="B448" s="15"/>
      <c r="C448" s="15"/>
      <c r="D448" s="15"/>
      <c r="E448" s="15"/>
      <c r="F448" s="15"/>
      <c r="G448" s="15"/>
      <c r="H448" s="15"/>
      <c r="I448" s="15"/>
      <c r="J448" s="15"/>
      <c r="K448" s="15"/>
      <c r="L448" s="15"/>
      <c r="M448" s="15"/>
      <c r="N448" s="15"/>
      <c r="O448" s="15"/>
      <c r="P448" s="15"/>
      <c r="Q448" s="15"/>
      <c r="R448" s="15"/>
      <c r="S448" s="15"/>
      <c r="T448" s="15"/>
      <c r="U448" s="15"/>
      <c r="V448" s="15"/>
      <c r="W448" s="15"/>
      <c r="X448" s="15"/>
      <c r="Y448" s="15"/>
      <c r="Z448" s="15"/>
    </row>
    <row r="449" spans="1:26" ht="12.75" customHeight="1" x14ac:dyDescent="0.2">
      <c r="A449" s="15"/>
      <c r="B449" s="15"/>
      <c r="C449" s="15"/>
      <c r="D449" s="15"/>
      <c r="E449" s="15"/>
      <c r="F449" s="15"/>
      <c r="G449" s="15"/>
      <c r="H449" s="15"/>
      <c r="I449" s="15"/>
      <c r="J449" s="15"/>
      <c r="K449" s="15"/>
      <c r="L449" s="15"/>
      <c r="M449" s="15"/>
      <c r="N449" s="15"/>
      <c r="O449" s="15"/>
      <c r="P449" s="15"/>
      <c r="Q449" s="15"/>
      <c r="R449" s="15"/>
      <c r="S449" s="15"/>
      <c r="T449" s="15"/>
      <c r="U449" s="15"/>
      <c r="V449" s="15"/>
      <c r="W449" s="15"/>
      <c r="X449" s="15"/>
      <c r="Y449" s="15"/>
      <c r="Z449" s="15"/>
    </row>
    <row r="450" spans="1:26" ht="12.75" customHeight="1" x14ac:dyDescent="0.2">
      <c r="A450" s="15"/>
      <c r="B450" s="15"/>
      <c r="C450" s="15"/>
      <c r="D450" s="15"/>
      <c r="E450" s="15"/>
      <c r="F450" s="15"/>
      <c r="G450" s="15"/>
      <c r="H450" s="15"/>
      <c r="I450" s="15"/>
      <c r="J450" s="15"/>
      <c r="K450" s="15"/>
      <c r="L450" s="15"/>
      <c r="M450" s="15"/>
      <c r="N450" s="15"/>
      <c r="O450" s="15"/>
      <c r="P450" s="15"/>
      <c r="Q450" s="15"/>
      <c r="R450" s="15"/>
      <c r="S450" s="15"/>
      <c r="T450" s="15"/>
      <c r="U450" s="15"/>
      <c r="V450" s="15"/>
      <c r="W450" s="15"/>
      <c r="X450" s="15"/>
      <c r="Y450" s="15"/>
      <c r="Z450" s="15"/>
    </row>
    <row r="451" spans="1:26" ht="12.75" customHeight="1" x14ac:dyDescent="0.2">
      <c r="A451" s="15"/>
      <c r="B451" s="15"/>
      <c r="C451" s="15"/>
      <c r="D451" s="15"/>
      <c r="E451" s="15"/>
      <c r="F451" s="15"/>
      <c r="G451" s="15"/>
      <c r="H451" s="15"/>
      <c r="I451" s="15"/>
      <c r="J451" s="15"/>
      <c r="K451" s="15"/>
      <c r="L451" s="15"/>
      <c r="M451" s="15"/>
      <c r="N451" s="15"/>
      <c r="O451" s="15"/>
      <c r="P451" s="15"/>
      <c r="Q451" s="15"/>
      <c r="R451" s="15"/>
      <c r="S451" s="15"/>
      <c r="T451" s="15"/>
      <c r="U451" s="15"/>
      <c r="V451" s="15"/>
      <c r="W451" s="15"/>
      <c r="X451" s="15"/>
      <c r="Y451" s="15"/>
      <c r="Z451" s="15"/>
    </row>
    <row r="452" spans="1:26" ht="12.75" customHeight="1" x14ac:dyDescent="0.2">
      <c r="A452" s="15"/>
      <c r="B452" s="15"/>
      <c r="C452" s="15"/>
      <c r="D452" s="15"/>
      <c r="E452" s="15"/>
      <c r="F452" s="15"/>
      <c r="G452" s="15"/>
      <c r="H452" s="15"/>
      <c r="I452" s="15"/>
      <c r="J452" s="15"/>
      <c r="K452" s="15"/>
      <c r="L452" s="15"/>
      <c r="M452" s="15"/>
      <c r="N452" s="15"/>
      <c r="O452" s="15"/>
      <c r="P452" s="15"/>
      <c r="Q452" s="15"/>
      <c r="R452" s="15"/>
      <c r="S452" s="15"/>
      <c r="T452" s="15"/>
      <c r="U452" s="15"/>
      <c r="V452" s="15"/>
      <c r="W452" s="15"/>
      <c r="X452" s="15"/>
      <c r="Y452" s="15"/>
      <c r="Z452" s="15"/>
    </row>
    <row r="453" spans="1:26" ht="12.75" customHeight="1" x14ac:dyDescent="0.2">
      <c r="A453" s="15"/>
      <c r="B453" s="15"/>
      <c r="C453" s="15"/>
      <c r="D453" s="15"/>
      <c r="E453" s="15"/>
      <c r="F453" s="15"/>
      <c r="G453" s="15"/>
      <c r="H453" s="15"/>
      <c r="I453" s="15"/>
      <c r="J453" s="15"/>
      <c r="K453" s="15"/>
      <c r="L453" s="15"/>
      <c r="M453" s="15"/>
      <c r="N453" s="15"/>
      <c r="O453" s="15"/>
      <c r="P453" s="15"/>
      <c r="Q453" s="15"/>
      <c r="R453" s="15"/>
      <c r="S453" s="15"/>
      <c r="T453" s="15"/>
      <c r="U453" s="15"/>
      <c r="V453" s="15"/>
      <c r="W453" s="15"/>
      <c r="X453" s="15"/>
      <c r="Y453" s="15"/>
      <c r="Z453" s="15"/>
    </row>
    <row r="454" spans="1:26" ht="12.75" customHeight="1" x14ac:dyDescent="0.2">
      <c r="A454" s="15"/>
      <c r="B454" s="15"/>
      <c r="C454" s="15"/>
      <c r="D454" s="15"/>
      <c r="E454" s="15"/>
      <c r="F454" s="15"/>
      <c r="G454" s="15"/>
      <c r="H454" s="15"/>
      <c r="I454" s="15"/>
      <c r="J454" s="15"/>
      <c r="K454" s="15"/>
      <c r="L454" s="15"/>
      <c r="M454" s="15"/>
      <c r="N454" s="15"/>
      <c r="O454" s="15"/>
      <c r="P454" s="15"/>
      <c r="Q454" s="15"/>
      <c r="R454" s="15"/>
      <c r="S454" s="15"/>
      <c r="T454" s="15"/>
      <c r="U454" s="15"/>
      <c r="V454" s="15"/>
      <c r="W454" s="15"/>
      <c r="X454" s="15"/>
      <c r="Y454" s="15"/>
      <c r="Z454" s="15"/>
    </row>
    <row r="455" spans="1:26" ht="12.75" customHeight="1" x14ac:dyDescent="0.2">
      <c r="A455" s="15"/>
      <c r="B455" s="15"/>
      <c r="C455" s="15"/>
      <c r="D455" s="15"/>
      <c r="E455" s="15"/>
      <c r="F455" s="15"/>
      <c r="G455" s="15"/>
      <c r="H455" s="15"/>
      <c r="I455" s="15"/>
      <c r="J455" s="15"/>
      <c r="K455" s="15"/>
      <c r="L455" s="15"/>
      <c r="M455" s="15"/>
      <c r="N455" s="15"/>
      <c r="O455" s="15"/>
      <c r="P455" s="15"/>
      <c r="Q455" s="15"/>
      <c r="R455" s="15"/>
      <c r="S455" s="15"/>
      <c r="T455" s="15"/>
      <c r="U455" s="15"/>
      <c r="V455" s="15"/>
      <c r="W455" s="15"/>
      <c r="X455" s="15"/>
      <c r="Y455" s="15"/>
      <c r="Z455" s="15"/>
    </row>
    <row r="456" spans="1:26" ht="12.75" customHeight="1" x14ac:dyDescent="0.2">
      <c r="A456" s="15"/>
      <c r="B456" s="15"/>
      <c r="C456" s="15"/>
      <c r="D456" s="15"/>
      <c r="E456" s="15"/>
      <c r="F456" s="15"/>
      <c r="G456" s="15"/>
      <c r="H456" s="15"/>
      <c r="I456" s="15"/>
      <c r="J456" s="15"/>
      <c r="K456" s="15"/>
      <c r="L456" s="15"/>
      <c r="M456" s="15"/>
      <c r="N456" s="15"/>
      <c r="O456" s="15"/>
      <c r="P456" s="15"/>
      <c r="Q456" s="15"/>
      <c r="R456" s="15"/>
      <c r="S456" s="15"/>
      <c r="T456" s="15"/>
      <c r="U456" s="15"/>
      <c r="V456" s="15"/>
      <c r="W456" s="15"/>
      <c r="X456" s="15"/>
      <c r="Y456" s="15"/>
      <c r="Z456" s="15"/>
    </row>
    <row r="457" spans="1:26" ht="12.75" customHeight="1" x14ac:dyDescent="0.2">
      <c r="A457" s="15"/>
      <c r="B457" s="15"/>
      <c r="C457" s="15"/>
      <c r="D457" s="15"/>
      <c r="E457" s="15"/>
      <c r="F457" s="15"/>
      <c r="G457" s="15"/>
      <c r="H457" s="15"/>
      <c r="I457" s="15"/>
      <c r="J457" s="15"/>
      <c r="K457" s="15"/>
      <c r="L457" s="15"/>
      <c r="M457" s="15"/>
      <c r="N457" s="15"/>
      <c r="O457" s="15"/>
      <c r="P457" s="15"/>
      <c r="Q457" s="15"/>
      <c r="R457" s="15"/>
      <c r="S457" s="15"/>
      <c r="T457" s="15"/>
      <c r="U457" s="15"/>
      <c r="V457" s="15"/>
      <c r="W457" s="15"/>
      <c r="X457" s="15"/>
      <c r="Y457" s="15"/>
      <c r="Z457" s="15"/>
    </row>
    <row r="458" spans="1:26" ht="12.75" customHeight="1" x14ac:dyDescent="0.2">
      <c r="A458" s="15"/>
      <c r="B458" s="15"/>
      <c r="C458" s="15"/>
      <c r="D458" s="15"/>
      <c r="E458" s="15"/>
      <c r="F458" s="15"/>
      <c r="G458" s="15"/>
      <c r="H458" s="15"/>
      <c r="I458" s="15"/>
      <c r="J458" s="15"/>
      <c r="K458" s="15"/>
      <c r="L458" s="15"/>
      <c r="M458" s="15"/>
      <c r="N458" s="15"/>
      <c r="O458" s="15"/>
      <c r="P458" s="15"/>
      <c r="Q458" s="15"/>
      <c r="R458" s="15"/>
      <c r="S458" s="15"/>
      <c r="T458" s="15"/>
      <c r="U458" s="15"/>
      <c r="V458" s="15"/>
      <c r="W458" s="15"/>
      <c r="X458" s="15"/>
      <c r="Y458" s="15"/>
      <c r="Z458" s="15"/>
    </row>
    <row r="459" spans="1:26" ht="12.75" customHeight="1" x14ac:dyDescent="0.2">
      <c r="A459" s="15"/>
      <c r="B459" s="15"/>
      <c r="C459" s="15"/>
      <c r="D459" s="15"/>
      <c r="E459" s="15"/>
      <c r="F459" s="15"/>
      <c r="G459" s="15"/>
      <c r="H459" s="15"/>
      <c r="I459" s="15"/>
      <c r="J459" s="15"/>
      <c r="K459" s="15"/>
      <c r="L459" s="15"/>
      <c r="M459" s="15"/>
      <c r="N459" s="15"/>
      <c r="O459" s="15"/>
      <c r="P459" s="15"/>
      <c r="Q459" s="15"/>
      <c r="R459" s="15"/>
      <c r="S459" s="15"/>
      <c r="T459" s="15"/>
      <c r="U459" s="15"/>
      <c r="V459" s="15"/>
      <c r="W459" s="15"/>
      <c r="X459" s="15"/>
      <c r="Y459" s="15"/>
      <c r="Z459" s="15"/>
    </row>
    <row r="460" spans="1:26" ht="12.75" customHeight="1" x14ac:dyDescent="0.2">
      <c r="A460" s="15"/>
      <c r="B460" s="15"/>
      <c r="C460" s="15"/>
      <c r="D460" s="15"/>
      <c r="E460" s="15"/>
      <c r="F460" s="15"/>
      <c r="G460" s="15"/>
      <c r="H460" s="15"/>
      <c r="I460" s="15"/>
      <c r="J460" s="15"/>
      <c r="K460" s="15"/>
      <c r="L460" s="15"/>
      <c r="M460" s="15"/>
      <c r="N460" s="15"/>
      <c r="O460" s="15"/>
      <c r="P460" s="15"/>
      <c r="Q460" s="15"/>
      <c r="R460" s="15"/>
      <c r="S460" s="15"/>
      <c r="T460" s="15"/>
      <c r="U460" s="15"/>
      <c r="V460" s="15"/>
      <c r="W460" s="15"/>
      <c r="X460" s="15"/>
      <c r="Y460" s="15"/>
      <c r="Z460" s="15"/>
    </row>
    <row r="461" spans="1:26" ht="12.75" customHeight="1" x14ac:dyDescent="0.2">
      <c r="A461" s="15"/>
      <c r="B461" s="15"/>
      <c r="C461" s="15"/>
      <c r="D461" s="15"/>
      <c r="E461" s="15"/>
      <c r="F461" s="15"/>
      <c r="G461" s="15"/>
      <c r="H461" s="15"/>
      <c r="I461" s="15"/>
      <c r="J461" s="15"/>
      <c r="K461" s="15"/>
      <c r="L461" s="15"/>
      <c r="M461" s="15"/>
      <c r="N461" s="15"/>
      <c r="O461" s="15"/>
      <c r="P461" s="15"/>
      <c r="Q461" s="15"/>
      <c r="R461" s="15"/>
      <c r="S461" s="15"/>
      <c r="T461" s="15"/>
      <c r="U461" s="15"/>
      <c r="V461" s="15"/>
      <c r="W461" s="15"/>
      <c r="X461" s="15"/>
      <c r="Y461" s="15"/>
      <c r="Z461" s="15"/>
    </row>
    <row r="462" spans="1:26" ht="12.75" customHeight="1" x14ac:dyDescent="0.2">
      <c r="A462" s="15"/>
      <c r="B462" s="15"/>
      <c r="C462" s="15"/>
      <c r="D462" s="15"/>
      <c r="E462" s="15"/>
      <c r="F462" s="15"/>
      <c r="G462" s="15"/>
      <c r="H462" s="15"/>
      <c r="I462" s="15"/>
      <c r="J462" s="15"/>
      <c r="K462" s="15"/>
      <c r="L462" s="15"/>
      <c r="M462" s="15"/>
      <c r="N462" s="15"/>
      <c r="O462" s="15"/>
      <c r="P462" s="15"/>
      <c r="Q462" s="15"/>
      <c r="R462" s="15"/>
      <c r="S462" s="15"/>
      <c r="T462" s="15"/>
      <c r="U462" s="15"/>
      <c r="V462" s="15"/>
      <c r="W462" s="15"/>
      <c r="X462" s="15"/>
      <c r="Y462" s="15"/>
      <c r="Z462" s="15"/>
    </row>
    <row r="463" spans="1:26" ht="12.75" customHeight="1" x14ac:dyDescent="0.2">
      <c r="A463" s="15"/>
      <c r="B463" s="15"/>
      <c r="C463" s="15"/>
      <c r="D463" s="15"/>
      <c r="E463" s="15"/>
      <c r="F463" s="15"/>
      <c r="G463" s="15"/>
      <c r="H463" s="15"/>
      <c r="I463" s="15"/>
      <c r="J463" s="15"/>
      <c r="K463" s="15"/>
      <c r="L463" s="15"/>
      <c r="M463" s="15"/>
      <c r="N463" s="15"/>
      <c r="O463" s="15"/>
      <c r="P463" s="15"/>
      <c r="Q463" s="15"/>
      <c r="R463" s="15"/>
      <c r="S463" s="15"/>
      <c r="T463" s="15"/>
      <c r="U463" s="15"/>
      <c r="V463" s="15"/>
      <c r="W463" s="15"/>
      <c r="X463" s="15"/>
      <c r="Y463" s="15"/>
      <c r="Z463" s="15"/>
    </row>
    <row r="464" spans="1:26" ht="12.75" customHeight="1" x14ac:dyDescent="0.2">
      <c r="A464" s="15"/>
      <c r="B464" s="15"/>
      <c r="C464" s="15"/>
      <c r="D464" s="15"/>
      <c r="E464" s="15"/>
      <c r="F464" s="15"/>
      <c r="G464" s="15"/>
      <c r="H464" s="15"/>
      <c r="I464" s="15"/>
      <c r="J464" s="15"/>
      <c r="K464" s="15"/>
      <c r="L464" s="15"/>
      <c r="M464" s="15"/>
      <c r="N464" s="15"/>
      <c r="O464" s="15"/>
      <c r="P464" s="15"/>
      <c r="Q464" s="15"/>
      <c r="R464" s="15"/>
      <c r="S464" s="15"/>
      <c r="T464" s="15"/>
      <c r="U464" s="15"/>
      <c r="V464" s="15"/>
      <c r="W464" s="15"/>
      <c r="X464" s="15"/>
      <c r="Y464" s="15"/>
      <c r="Z464" s="15"/>
    </row>
    <row r="465" spans="1:26" ht="12.75" customHeight="1" x14ac:dyDescent="0.2">
      <c r="A465" s="15"/>
      <c r="B465" s="15"/>
      <c r="C465" s="15"/>
      <c r="D465" s="15"/>
      <c r="E465" s="15"/>
      <c r="F465" s="15"/>
      <c r="G465" s="15"/>
      <c r="H465" s="15"/>
      <c r="I465" s="15"/>
      <c r="J465" s="15"/>
      <c r="K465" s="15"/>
      <c r="L465" s="15"/>
      <c r="M465" s="15"/>
      <c r="N465" s="15"/>
      <c r="O465" s="15"/>
      <c r="P465" s="15"/>
      <c r="Q465" s="15"/>
      <c r="R465" s="15"/>
      <c r="S465" s="15"/>
      <c r="T465" s="15"/>
      <c r="U465" s="15"/>
      <c r="V465" s="15"/>
      <c r="W465" s="15"/>
      <c r="X465" s="15"/>
      <c r="Y465" s="15"/>
      <c r="Z465" s="15"/>
    </row>
    <row r="466" spans="1:26" ht="12.75" customHeight="1" x14ac:dyDescent="0.2">
      <c r="A466" s="15"/>
      <c r="B466" s="15"/>
      <c r="C466" s="15"/>
      <c r="D466" s="15"/>
      <c r="E466" s="15"/>
      <c r="F466" s="15"/>
      <c r="G466" s="15"/>
      <c r="H466" s="15"/>
      <c r="I466" s="15"/>
      <c r="J466" s="15"/>
      <c r="K466" s="15"/>
      <c r="L466" s="15"/>
      <c r="M466" s="15"/>
      <c r="N466" s="15"/>
      <c r="O466" s="15"/>
      <c r="P466" s="15"/>
      <c r="Q466" s="15"/>
      <c r="R466" s="15"/>
      <c r="S466" s="15"/>
      <c r="T466" s="15"/>
      <c r="U466" s="15"/>
      <c r="V466" s="15"/>
      <c r="W466" s="15"/>
      <c r="X466" s="15"/>
      <c r="Y466" s="15"/>
      <c r="Z466" s="15"/>
    </row>
    <row r="467" spans="1:26" ht="12.75" customHeight="1" x14ac:dyDescent="0.2">
      <c r="A467" s="15"/>
      <c r="B467" s="15"/>
      <c r="C467" s="15"/>
      <c r="D467" s="15"/>
      <c r="E467" s="15"/>
      <c r="F467" s="15"/>
      <c r="G467" s="15"/>
      <c r="H467" s="15"/>
      <c r="I467" s="15"/>
      <c r="J467" s="15"/>
      <c r="K467" s="15"/>
      <c r="L467" s="15"/>
      <c r="M467" s="15"/>
      <c r="N467" s="15"/>
      <c r="O467" s="15"/>
      <c r="P467" s="15"/>
      <c r="Q467" s="15"/>
      <c r="R467" s="15"/>
      <c r="S467" s="15"/>
      <c r="T467" s="15"/>
      <c r="U467" s="15"/>
      <c r="V467" s="15"/>
      <c r="W467" s="15"/>
      <c r="X467" s="15"/>
      <c r="Y467" s="15"/>
      <c r="Z467" s="15"/>
    </row>
    <row r="468" spans="1:26" ht="12.75" customHeight="1" x14ac:dyDescent="0.2">
      <c r="A468" s="15"/>
      <c r="B468" s="15"/>
      <c r="C468" s="15"/>
      <c r="D468" s="15"/>
      <c r="E468" s="15"/>
      <c r="F468" s="15"/>
      <c r="G468" s="15"/>
      <c r="H468" s="15"/>
      <c r="I468" s="15"/>
      <c r="J468" s="15"/>
      <c r="K468" s="15"/>
      <c r="L468" s="15"/>
      <c r="M468" s="15"/>
      <c r="N468" s="15"/>
      <c r="O468" s="15"/>
      <c r="P468" s="15"/>
      <c r="Q468" s="15"/>
      <c r="R468" s="15"/>
      <c r="S468" s="15"/>
      <c r="T468" s="15"/>
      <c r="U468" s="15"/>
      <c r="V468" s="15"/>
      <c r="W468" s="15"/>
      <c r="X468" s="15"/>
      <c r="Y468" s="15"/>
      <c r="Z468" s="15"/>
    </row>
    <row r="469" spans="1:26" ht="12.75" customHeight="1" x14ac:dyDescent="0.2">
      <c r="A469" s="15"/>
      <c r="B469" s="15"/>
      <c r="C469" s="15"/>
      <c r="D469" s="15"/>
      <c r="E469" s="15"/>
      <c r="F469" s="15"/>
      <c r="G469" s="15"/>
      <c r="H469" s="15"/>
      <c r="I469" s="15"/>
      <c r="J469" s="15"/>
      <c r="K469" s="15"/>
      <c r="L469" s="15"/>
      <c r="M469" s="15"/>
      <c r="N469" s="15"/>
      <c r="O469" s="15"/>
      <c r="P469" s="15"/>
      <c r="Q469" s="15"/>
      <c r="R469" s="15"/>
      <c r="S469" s="15"/>
      <c r="T469" s="15"/>
      <c r="U469" s="15"/>
      <c r="V469" s="15"/>
      <c r="W469" s="15"/>
      <c r="X469" s="15"/>
      <c r="Y469" s="15"/>
      <c r="Z469" s="15"/>
    </row>
    <row r="470" spans="1:26" ht="12.75" customHeight="1" x14ac:dyDescent="0.2">
      <c r="A470" s="15"/>
      <c r="B470" s="15"/>
      <c r="C470" s="15"/>
      <c r="D470" s="15"/>
      <c r="E470" s="15"/>
      <c r="F470" s="15"/>
      <c r="G470" s="15"/>
      <c r="H470" s="15"/>
      <c r="I470" s="15"/>
      <c r="J470" s="15"/>
      <c r="K470" s="15"/>
      <c r="L470" s="15"/>
      <c r="M470" s="15"/>
      <c r="N470" s="15"/>
      <c r="O470" s="15"/>
      <c r="P470" s="15"/>
      <c r="Q470" s="15"/>
      <c r="R470" s="15"/>
      <c r="S470" s="15"/>
      <c r="T470" s="15"/>
      <c r="U470" s="15"/>
      <c r="V470" s="15"/>
      <c r="W470" s="15"/>
      <c r="X470" s="15"/>
      <c r="Y470" s="15"/>
      <c r="Z470" s="15"/>
    </row>
    <row r="471" spans="1:26" ht="12.75" customHeight="1" x14ac:dyDescent="0.2">
      <c r="A471" s="15"/>
      <c r="B471" s="15"/>
      <c r="C471" s="15"/>
      <c r="D471" s="15"/>
      <c r="E471" s="15"/>
      <c r="F471" s="15"/>
      <c r="G471" s="15"/>
      <c r="H471" s="15"/>
      <c r="I471" s="15"/>
      <c r="J471" s="15"/>
      <c r="K471" s="15"/>
      <c r="L471" s="15"/>
      <c r="M471" s="15"/>
      <c r="N471" s="15"/>
      <c r="O471" s="15"/>
      <c r="P471" s="15"/>
      <c r="Q471" s="15"/>
      <c r="R471" s="15"/>
      <c r="S471" s="15"/>
      <c r="T471" s="15"/>
      <c r="U471" s="15"/>
      <c r="V471" s="15"/>
      <c r="W471" s="15"/>
      <c r="X471" s="15"/>
      <c r="Y471" s="15"/>
      <c r="Z471" s="15"/>
    </row>
    <row r="472" spans="1:26" ht="12.75" customHeight="1" x14ac:dyDescent="0.2">
      <c r="A472" s="15"/>
      <c r="B472" s="15"/>
      <c r="C472" s="15"/>
      <c r="D472" s="15"/>
      <c r="E472" s="15"/>
      <c r="F472" s="15"/>
      <c r="G472" s="15"/>
      <c r="H472" s="15"/>
      <c r="I472" s="15"/>
      <c r="J472" s="15"/>
      <c r="K472" s="15"/>
      <c r="L472" s="15"/>
      <c r="M472" s="15"/>
      <c r="N472" s="15"/>
      <c r="O472" s="15"/>
      <c r="P472" s="15"/>
      <c r="Q472" s="15"/>
      <c r="R472" s="15"/>
      <c r="S472" s="15"/>
      <c r="T472" s="15"/>
      <c r="U472" s="15"/>
      <c r="V472" s="15"/>
      <c r="W472" s="15"/>
      <c r="X472" s="15"/>
      <c r="Y472" s="15"/>
      <c r="Z472" s="15"/>
    </row>
    <row r="473" spans="1:26" ht="12.75" customHeight="1" x14ac:dyDescent="0.2">
      <c r="A473" s="15"/>
      <c r="B473" s="15"/>
      <c r="C473" s="15"/>
      <c r="D473" s="15"/>
      <c r="E473" s="15"/>
      <c r="F473" s="15"/>
      <c r="G473" s="15"/>
      <c r="H473" s="15"/>
      <c r="I473" s="15"/>
      <c r="J473" s="15"/>
      <c r="K473" s="15"/>
      <c r="L473" s="15"/>
      <c r="M473" s="15"/>
      <c r="N473" s="15"/>
      <c r="O473" s="15"/>
      <c r="P473" s="15"/>
      <c r="Q473" s="15"/>
      <c r="R473" s="15"/>
      <c r="S473" s="15"/>
      <c r="T473" s="15"/>
      <c r="U473" s="15"/>
      <c r="V473" s="15"/>
      <c r="W473" s="15"/>
      <c r="X473" s="15"/>
      <c r="Y473" s="15"/>
      <c r="Z473" s="15"/>
    </row>
    <row r="474" spans="1:26" ht="12.75" customHeight="1" x14ac:dyDescent="0.2">
      <c r="A474" s="15"/>
      <c r="B474" s="15"/>
      <c r="C474" s="15"/>
      <c r="D474" s="15"/>
      <c r="E474" s="15"/>
      <c r="F474" s="15"/>
      <c r="G474" s="15"/>
      <c r="H474" s="15"/>
      <c r="I474" s="15"/>
      <c r="J474" s="15"/>
      <c r="K474" s="15"/>
      <c r="L474" s="15"/>
      <c r="M474" s="15"/>
      <c r="N474" s="15"/>
      <c r="O474" s="15"/>
      <c r="P474" s="15"/>
      <c r="Q474" s="15"/>
      <c r="R474" s="15"/>
      <c r="S474" s="15"/>
      <c r="T474" s="15"/>
      <c r="U474" s="15"/>
      <c r="V474" s="15"/>
      <c r="W474" s="15"/>
      <c r="X474" s="15"/>
      <c r="Y474" s="15"/>
      <c r="Z474" s="15"/>
    </row>
    <row r="475" spans="1:26" ht="12.75" customHeight="1" x14ac:dyDescent="0.2">
      <c r="A475" s="15"/>
      <c r="B475" s="15"/>
      <c r="C475" s="15"/>
      <c r="D475" s="15"/>
      <c r="E475" s="15"/>
      <c r="F475" s="15"/>
      <c r="G475" s="15"/>
      <c r="H475" s="15"/>
      <c r="I475" s="15"/>
      <c r="J475" s="15"/>
      <c r="K475" s="15"/>
      <c r="L475" s="15"/>
      <c r="M475" s="15"/>
      <c r="N475" s="15"/>
      <c r="O475" s="15"/>
      <c r="P475" s="15"/>
      <c r="Q475" s="15"/>
      <c r="R475" s="15"/>
      <c r="S475" s="15"/>
      <c r="T475" s="15"/>
      <c r="U475" s="15"/>
      <c r="V475" s="15"/>
      <c r="W475" s="15"/>
      <c r="X475" s="15"/>
      <c r="Y475" s="15"/>
      <c r="Z475" s="15"/>
    </row>
    <row r="476" spans="1:26" ht="12.75" customHeight="1" x14ac:dyDescent="0.2">
      <c r="A476" s="15"/>
      <c r="B476" s="15"/>
      <c r="C476" s="15"/>
      <c r="D476" s="15"/>
      <c r="E476" s="15"/>
      <c r="F476" s="15"/>
      <c r="G476" s="15"/>
      <c r="H476" s="15"/>
      <c r="I476" s="15"/>
      <c r="J476" s="15"/>
      <c r="K476" s="15"/>
      <c r="L476" s="15"/>
      <c r="M476" s="15"/>
      <c r="N476" s="15"/>
      <c r="O476" s="15"/>
      <c r="P476" s="15"/>
      <c r="Q476" s="15"/>
      <c r="R476" s="15"/>
      <c r="S476" s="15"/>
      <c r="T476" s="15"/>
      <c r="U476" s="15"/>
      <c r="V476" s="15"/>
      <c r="W476" s="15"/>
      <c r="X476" s="15"/>
      <c r="Y476" s="15"/>
      <c r="Z476" s="15"/>
    </row>
    <row r="477" spans="1:26" ht="12.75" customHeight="1" x14ac:dyDescent="0.2">
      <c r="A477" s="15"/>
      <c r="B477" s="15"/>
      <c r="C477" s="15"/>
      <c r="D477" s="15"/>
      <c r="E477" s="15"/>
      <c r="F477" s="15"/>
      <c r="G477" s="15"/>
      <c r="H477" s="15"/>
      <c r="I477" s="15"/>
      <c r="J477" s="15"/>
      <c r="K477" s="15"/>
      <c r="L477" s="15"/>
      <c r="M477" s="15"/>
      <c r="N477" s="15"/>
      <c r="O477" s="15"/>
      <c r="P477" s="15"/>
      <c r="Q477" s="15"/>
      <c r="R477" s="15"/>
      <c r="S477" s="15"/>
      <c r="T477" s="15"/>
      <c r="U477" s="15"/>
      <c r="V477" s="15"/>
      <c r="W477" s="15"/>
      <c r="X477" s="15"/>
      <c r="Y477" s="15"/>
      <c r="Z477" s="15"/>
    </row>
    <row r="478" spans="1:26" ht="12.75" customHeight="1" x14ac:dyDescent="0.2">
      <c r="A478" s="15"/>
      <c r="B478" s="15"/>
      <c r="C478" s="15"/>
      <c r="D478" s="15"/>
      <c r="E478" s="15"/>
      <c r="F478" s="15"/>
      <c r="G478" s="15"/>
      <c r="H478" s="15"/>
      <c r="I478" s="15"/>
      <c r="J478" s="15"/>
      <c r="K478" s="15"/>
      <c r="L478" s="15"/>
      <c r="M478" s="15"/>
      <c r="N478" s="15"/>
      <c r="O478" s="15"/>
      <c r="P478" s="15"/>
      <c r="Q478" s="15"/>
      <c r="R478" s="15"/>
      <c r="S478" s="15"/>
      <c r="T478" s="15"/>
      <c r="U478" s="15"/>
      <c r="V478" s="15"/>
      <c r="W478" s="15"/>
      <c r="X478" s="15"/>
      <c r="Y478" s="15"/>
      <c r="Z478" s="15"/>
    </row>
    <row r="479" spans="1:26" ht="12.75" customHeight="1" x14ac:dyDescent="0.2">
      <c r="A479" s="15"/>
      <c r="B479" s="15"/>
      <c r="C479" s="15"/>
      <c r="D479" s="15"/>
      <c r="E479" s="15"/>
      <c r="F479" s="15"/>
      <c r="G479" s="15"/>
      <c r="H479" s="15"/>
      <c r="I479" s="15"/>
      <c r="J479" s="15"/>
      <c r="K479" s="15"/>
      <c r="L479" s="15"/>
      <c r="M479" s="15"/>
      <c r="N479" s="15"/>
      <c r="O479" s="15"/>
      <c r="P479" s="15"/>
      <c r="Q479" s="15"/>
      <c r="R479" s="15"/>
      <c r="S479" s="15"/>
      <c r="T479" s="15"/>
      <c r="U479" s="15"/>
      <c r="V479" s="15"/>
      <c r="W479" s="15"/>
      <c r="X479" s="15"/>
      <c r="Y479" s="15"/>
      <c r="Z479" s="15"/>
    </row>
    <row r="480" spans="1:26" ht="12.75" customHeight="1" x14ac:dyDescent="0.2">
      <c r="A480" s="15"/>
      <c r="B480" s="15"/>
      <c r="C480" s="15"/>
      <c r="D480" s="15"/>
      <c r="E480" s="15"/>
      <c r="F480" s="15"/>
      <c r="G480" s="15"/>
      <c r="H480" s="15"/>
      <c r="I480" s="15"/>
      <c r="J480" s="15"/>
      <c r="K480" s="15"/>
      <c r="L480" s="15"/>
      <c r="M480" s="15"/>
      <c r="N480" s="15"/>
      <c r="O480" s="15"/>
      <c r="P480" s="15"/>
      <c r="Q480" s="15"/>
      <c r="R480" s="15"/>
      <c r="S480" s="15"/>
      <c r="T480" s="15"/>
      <c r="U480" s="15"/>
      <c r="V480" s="15"/>
      <c r="W480" s="15"/>
      <c r="X480" s="15"/>
      <c r="Y480" s="15"/>
      <c r="Z480" s="15"/>
    </row>
    <row r="481" spans="1:26" ht="12.75" customHeight="1" x14ac:dyDescent="0.2">
      <c r="A481" s="15"/>
      <c r="B481" s="15"/>
      <c r="C481" s="15"/>
      <c r="D481" s="15"/>
      <c r="E481" s="15"/>
      <c r="F481" s="15"/>
      <c r="G481" s="15"/>
      <c r="H481" s="15"/>
      <c r="I481" s="15"/>
      <c r="J481" s="15"/>
      <c r="K481" s="15"/>
      <c r="L481" s="15"/>
      <c r="M481" s="15"/>
      <c r="N481" s="15"/>
      <c r="O481" s="15"/>
      <c r="P481" s="15"/>
      <c r="Q481" s="15"/>
      <c r="R481" s="15"/>
      <c r="S481" s="15"/>
      <c r="T481" s="15"/>
      <c r="U481" s="15"/>
      <c r="V481" s="15"/>
      <c r="W481" s="15"/>
      <c r="X481" s="15"/>
      <c r="Y481" s="15"/>
      <c r="Z481" s="15"/>
    </row>
    <row r="482" spans="1:26" ht="12.75" customHeight="1" x14ac:dyDescent="0.2">
      <c r="A482" s="15"/>
      <c r="B482" s="15"/>
      <c r="C482" s="15"/>
      <c r="D482" s="15"/>
      <c r="E482" s="15"/>
      <c r="F482" s="15"/>
      <c r="G482" s="15"/>
      <c r="H482" s="15"/>
      <c r="I482" s="15"/>
      <c r="J482" s="15"/>
      <c r="K482" s="15"/>
      <c r="L482" s="15"/>
      <c r="M482" s="15"/>
      <c r="N482" s="15"/>
      <c r="O482" s="15"/>
      <c r="P482" s="15"/>
      <c r="Q482" s="15"/>
      <c r="R482" s="15"/>
      <c r="S482" s="15"/>
      <c r="T482" s="15"/>
      <c r="U482" s="15"/>
      <c r="V482" s="15"/>
      <c r="W482" s="15"/>
      <c r="X482" s="15"/>
      <c r="Y482" s="15"/>
      <c r="Z482" s="15"/>
    </row>
    <row r="483" spans="1:26" ht="12.75" customHeight="1" x14ac:dyDescent="0.2">
      <c r="A483" s="15"/>
      <c r="B483" s="15"/>
      <c r="C483" s="15"/>
      <c r="D483" s="15"/>
      <c r="E483" s="15"/>
      <c r="F483" s="15"/>
      <c r="G483" s="15"/>
      <c r="H483" s="15"/>
      <c r="I483" s="15"/>
      <c r="J483" s="15"/>
      <c r="K483" s="15"/>
      <c r="L483" s="15"/>
      <c r="M483" s="15"/>
      <c r="N483" s="15"/>
      <c r="O483" s="15"/>
      <c r="P483" s="15"/>
      <c r="Q483" s="15"/>
      <c r="R483" s="15"/>
      <c r="S483" s="15"/>
      <c r="T483" s="15"/>
      <c r="U483" s="15"/>
      <c r="V483" s="15"/>
      <c r="W483" s="15"/>
      <c r="X483" s="15"/>
      <c r="Y483" s="15"/>
      <c r="Z483" s="15"/>
    </row>
    <row r="484" spans="1:26" ht="12.75" customHeight="1" x14ac:dyDescent="0.2">
      <c r="A484" s="15"/>
      <c r="B484" s="15"/>
      <c r="C484" s="15"/>
      <c r="D484" s="15"/>
      <c r="E484" s="15"/>
      <c r="F484" s="15"/>
      <c r="G484" s="15"/>
      <c r="H484" s="15"/>
      <c r="I484" s="15"/>
      <c r="J484" s="15"/>
      <c r="K484" s="15"/>
      <c r="L484" s="15"/>
      <c r="M484" s="15"/>
      <c r="N484" s="15"/>
      <c r="O484" s="15"/>
      <c r="P484" s="15"/>
      <c r="Q484" s="15"/>
      <c r="R484" s="15"/>
      <c r="S484" s="15"/>
      <c r="T484" s="15"/>
      <c r="U484" s="15"/>
      <c r="V484" s="15"/>
      <c r="W484" s="15"/>
      <c r="X484" s="15"/>
      <c r="Y484" s="15"/>
      <c r="Z484" s="15"/>
    </row>
    <row r="485" spans="1:26" ht="12.75" customHeight="1" x14ac:dyDescent="0.2">
      <c r="A485" s="15"/>
      <c r="B485" s="15"/>
      <c r="C485" s="15"/>
      <c r="D485" s="15"/>
      <c r="E485" s="15"/>
      <c r="F485" s="15"/>
      <c r="G485" s="15"/>
      <c r="H485" s="15"/>
      <c r="I485" s="15"/>
      <c r="J485" s="15"/>
      <c r="K485" s="15"/>
      <c r="L485" s="15"/>
      <c r="M485" s="15"/>
      <c r="N485" s="15"/>
      <c r="O485" s="15"/>
      <c r="P485" s="15"/>
      <c r="Q485" s="15"/>
      <c r="R485" s="15"/>
      <c r="S485" s="15"/>
      <c r="T485" s="15"/>
      <c r="U485" s="15"/>
      <c r="V485" s="15"/>
      <c r="W485" s="15"/>
      <c r="X485" s="15"/>
      <c r="Y485" s="15"/>
      <c r="Z485" s="15"/>
    </row>
    <row r="486" spans="1:26" ht="12.75" customHeight="1" x14ac:dyDescent="0.2">
      <c r="A486" s="15"/>
      <c r="B486" s="15"/>
      <c r="C486" s="15"/>
      <c r="D486" s="15"/>
      <c r="E486" s="15"/>
      <c r="F486" s="15"/>
      <c r="G486" s="15"/>
      <c r="H486" s="15"/>
      <c r="I486" s="15"/>
      <c r="J486" s="15"/>
      <c r="K486" s="15"/>
      <c r="L486" s="15"/>
      <c r="M486" s="15"/>
      <c r="N486" s="15"/>
      <c r="O486" s="15"/>
      <c r="P486" s="15"/>
      <c r="Q486" s="15"/>
      <c r="R486" s="15"/>
      <c r="S486" s="15"/>
      <c r="T486" s="15"/>
      <c r="U486" s="15"/>
      <c r="V486" s="15"/>
      <c r="W486" s="15"/>
      <c r="X486" s="15"/>
      <c r="Y486" s="15"/>
      <c r="Z486" s="15"/>
    </row>
    <row r="487" spans="1:26" ht="12.75" customHeight="1" x14ac:dyDescent="0.2">
      <c r="A487" s="15"/>
      <c r="B487" s="15"/>
      <c r="C487" s="15"/>
      <c r="D487" s="15"/>
      <c r="E487" s="15"/>
      <c r="F487" s="15"/>
      <c r="G487" s="15"/>
      <c r="H487" s="15"/>
      <c r="I487" s="15"/>
      <c r="J487" s="15"/>
      <c r="K487" s="15"/>
      <c r="L487" s="15"/>
      <c r="M487" s="15"/>
      <c r="N487" s="15"/>
      <c r="O487" s="15"/>
      <c r="P487" s="15"/>
      <c r="Q487" s="15"/>
      <c r="R487" s="15"/>
      <c r="S487" s="15"/>
      <c r="T487" s="15"/>
      <c r="U487" s="15"/>
      <c r="V487" s="15"/>
      <c r="W487" s="15"/>
      <c r="X487" s="15"/>
      <c r="Y487" s="15"/>
      <c r="Z487" s="15"/>
    </row>
    <row r="488" spans="1:26" ht="12.75" customHeight="1" x14ac:dyDescent="0.2">
      <c r="A488" s="15"/>
      <c r="B488" s="15"/>
      <c r="C488" s="15"/>
      <c r="D488" s="15"/>
      <c r="E488" s="15"/>
      <c r="F488" s="15"/>
      <c r="G488" s="15"/>
      <c r="H488" s="15"/>
      <c r="I488" s="15"/>
      <c r="J488" s="15"/>
      <c r="K488" s="15"/>
      <c r="L488" s="15"/>
      <c r="M488" s="15"/>
      <c r="N488" s="15"/>
      <c r="O488" s="15"/>
      <c r="P488" s="15"/>
      <c r="Q488" s="15"/>
      <c r="R488" s="15"/>
      <c r="S488" s="15"/>
      <c r="T488" s="15"/>
      <c r="U488" s="15"/>
      <c r="V488" s="15"/>
      <c r="W488" s="15"/>
      <c r="X488" s="15"/>
      <c r="Y488" s="15"/>
      <c r="Z488" s="15"/>
    </row>
    <row r="489" spans="1:26" ht="12.75" customHeight="1" x14ac:dyDescent="0.2">
      <c r="A489" s="15"/>
      <c r="B489" s="15"/>
      <c r="C489" s="15"/>
      <c r="D489" s="15"/>
      <c r="E489" s="15"/>
      <c r="F489" s="15"/>
      <c r="G489" s="15"/>
      <c r="H489" s="15"/>
      <c r="I489" s="15"/>
      <c r="J489" s="15"/>
      <c r="K489" s="15"/>
      <c r="L489" s="15"/>
      <c r="M489" s="15"/>
      <c r="N489" s="15"/>
      <c r="O489" s="15"/>
      <c r="P489" s="15"/>
      <c r="Q489" s="15"/>
      <c r="R489" s="15"/>
      <c r="S489" s="15"/>
      <c r="T489" s="15"/>
      <c r="U489" s="15"/>
      <c r="V489" s="15"/>
      <c r="W489" s="15"/>
      <c r="X489" s="15"/>
      <c r="Y489" s="15"/>
      <c r="Z489" s="15"/>
    </row>
    <row r="490" spans="1:26" ht="12.75" customHeight="1" x14ac:dyDescent="0.2">
      <c r="A490" s="15"/>
      <c r="B490" s="15"/>
      <c r="C490" s="15"/>
      <c r="D490" s="15"/>
      <c r="E490" s="15"/>
      <c r="F490" s="15"/>
      <c r="G490" s="15"/>
      <c r="H490" s="15"/>
      <c r="I490" s="15"/>
      <c r="J490" s="15"/>
      <c r="K490" s="15"/>
      <c r="L490" s="15"/>
      <c r="M490" s="15"/>
      <c r="N490" s="15"/>
      <c r="O490" s="15"/>
      <c r="P490" s="15"/>
      <c r="Q490" s="15"/>
      <c r="R490" s="15"/>
      <c r="S490" s="15"/>
      <c r="T490" s="15"/>
      <c r="U490" s="15"/>
      <c r="V490" s="15"/>
      <c r="W490" s="15"/>
      <c r="X490" s="15"/>
      <c r="Y490" s="15"/>
      <c r="Z490" s="15"/>
    </row>
    <row r="491" spans="1:26" ht="12.75" customHeight="1" x14ac:dyDescent="0.2">
      <c r="A491" s="15"/>
      <c r="B491" s="15"/>
      <c r="C491" s="15"/>
      <c r="D491" s="15"/>
      <c r="E491" s="15"/>
      <c r="F491" s="15"/>
      <c r="G491" s="15"/>
      <c r="H491" s="15"/>
      <c r="I491" s="15"/>
      <c r="J491" s="15"/>
      <c r="K491" s="15"/>
      <c r="L491" s="15"/>
      <c r="M491" s="15"/>
      <c r="N491" s="15"/>
      <c r="O491" s="15"/>
      <c r="P491" s="15"/>
      <c r="Q491" s="15"/>
      <c r="R491" s="15"/>
      <c r="S491" s="15"/>
      <c r="T491" s="15"/>
      <c r="U491" s="15"/>
      <c r="V491" s="15"/>
      <c r="W491" s="15"/>
      <c r="X491" s="15"/>
      <c r="Y491" s="15"/>
      <c r="Z491" s="15"/>
    </row>
    <row r="492" spans="1:26" ht="12.75" customHeight="1" x14ac:dyDescent="0.2">
      <c r="A492" s="15"/>
      <c r="B492" s="15"/>
      <c r="C492" s="15"/>
      <c r="D492" s="15"/>
      <c r="E492" s="15"/>
      <c r="F492" s="15"/>
      <c r="G492" s="15"/>
      <c r="H492" s="15"/>
      <c r="I492" s="15"/>
      <c r="J492" s="15"/>
      <c r="K492" s="15"/>
      <c r="L492" s="15"/>
      <c r="M492" s="15"/>
      <c r="N492" s="15"/>
      <c r="O492" s="15"/>
      <c r="P492" s="15"/>
      <c r="Q492" s="15"/>
      <c r="R492" s="15"/>
      <c r="S492" s="15"/>
      <c r="T492" s="15"/>
      <c r="U492" s="15"/>
      <c r="V492" s="15"/>
      <c r="W492" s="15"/>
      <c r="X492" s="15"/>
      <c r="Y492" s="15"/>
      <c r="Z492" s="15"/>
    </row>
    <row r="493" spans="1:26" ht="12.75" customHeight="1" x14ac:dyDescent="0.2">
      <c r="A493" s="15"/>
      <c r="B493" s="15"/>
      <c r="C493" s="15"/>
      <c r="D493" s="15"/>
      <c r="E493" s="15"/>
      <c r="F493" s="15"/>
      <c r="G493" s="15"/>
      <c r="H493" s="15"/>
      <c r="I493" s="15"/>
      <c r="J493" s="15"/>
      <c r="K493" s="15"/>
      <c r="L493" s="15"/>
      <c r="M493" s="15"/>
      <c r="N493" s="15"/>
      <c r="O493" s="15"/>
      <c r="P493" s="15"/>
      <c r="Q493" s="15"/>
      <c r="R493" s="15"/>
      <c r="S493" s="15"/>
      <c r="T493" s="15"/>
      <c r="U493" s="15"/>
      <c r="V493" s="15"/>
      <c r="W493" s="15"/>
      <c r="X493" s="15"/>
      <c r="Y493" s="15"/>
      <c r="Z493" s="15"/>
    </row>
    <row r="494" spans="1:26" ht="12.75" customHeight="1" x14ac:dyDescent="0.2">
      <c r="A494" s="15"/>
      <c r="B494" s="15"/>
      <c r="C494" s="15"/>
      <c r="D494" s="15"/>
      <c r="E494" s="15"/>
      <c r="F494" s="15"/>
      <c r="G494" s="15"/>
      <c r="H494" s="15"/>
      <c r="I494" s="15"/>
      <c r="J494" s="15"/>
      <c r="K494" s="15"/>
      <c r="L494" s="15"/>
      <c r="M494" s="15"/>
      <c r="N494" s="15"/>
      <c r="O494" s="15"/>
      <c r="P494" s="15"/>
      <c r="Q494" s="15"/>
      <c r="R494" s="15"/>
      <c r="S494" s="15"/>
      <c r="T494" s="15"/>
      <c r="U494" s="15"/>
      <c r="V494" s="15"/>
      <c r="W494" s="15"/>
      <c r="X494" s="15"/>
      <c r="Y494" s="15"/>
      <c r="Z494" s="15"/>
    </row>
    <row r="495" spans="1:26" ht="12.75" customHeight="1" x14ac:dyDescent="0.2">
      <c r="A495" s="15"/>
      <c r="B495" s="15"/>
      <c r="C495" s="15"/>
      <c r="D495" s="15"/>
      <c r="E495" s="15"/>
      <c r="F495" s="15"/>
      <c r="G495" s="15"/>
      <c r="H495" s="15"/>
      <c r="I495" s="15"/>
      <c r="J495" s="15"/>
      <c r="K495" s="15"/>
      <c r="L495" s="15"/>
      <c r="M495" s="15"/>
      <c r="N495" s="15"/>
      <c r="O495" s="15"/>
      <c r="P495" s="15"/>
      <c r="Q495" s="15"/>
      <c r="R495" s="15"/>
      <c r="S495" s="15"/>
      <c r="T495" s="15"/>
      <c r="U495" s="15"/>
      <c r="V495" s="15"/>
      <c r="W495" s="15"/>
      <c r="X495" s="15"/>
      <c r="Y495" s="15"/>
      <c r="Z495" s="15"/>
    </row>
    <row r="496" spans="1:26" ht="12.75" customHeight="1" x14ac:dyDescent="0.2">
      <c r="A496" s="15"/>
      <c r="B496" s="15"/>
      <c r="C496" s="15"/>
      <c r="D496" s="15"/>
      <c r="E496" s="15"/>
      <c r="F496" s="15"/>
      <c r="G496" s="15"/>
      <c r="H496" s="15"/>
      <c r="I496" s="15"/>
      <c r="J496" s="15"/>
      <c r="K496" s="15"/>
      <c r="L496" s="15"/>
      <c r="M496" s="15"/>
      <c r="N496" s="15"/>
      <c r="O496" s="15"/>
      <c r="P496" s="15"/>
      <c r="Q496" s="15"/>
      <c r="R496" s="15"/>
      <c r="S496" s="15"/>
      <c r="T496" s="15"/>
      <c r="U496" s="15"/>
      <c r="V496" s="15"/>
      <c r="W496" s="15"/>
      <c r="X496" s="15"/>
      <c r="Y496" s="15"/>
      <c r="Z496" s="15"/>
    </row>
    <row r="497" spans="1:26" ht="12.75" customHeight="1" x14ac:dyDescent="0.2">
      <c r="A497" s="15"/>
      <c r="B497" s="15"/>
      <c r="C497" s="15"/>
      <c r="D497" s="15"/>
      <c r="E497" s="15"/>
      <c r="F497" s="15"/>
      <c r="G497" s="15"/>
      <c r="H497" s="15"/>
      <c r="I497" s="15"/>
      <c r="J497" s="15"/>
      <c r="K497" s="15"/>
      <c r="L497" s="15"/>
      <c r="M497" s="15"/>
      <c r="N497" s="15"/>
      <c r="O497" s="15"/>
      <c r="P497" s="15"/>
      <c r="Q497" s="15"/>
      <c r="R497" s="15"/>
      <c r="S497" s="15"/>
      <c r="T497" s="15"/>
      <c r="U497" s="15"/>
      <c r="V497" s="15"/>
      <c r="W497" s="15"/>
      <c r="X497" s="15"/>
      <c r="Y497" s="15"/>
      <c r="Z497" s="15"/>
    </row>
    <row r="498" spans="1:26" ht="12.75" customHeight="1" x14ac:dyDescent="0.2">
      <c r="A498" s="15"/>
      <c r="B498" s="15"/>
      <c r="C498" s="15"/>
      <c r="D498" s="15"/>
      <c r="E498" s="15"/>
      <c r="F498" s="15"/>
      <c r="G498" s="15"/>
      <c r="H498" s="15"/>
      <c r="I498" s="15"/>
      <c r="J498" s="15"/>
      <c r="K498" s="15"/>
      <c r="L498" s="15"/>
      <c r="M498" s="15"/>
      <c r="N498" s="15"/>
      <c r="O498" s="15"/>
      <c r="P498" s="15"/>
      <c r="Q498" s="15"/>
      <c r="R498" s="15"/>
      <c r="S498" s="15"/>
      <c r="T498" s="15"/>
      <c r="U498" s="15"/>
      <c r="V498" s="15"/>
      <c r="W498" s="15"/>
      <c r="X498" s="15"/>
      <c r="Y498" s="15"/>
      <c r="Z498" s="15"/>
    </row>
    <row r="499" spans="1:26" ht="12.75" customHeight="1" x14ac:dyDescent="0.2">
      <c r="A499" s="15"/>
      <c r="B499" s="15"/>
      <c r="C499" s="15"/>
      <c r="D499" s="15"/>
      <c r="E499" s="15"/>
      <c r="F499" s="15"/>
      <c r="G499" s="15"/>
      <c r="H499" s="15"/>
      <c r="I499" s="15"/>
      <c r="J499" s="15"/>
      <c r="K499" s="15"/>
      <c r="L499" s="15"/>
      <c r="M499" s="15"/>
      <c r="N499" s="15"/>
      <c r="O499" s="15"/>
      <c r="P499" s="15"/>
      <c r="Q499" s="15"/>
      <c r="R499" s="15"/>
      <c r="S499" s="15"/>
      <c r="T499" s="15"/>
      <c r="U499" s="15"/>
      <c r="V499" s="15"/>
      <c r="W499" s="15"/>
      <c r="X499" s="15"/>
      <c r="Y499" s="15"/>
      <c r="Z499" s="15"/>
    </row>
    <row r="500" spans="1:26" ht="12.75" customHeight="1" x14ac:dyDescent="0.2">
      <c r="A500" s="15"/>
      <c r="B500" s="15"/>
      <c r="C500" s="15"/>
      <c r="D500" s="15"/>
      <c r="E500" s="15"/>
      <c r="F500" s="15"/>
      <c r="G500" s="15"/>
      <c r="H500" s="15"/>
      <c r="I500" s="15"/>
      <c r="J500" s="15"/>
      <c r="K500" s="15"/>
      <c r="L500" s="15"/>
      <c r="M500" s="15"/>
      <c r="N500" s="15"/>
      <c r="O500" s="15"/>
      <c r="P500" s="15"/>
      <c r="Q500" s="15"/>
      <c r="R500" s="15"/>
      <c r="S500" s="15"/>
      <c r="T500" s="15"/>
      <c r="U500" s="15"/>
      <c r="V500" s="15"/>
      <c r="W500" s="15"/>
      <c r="X500" s="15"/>
      <c r="Y500" s="15"/>
      <c r="Z500" s="15"/>
    </row>
    <row r="501" spans="1:26" ht="12.75" customHeight="1" x14ac:dyDescent="0.2">
      <c r="A501" s="15"/>
      <c r="B501" s="15"/>
      <c r="C501" s="15"/>
      <c r="D501" s="15"/>
      <c r="E501" s="15"/>
      <c r="F501" s="15"/>
      <c r="G501" s="15"/>
      <c r="H501" s="15"/>
      <c r="I501" s="15"/>
      <c r="J501" s="15"/>
      <c r="K501" s="15"/>
      <c r="L501" s="15"/>
      <c r="M501" s="15"/>
      <c r="N501" s="15"/>
      <c r="O501" s="15"/>
      <c r="P501" s="15"/>
      <c r="Q501" s="15"/>
      <c r="R501" s="15"/>
      <c r="S501" s="15"/>
      <c r="T501" s="15"/>
      <c r="U501" s="15"/>
      <c r="V501" s="15"/>
      <c r="W501" s="15"/>
      <c r="X501" s="15"/>
      <c r="Y501" s="15"/>
      <c r="Z501" s="15"/>
    </row>
    <row r="502" spans="1:26" ht="12.75" customHeight="1" x14ac:dyDescent="0.2">
      <c r="A502" s="15"/>
      <c r="B502" s="15"/>
      <c r="C502" s="15"/>
      <c r="D502" s="15"/>
      <c r="E502" s="15"/>
      <c r="F502" s="15"/>
      <c r="G502" s="15"/>
      <c r="H502" s="15"/>
      <c r="I502" s="15"/>
      <c r="J502" s="15"/>
      <c r="K502" s="15"/>
      <c r="L502" s="15"/>
      <c r="M502" s="15"/>
      <c r="N502" s="15"/>
      <c r="O502" s="15"/>
      <c r="P502" s="15"/>
      <c r="Q502" s="15"/>
      <c r="R502" s="15"/>
      <c r="S502" s="15"/>
      <c r="T502" s="15"/>
      <c r="U502" s="15"/>
      <c r="V502" s="15"/>
      <c r="W502" s="15"/>
      <c r="X502" s="15"/>
      <c r="Y502" s="15"/>
      <c r="Z502" s="15"/>
    </row>
    <row r="503" spans="1:26" ht="12.75" customHeight="1" x14ac:dyDescent="0.2">
      <c r="A503" s="15"/>
      <c r="B503" s="15"/>
      <c r="C503" s="15"/>
      <c r="D503" s="15"/>
      <c r="E503" s="15"/>
      <c r="F503" s="15"/>
      <c r="G503" s="15"/>
      <c r="H503" s="15"/>
      <c r="I503" s="15"/>
      <c r="J503" s="15"/>
      <c r="K503" s="15"/>
      <c r="L503" s="15"/>
      <c r="M503" s="15"/>
      <c r="N503" s="15"/>
      <c r="O503" s="15"/>
      <c r="P503" s="15"/>
      <c r="Q503" s="15"/>
      <c r="R503" s="15"/>
      <c r="S503" s="15"/>
      <c r="T503" s="15"/>
      <c r="U503" s="15"/>
      <c r="V503" s="15"/>
      <c r="W503" s="15"/>
      <c r="X503" s="15"/>
      <c r="Y503" s="15"/>
      <c r="Z503" s="15"/>
    </row>
    <row r="504" spans="1:26" ht="12.75" customHeight="1" x14ac:dyDescent="0.2">
      <c r="A504" s="15"/>
      <c r="B504" s="15"/>
      <c r="C504" s="15"/>
      <c r="D504" s="15"/>
      <c r="E504" s="15"/>
      <c r="F504" s="15"/>
      <c r="G504" s="15"/>
      <c r="H504" s="15"/>
      <c r="I504" s="15"/>
      <c r="J504" s="15"/>
      <c r="K504" s="15"/>
      <c r="L504" s="15"/>
      <c r="M504" s="15"/>
      <c r="N504" s="15"/>
      <c r="O504" s="15"/>
      <c r="P504" s="15"/>
      <c r="Q504" s="15"/>
      <c r="R504" s="15"/>
      <c r="S504" s="15"/>
      <c r="T504" s="15"/>
      <c r="U504" s="15"/>
      <c r="V504" s="15"/>
      <c r="W504" s="15"/>
      <c r="X504" s="15"/>
      <c r="Y504" s="15"/>
      <c r="Z504" s="15"/>
    </row>
    <row r="505" spans="1:26" ht="12.75" customHeight="1" x14ac:dyDescent="0.2">
      <c r="A505" s="15"/>
      <c r="B505" s="15"/>
      <c r="C505" s="15"/>
      <c r="D505" s="15"/>
      <c r="E505" s="15"/>
      <c r="F505" s="15"/>
      <c r="G505" s="15"/>
      <c r="H505" s="15"/>
      <c r="I505" s="15"/>
      <c r="J505" s="15"/>
      <c r="K505" s="15"/>
      <c r="L505" s="15"/>
      <c r="M505" s="15"/>
      <c r="N505" s="15"/>
      <c r="O505" s="15"/>
      <c r="P505" s="15"/>
      <c r="Q505" s="15"/>
      <c r="R505" s="15"/>
      <c r="S505" s="15"/>
      <c r="T505" s="15"/>
      <c r="U505" s="15"/>
      <c r="V505" s="15"/>
      <c r="W505" s="15"/>
      <c r="X505" s="15"/>
      <c r="Y505" s="15"/>
      <c r="Z505" s="15"/>
    </row>
    <row r="506" spans="1:26" ht="12.75" customHeight="1" x14ac:dyDescent="0.2">
      <c r="A506" s="15"/>
      <c r="B506" s="15"/>
      <c r="C506" s="15"/>
      <c r="D506" s="15"/>
      <c r="E506" s="15"/>
      <c r="F506" s="15"/>
      <c r="G506" s="15"/>
      <c r="H506" s="15"/>
      <c r="I506" s="15"/>
      <c r="J506" s="15"/>
      <c r="K506" s="15"/>
      <c r="L506" s="15"/>
      <c r="M506" s="15"/>
      <c r="N506" s="15"/>
      <c r="O506" s="15"/>
      <c r="P506" s="15"/>
      <c r="Q506" s="15"/>
      <c r="R506" s="15"/>
      <c r="S506" s="15"/>
      <c r="T506" s="15"/>
      <c r="U506" s="15"/>
      <c r="V506" s="15"/>
      <c r="W506" s="15"/>
      <c r="X506" s="15"/>
      <c r="Y506" s="15"/>
      <c r="Z506" s="15"/>
    </row>
    <row r="507" spans="1:26" ht="12.75" customHeight="1" x14ac:dyDescent="0.2">
      <c r="A507" s="15"/>
      <c r="B507" s="15"/>
      <c r="C507" s="15"/>
      <c r="D507" s="15"/>
      <c r="E507" s="15"/>
      <c r="F507" s="15"/>
      <c r="G507" s="15"/>
      <c r="H507" s="15"/>
      <c r="I507" s="15"/>
      <c r="J507" s="15"/>
      <c r="K507" s="15"/>
      <c r="L507" s="15"/>
      <c r="M507" s="15"/>
      <c r="N507" s="15"/>
      <c r="O507" s="15"/>
      <c r="P507" s="15"/>
      <c r="Q507" s="15"/>
      <c r="R507" s="15"/>
      <c r="S507" s="15"/>
      <c r="T507" s="15"/>
      <c r="U507" s="15"/>
      <c r="V507" s="15"/>
      <c r="W507" s="15"/>
      <c r="X507" s="15"/>
      <c r="Y507" s="15"/>
      <c r="Z507" s="15"/>
    </row>
    <row r="508" spans="1:26" ht="12.75" customHeight="1" x14ac:dyDescent="0.2">
      <c r="A508" s="15"/>
      <c r="B508" s="15"/>
      <c r="C508" s="15"/>
      <c r="D508" s="15"/>
      <c r="E508" s="15"/>
      <c r="F508" s="15"/>
      <c r="G508" s="15"/>
      <c r="H508" s="15"/>
      <c r="I508" s="15"/>
      <c r="J508" s="15"/>
      <c r="K508" s="15"/>
      <c r="L508" s="15"/>
      <c r="M508" s="15"/>
      <c r="N508" s="15"/>
      <c r="O508" s="15"/>
      <c r="P508" s="15"/>
      <c r="Q508" s="15"/>
      <c r="R508" s="15"/>
      <c r="S508" s="15"/>
      <c r="T508" s="15"/>
      <c r="U508" s="15"/>
      <c r="V508" s="15"/>
      <c r="W508" s="15"/>
      <c r="X508" s="15"/>
      <c r="Y508" s="15"/>
      <c r="Z508" s="15"/>
    </row>
    <row r="509" spans="1:26" ht="12.75" customHeight="1" x14ac:dyDescent="0.2">
      <c r="A509" s="15"/>
      <c r="B509" s="15"/>
      <c r="C509" s="15"/>
      <c r="D509" s="15"/>
      <c r="E509" s="15"/>
      <c r="F509" s="15"/>
      <c r="G509" s="15"/>
      <c r="H509" s="15"/>
      <c r="I509" s="15"/>
      <c r="J509" s="15"/>
      <c r="K509" s="15"/>
      <c r="L509" s="15"/>
      <c r="M509" s="15"/>
      <c r="N509" s="15"/>
      <c r="O509" s="15"/>
      <c r="P509" s="15"/>
      <c r="Q509" s="15"/>
      <c r="R509" s="15"/>
      <c r="S509" s="15"/>
      <c r="T509" s="15"/>
      <c r="U509" s="15"/>
      <c r="V509" s="15"/>
      <c r="W509" s="15"/>
      <c r="X509" s="15"/>
      <c r="Y509" s="15"/>
      <c r="Z509" s="15"/>
    </row>
    <row r="510" spans="1:26" ht="12.75" customHeight="1" x14ac:dyDescent="0.2">
      <c r="A510" s="15"/>
      <c r="B510" s="15"/>
      <c r="C510" s="15"/>
      <c r="D510" s="15"/>
      <c r="E510" s="15"/>
      <c r="F510" s="15"/>
      <c r="G510" s="15"/>
      <c r="H510" s="15"/>
      <c r="I510" s="15"/>
      <c r="J510" s="15"/>
      <c r="K510" s="15"/>
      <c r="L510" s="15"/>
      <c r="M510" s="15"/>
      <c r="N510" s="15"/>
      <c r="O510" s="15"/>
      <c r="P510" s="15"/>
      <c r="Q510" s="15"/>
      <c r="R510" s="15"/>
      <c r="S510" s="15"/>
      <c r="T510" s="15"/>
      <c r="U510" s="15"/>
      <c r="V510" s="15"/>
      <c r="W510" s="15"/>
      <c r="X510" s="15"/>
      <c r="Y510" s="15"/>
      <c r="Z510" s="15"/>
    </row>
    <row r="511" spans="1:26" ht="12.75" customHeight="1" x14ac:dyDescent="0.2">
      <c r="A511" s="15"/>
      <c r="B511" s="15"/>
      <c r="C511" s="15"/>
      <c r="D511" s="15"/>
      <c r="E511" s="15"/>
      <c r="F511" s="15"/>
      <c r="G511" s="15"/>
      <c r="H511" s="15"/>
      <c r="I511" s="15"/>
      <c r="J511" s="15"/>
      <c r="K511" s="15"/>
      <c r="L511" s="15"/>
      <c r="M511" s="15"/>
      <c r="N511" s="15"/>
      <c r="O511" s="15"/>
      <c r="P511" s="15"/>
      <c r="Q511" s="15"/>
      <c r="R511" s="15"/>
      <c r="S511" s="15"/>
      <c r="T511" s="15"/>
      <c r="U511" s="15"/>
      <c r="V511" s="15"/>
      <c r="W511" s="15"/>
      <c r="X511" s="15"/>
      <c r="Y511" s="15"/>
      <c r="Z511" s="15"/>
    </row>
    <row r="512" spans="1:26" ht="12.75" customHeight="1" x14ac:dyDescent="0.2">
      <c r="A512" s="15"/>
      <c r="B512" s="15"/>
      <c r="C512" s="15"/>
      <c r="D512" s="15"/>
      <c r="E512" s="15"/>
      <c r="F512" s="15"/>
      <c r="G512" s="15"/>
      <c r="H512" s="15"/>
      <c r="I512" s="15"/>
      <c r="J512" s="15"/>
      <c r="K512" s="15"/>
      <c r="L512" s="15"/>
      <c r="M512" s="15"/>
      <c r="N512" s="15"/>
      <c r="O512" s="15"/>
      <c r="P512" s="15"/>
      <c r="Q512" s="15"/>
      <c r="R512" s="15"/>
      <c r="S512" s="15"/>
      <c r="T512" s="15"/>
      <c r="U512" s="15"/>
      <c r="V512" s="15"/>
      <c r="W512" s="15"/>
      <c r="X512" s="15"/>
      <c r="Y512" s="15"/>
      <c r="Z512" s="15"/>
    </row>
    <row r="513" spans="1:26" ht="12.75" customHeight="1" x14ac:dyDescent="0.2">
      <c r="A513" s="15"/>
      <c r="B513" s="15"/>
      <c r="C513" s="15"/>
      <c r="D513" s="15"/>
      <c r="E513" s="15"/>
      <c r="F513" s="15"/>
      <c r="G513" s="15"/>
      <c r="H513" s="15"/>
      <c r="I513" s="15"/>
      <c r="J513" s="15"/>
      <c r="K513" s="15"/>
      <c r="L513" s="15"/>
      <c r="M513" s="15"/>
      <c r="N513" s="15"/>
      <c r="O513" s="15"/>
      <c r="P513" s="15"/>
      <c r="Q513" s="15"/>
      <c r="R513" s="15"/>
      <c r="S513" s="15"/>
      <c r="T513" s="15"/>
      <c r="U513" s="15"/>
      <c r="V513" s="15"/>
      <c r="W513" s="15"/>
      <c r="X513" s="15"/>
      <c r="Y513" s="15"/>
      <c r="Z513" s="15"/>
    </row>
    <row r="514" spans="1:26" ht="12.75" customHeight="1" x14ac:dyDescent="0.2">
      <c r="A514" s="15"/>
      <c r="B514" s="15"/>
      <c r="C514" s="15"/>
      <c r="D514" s="15"/>
      <c r="E514" s="15"/>
      <c r="F514" s="15"/>
      <c r="G514" s="15"/>
      <c r="H514" s="15"/>
      <c r="I514" s="15"/>
      <c r="J514" s="15"/>
      <c r="K514" s="15"/>
      <c r="L514" s="15"/>
      <c r="M514" s="15"/>
      <c r="N514" s="15"/>
      <c r="O514" s="15"/>
      <c r="P514" s="15"/>
      <c r="Q514" s="15"/>
      <c r="R514" s="15"/>
      <c r="S514" s="15"/>
      <c r="T514" s="15"/>
      <c r="U514" s="15"/>
      <c r="V514" s="15"/>
      <c r="W514" s="15"/>
      <c r="X514" s="15"/>
      <c r="Y514" s="15"/>
      <c r="Z514" s="15"/>
    </row>
    <row r="515" spans="1:26" ht="12.75" customHeight="1" x14ac:dyDescent="0.2">
      <c r="A515" s="15"/>
      <c r="B515" s="15"/>
      <c r="C515" s="15"/>
      <c r="D515" s="15"/>
      <c r="E515" s="15"/>
      <c r="F515" s="15"/>
      <c r="G515" s="15"/>
      <c r="H515" s="15"/>
      <c r="I515" s="15"/>
      <c r="J515" s="15"/>
      <c r="K515" s="15"/>
      <c r="L515" s="15"/>
      <c r="M515" s="15"/>
      <c r="N515" s="15"/>
      <c r="O515" s="15"/>
      <c r="P515" s="15"/>
      <c r="Q515" s="15"/>
      <c r="R515" s="15"/>
      <c r="S515" s="15"/>
      <c r="T515" s="15"/>
      <c r="U515" s="15"/>
      <c r="V515" s="15"/>
      <c r="W515" s="15"/>
      <c r="X515" s="15"/>
      <c r="Y515" s="15"/>
      <c r="Z515" s="15"/>
    </row>
    <row r="516" spans="1:26" ht="12.75" customHeight="1" x14ac:dyDescent="0.2">
      <c r="A516" s="15"/>
      <c r="B516" s="15"/>
      <c r="C516" s="15"/>
      <c r="D516" s="15"/>
      <c r="E516" s="15"/>
      <c r="F516" s="15"/>
      <c r="G516" s="15"/>
      <c r="H516" s="15"/>
      <c r="I516" s="15"/>
      <c r="J516" s="15"/>
      <c r="K516" s="15"/>
      <c r="L516" s="15"/>
      <c r="M516" s="15"/>
      <c r="N516" s="15"/>
      <c r="O516" s="15"/>
      <c r="P516" s="15"/>
      <c r="Q516" s="15"/>
      <c r="R516" s="15"/>
      <c r="S516" s="15"/>
      <c r="T516" s="15"/>
      <c r="U516" s="15"/>
      <c r="V516" s="15"/>
      <c r="W516" s="15"/>
      <c r="X516" s="15"/>
      <c r="Y516" s="15"/>
      <c r="Z516" s="15"/>
    </row>
    <row r="517" spans="1:26" ht="12.75" customHeight="1" x14ac:dyDescent="0.2">
      <c r="A517" s="15"/>
      <c r="B517" s="15"/>
      <c r="C517" s="15"/>
      <c r="D517" s="15"/>
      <c r="E517" s="15"/>
      <c r="F517" s="15"/>
      <c r="G517" s="15"/>
      <c r="H517" s="15"/>
      <c r="I517" s="15"/>
      <c r="J517" s="15"/>
      <c r="K517" s="15"/>
      <c r="L517" s="15"/>
      <c r="M517" s="15"/>
      <c r="N517" s="15"/>
      <c r="O517" s="15"/>
      <c r="P517" s="15"/>
      <c r="Q517" s="15"/>
      <c r="R517" s="15"/>
      <c r="S517" s="15"/>
      <c r="T517" s="15"/>
      <c r="U517" s="15"/>
      <c r="V517" s="15"/>
      <c r="W517" s="15"/>
      <c r="X517" s="15"/>
      <c r="Y517" s="15"/>
      <c r="Z517" s="15"/>
    </row>
    <row r="518" spans="1:26" ht="12.75" customHeight="1" x14ac:dyDescent="0.2">
      <c r="A518" s="15"/>
      <c r="B518" s="15"/>
      <c r="C518" s="15"/>
      <c r="D518" s="15"/>
      <c r="E518" s="15"/>
      <c r="F518" s="15"/>
      <c r="G518" s="15"/>
      <c r="H518" s="15"/>
      <c r="I518" s="15"/>
      <c r="J518" s="15"/>
      <c r="K518" s="15"/>
      <c r="L518" s="15"/>
      <c r="M518" s="15"/>
      <c r="N518" s="15"/>
      <c r="O518" s="15"/>
      <c r="P518" s="15"/>
      <c r="Q518" s="15"/>
      <c r="R518" s="15"/>
      <c r="S518" s="15"/>
      <c r="T518" s="15"/>
      <c r="U518" s="15"/>
      <c r="V518" s="15"/>
      <c r="W518" s="15"/>
      <c r="X518" s="15"/>
      <c r="Y518" s="15"/>
      <c r="Z518" s="15"/>
    </row>
    <row r="519" spans="1:26" ht="12.75" customHeight="1" x14ac:dyDescent="0.2">
      <c r="A519" s="15"/>
      <c r="B519" s="15"/>
      <c r="C519" s="15"/>
      <c r="D519" s="15"/>
      <c r="E519" s="15"/>
      <c r="F519" s="15"/>
      <c r="G519" s="15"/>
      <c r="H519" s="15"/>
      <c r="I519" s="15"/>
      <c r="J519" s="15"/>
      <c r="K519" s="15"/>
      <c r="L519" s="15"/>
      <c r="M519" s="15"/>
      <c r="N519" s="15"/>
      <c r="O519" s="15"/>
      <c r="P519" s="15"/>
      <c r="Q519" s="15"/>
      <c r="R519" s="15"/>
      <c r="S519" s="15"/>
      <c r="T519" s="15"/>
      <c r="U519" s="15"/>
      <c r="V519" s="15"/>
      <c r="W519" s="15"/>
      <c r="X519" s="15"/>
      <c r="Y519" s="15"/>
      <c r="Z519" s="15"/>
    </row>
    <row r="520" spans="1:26" ht="12.75" customHeight="1" x14ac:dyDescent="0.2">
      <c r="A520" s="15"/>
      <c r="B520" s="15"/>
      <c r="C520" s="15"/>
      <c r="D520" s="15"/>
      <c r="E520" s="15"/>
      <c r="F520" s="15"/>
      <c r="G520" s="15"/>
      <c r="H520" s="15"/>
      <c r="I520" s="15"/>
      <c r="J520" s="15"/>
      <c r="K520" s="15"/>
      <c r="L520" s="15"/>
      <c r="M520" s="15"/>
      <c r="N520" s="15"/>
      <c r="O520" s="15"/>
      <c r="P520" s="15"/>
      <c r="Q520" s="15"/>
      <c r="R520" s="15"/>
      <c r="S520" s="15"/>
      <c r="T520" s="15"/>
      <c r="U520" s="15"/>
      <c r="V520" s="15"/>
      <c r="W520" s="15"/>
      <c r="X520" s="15"/>
      <c r="Y520" s="15"/>
      <c r="Z520" s="15"/>
    </row>
    <row r="521" spans="1:26" ht="12.75" customHeight="1" x14ac:dyDescent="0.2">
      <c r="A521" s="15"/>
      <c r="B521" s="15"/>
      <c r="C521" s="15"/>
      <c r="D521" s="15"/>
      <c r="E521" s="15"/>
      <c r="F521" s="15"/>
      <c r="G521" s="15"/>
      <c r="H521" s="15"/>
      <c r="I521" s="15"/>
      <c r="J521" s="15"/>
      <c r="K521" s="15"/>
      <c r="L521" s="15"/>
      <c r="M521" s="15"/>
      <c r="N521" s="15"/>
      <c r="O521" s="15"/>
      <c r="P521" s="15"/>
      <c r="Q521" s="15"/>
      <c r="R521" s="15"/>
      <c r="S521" s="15"/>
      <c r="T521" s="15"/>
      <c r="U521" s="15"/>
      <c r="V521" s="15"/>
      <c r="W521" s="15"/>
      <c r="X521" s="15"/>
      <c r="Y521" s="15"/>
      <c r="Z521" s="15"/>
    </row>
    <row r="522" spans="1:26" ht="12.75" customHeight="1" x14ac:dyDescent="0.2">
      <c r="A522" s="15"/>
      <c r="B522" s="15"/>
      <c r="C522" s="15"/>
      <c r="D522" s="15"/>
      <c r="E522" s="15"/>
      <c r="F522" s="15"/>
      <c r="G522" s="15"/>
      <c r="H522" s="15"/>
      <c r="I522" s="15"/>
      <c r="J522" s="15"/>
      <c r="K522" s="15"/>
      <c r="L522" s="15"/>
      <c r="M522" s="15"/>
      <c r="N522" s="15"/>
      <c r="O522" s="15"/>
      <c r="P522" s="15"/>
      <c r="Q522" s="15"/>
      <c r="R522" s="15"/>
      <c r="S522" s="15"/>
      <c r="T522" s="15"/>
      <c r="U522" s="15"/>
      <c r="V522" s="15"/>
      <c r="W522" s="15"/>
      <c r="X522" s="15"/>
      <c r="Y522" s="15"/>
      <c r="Z522" s="15"/>
    </row>
    <row r="523" spans="1:26" ht="12.75" customHeight="1" x14ac:dyDescent="0.2">
      <c r="A523" s="15"/>
      <c r="B523" s="15"/>
      <c r="C523" s="15"/>
      <c r="D523" s="15"/>
      <c r="E523" s="15"/>
      <c r="F523" s="15"/>
      <c r="G523" s="15"/>
      <c r="H523" s="15"/>
      <c r="I523" s="15"/>
      <c r="J523" s="15"/>
      <c r="K523" s="15"/>
      <c r="L523" s="15"/>
      <c r="M523" s="15"/>
      <c r="N523" s="15"/>
      <c r="O523" s="15"/>
      <c r="P523" s="15"/>
      <c r="Q523" s="15"/>
      <c r="R523" s="15"/>
      <c r="S523" s="15"/>
      <c r="T523" s="15"/>
      <c r="U523" s="15"/>
      <c r="V523" s="15"/>
      <c r="W523" s="15"/>
      <c r="X523" s="15"/>
      <c r="Y523" s="15"/>
      <c r="Z523" s="15"/>
    </row>
    <row r="524" spans="1:26" ht="12.75" customHeight="1" x14ac:dyDescent="0.2">
      <c r="A524" s="15"/>
      <c r="B524" s="15"/>
      <c r="C524" s="15"/>
      <c r="D524" s="15"/>
      <c r="E524" s="15"/>
      <c r="F524" s="15"/>
      <c r="G524" s="15"/>
      <c r="H524" s="15"/>
      <c r="I524" s="15"/>
      <c r="J524" s="15"/>
      <c r="K524" s="15"/>
      <c r="L524" s="15"/>
      <c r="M524" s="15"/>
      <c r="N524" s="15"/>
      <c r="O524" s="15"/>
      <c r="P524" s="15"/>
      <c r="Q524" s="15"/>
      <c r="R524" s="15"/>
      <c r="S524" s="15"/>
      <c r="T524" s="15"/>
      <c r="U524" s="15"/>
      <c r="V524" s="15"/>
      <c r="W524" s="15"/>
      <c r="X524" s="15"/>
      <c r="Y524" s="15"/>
      <c r="Z524" s="15"/>
    </row>
    <row r="525" spans="1:26" ht="12.75" customHeight="1" x14ac:dyDescent="0.2">
      <c r="A525" s="15"/>
      <c r="B525" s="15"/>
      <c r="C525" s="15"/>
      <c r="D525" s="15"/>
      <c r="E525" s="15"/>
      <c r="F525" s="15"/>
      <c r="G525" s="15"/>
      <c r="H525" s="15"/>
      <c r="I525" s="15"/>
      <c r="J525" s="15"/>
      <c r="K525" s="15"/>
      <c r="L525" s="15"/>
      <c r="M525" s="15"/>
      <c r="N525" s="15"/>
      <c r="O525" s="15"/>
      <c r="P525" s="15"/>
      <c r="Q525" s="15"/>
      <c r="R525" s="15"/>
      <c r="S525" s="15"/>
      <c r="T525" s="15"/>
      <c r="U525" s="15"/>
      <c r="V525" s="15"/>
      <c r="W525" s="15"/>
      <c r="X525" s="15"/>
      <c r="Y525" s="15"/>
      <c r="Z525" s="15"/>
    </row>
    <row r="526" spans="1:26" ht="12.75" customHeight="1" x14ac:dyDescent="0.2">
      <c r="A526" s="15"/>
      <c r="B526" s="15"/>
      <c r="C526" s="15"/>
      <c r="D526" s="15"/>
      <c r="E526" s="15"/>
      <c r="F526" s="15"/>
      <c r="G526" s="15"/>
      <c r="H526" s="15"/>
      <c r="I526" s="15"/>
      <c r="J526" s="15"/>
      <c r="K526" s="15"/>
      <c r="L526" s="15"/>
      <c r="M526" s="15"/>
      <c r="N526" s="15"/>
      <c r="O526" s="15"/>
      <c r="P526" s="15"/>
      <c r="Q526" s="15"/>
      <c r="R526" s="15"/>
      <c r="S526" s="15"/>
      <c r="T526" s="15"/>
      <c r="U526" s="15"/>
      <c r="V526" s="15"/>
      <c r="W526" s="15"/>
      <c r="X526" s="15"/>
      <c r="Y526" s="15"/>
      <c r="Z526" s="15"/>
    </row>
    <row r="527" spans="1:26" ht="12.75" customHeight="1" x14ac:dyDescent="0.2">
      <c r="A527" s="15"/>
      <c r="B527" s="15"/>
      <c r="C527" s="15"/>
      <c r="D527" s="15"/>
      <c r="E527" s="15"/>
      <c r="F527" s="15"/>
      <c r="G527" s="15"/>
      <c r="H527" s="15"/>
      <c r="I527" s="15"/>
      <c r="J527" s="15"/>
      <c r="K527" s="15"/>
      <c r="L527" s="15"/>
      <c r="M527" s="15"/>
      <c r="N527" s="15"/>
      <c r="O527" s="15"/>
      <c r="P527" s="15"/>
      <c r="Q527" s="15"/>
      <c r="R527" s="15"/>
      <c r="S527" s="15"/>
      <c r="T527" s="15"/>
      <c r="U527" s="15"/>
      <c r="V527" s="15"/>
      <c r="W527" s="15"/>
      <c r="X527" s="15"/>
      <c r="Y527" s="15"/>
      <c r="Z527" s="15"/>
    </row>
    <row r="528" spans="1:26" ht="12.75" customHeight="1" x14ac:dyDescent="0.2">
      <c r="A528" s="15"/>
      <c r="B528" s="15"/>
      <c r="C528" s="15"/>
      <c r="D528" s="15"/>
      <c r="E528" s="15"/>
      <c r="F528" s="15"/>
      <c r="G528" s="15"/>
      <c r="H528" s="15"/>
      <c r="I528" s="15"/>
      <c r="J528" s="15"/>
      <c r="K528" s="15"/>
      <c r="L528" s="15"/>
      <c r="M528" s="15"/>
      <c r="N528" s="15"/>
      <c r="O528" s="15"/>
      <c r="P528" s="15"/>
      <c r="Q528" s="15"/>
      <c r="R528" s="15"/>
      <c r="S528" s="15"/>
      <c r="T528" s="15"/>
      <c r="U528" s="15"/>
      <c r="V528" s="15"/>
      <c r="W528" s="15"/>
      <c r="X528" s="15"/>
      <c r="Y528" s="15"/>
      <c r="Z528" s="15"/>
    </row>
    <row r="529" spans="1:26" ht="12.75" customHeight="1" x14ac:dyDescent="0.2">
      <c r="A529" s="15"/>
      <c r="B529" s="15"/>
      <c r="C529" s="15"/>
      <c r="D529" s="15"/>
      <c r="E529" s="15"/>
      <c r="F529" s="15"/>
      <c r="G529" s="15"/>
      <c r="H529" s="15"/>
      <c r="I529" s="15"/>
      <c r="J529" s="15"/>
      <c r="K529" s="15"/>
      <c r="L529" s="15"/>
      <c r="M529" s="15"/>
      <c r="N529" s="15"/>
      <c r="O529" s="15"/>
      <c r="P529" s="15"/>
      <c r="Q529" s="15"/>
      <c r="R529" s="15"/>
      <c r="S529" s="15"/>
      <c r="T529" s="15"/>
      <c r="U529" s="15"/>
      <c r="V529" s="15"/>
      <c r="W529" s="15"/>
      <c r="X529" s="15"/>
      <c r="Y529" s="15"/>
      <c r="Z529" s="15"/>
    </row>
    <row r="530" spans="1:26" ht="12.75" customHeight="1" x14ac:dyDescent="0.2">
      <c r="A530" s="15"/>
      <c r="B530" s="15"/>
      <c r="C530" s="15"/>
      <c r="D530" s="15"/>
      <c r="E530" s="15"/>
      <c r="F530" s="15"/>
      <c r="G530" s="15"/>
      <c r="H530" s="15"/>
      <c r="I530" s="15"/>
      <c r="J530" s="15"/>
      <c r="K530" s="15"/>
      <c r="L530" s="15"/>
      <c r="M530" s="15"/>
      <c r="N530" s="15"/>
      <c r="O530" s="15"/>
      <c r="P530" s="15"/>
      <c r="Q530" s="15"/>
      <c r="R530" s="15"/>
      <c r="S530" s="15"/>
      <c r="T530" s="15"/>
      <c r="U530" s="15"/>
      <c r="V530" s="15"/>
      <c r="W530" s="15"/>
      <c r="X530" s="15"/>
      <c r="Y530" s="15"/>
      <c r="Z530" s="15"/>
    </row>
    <row r="531" spans="1:26" ht="12.75" customHeight="1" x14ac:dyDescent="0.2">
      <c r="A531" s="15"/>
      <c r="B531" s="15"/>
      <c r="C531" s="15"/>
      <c r="D531" s="15"/>
      <c r="E531" s="15"/>
      <c r="F531" s="15"/>
      <c r="G531" s="15"/>
      <c r="H531" s="15"/>
      <c r="I531" s="15"/>
      <c r="J531" s="15"/>
      <c r="K531" s="15"/>
      <c r="L531" s="15"/>
      <c r="M531" s="15"/>
      <c r="N531" s="15"/>
      <c r="O531" s="15"/>
      <c r="P531" s="15"/>
      <c r="Q531" s="15"/>
      <c r="R531" s="15"/>
      <c r="S531" s="15"/>
      <c r="T531" s="15"/>
      <c r="U531" s="15"/>
      <c r="V531" s="15"/>
      <c r="W531" s="15"/>
      <c r="X531" s="15"/>
      <c r="Y531" s="15"/>
      <c r="Z531" s="15"/>
    </row>
    <row r="532" spans="1:26" ht="12.75" customHeight="1" x14ac:dyDescent="0.2">
      <c r="A532" s="15"/>
      <c r="B532" s="15"/>
      <c r="C532" s="15"/>
      <c r="D532" s="15"/>
      <c r="E532" s="15"/>
      <c r="F532" s="15"/>
      <c r="G532" s="15"/>
      <c r="H532" s="15"/>
      <c r="I532" s="15"/>
      <c r="J532" s="15"/>
      <c r="K532" s="15"/>
      <c r="L532" s="15"/>
      <c r="M532" s="15"/>
      <c r="N532" s="15"/>
      <c r="O532" s="15"/>
      <c r="P532" s="15"/>
      <c r="Q532" s="15"/>
      <c r="R532" s="15"/>
      <c r="S532" s="15"/>
      <c r="T532" s="15"/>
      <c r="U532" s="15"/>
      <c r="V532" s="15"/>
      <c r="W532" s="15"/>
      <c r="X532" s="15"/>
      <c r="Y532" s="15"/>
      <c r="Z532" s="15"/>
    </row>
    <row r="533" spans="1:26" ht="12.75" customHeight="1" x14ac:dyDescent="0.2">
      <c r="A533" s="15"/>
      <c r="B533" s="15"/>
      <c r="C533" s="15"/>
      <c r="D533" s="15"/>
      <c r="E533" s="15"/>
      <c r="F533" s="15"/>
      <c r="G533" s="15"/>
      <c r="H533" s="15"/>
      <c r="I533" s="15"/>
      <c r="J533" s="15"/>
      <c r="K533" s="15"/>
      <c r="L533" s="15"/>
      <c r="M533" s="15"/>
      <c r="N533" s="15"/>
      <c r="O533" s="15"/>
      <c r="P533" s="15"/>
      <c r="Q533" s="15"/>
      <c r="R533" s="15"/>
      <c r="S533" s="15"/>
      <c r="T533" s="15"/>
      <c r="U533" s="15"/>
      <c r="V533" s="15"/>
      <c r="W533" s="15"/>
      <c r="X533" s="15"/>
      <c r="Y533" s="15"/>
      <c r="Z533" s="15"/>
    </row>
    <row r="534" spans="1:26" ht="12.75" customHeight="1" x14ac:dyDescent="0.2">
      <c r="A534" s="15"/>
      <c r="B534" s="15"/>
      <c r="C534" s="15"/>
      <c r="D534" s="15"/>
      <c r="E534" s="15"/>
      <c r="F534" s="15"/>
      <c r="G534" s="15"/>
      <c r="H534" s="15"/>
      <c r="I534" s="15"/>
      <c r="J534" s="15"/>
      <c r="K534" s="15"/>
      <c r="L534" s="15"/>
      <c r="M534" s="15"/>
      <c r="N534" s="15"/>
      <c r="O534" s="15"/>
      <c r="P534" s="15"/>
      <c r="Q534" s="15"/>
      <c r="R534" s="15"/>
      <c r="S534" s="15"/>
      <c r="T534" s="15"/>
      <c r="U534" s="15"/>
      <c r="V534" s="15"/>
      <c r="W534" s="15"/>
      <c r="X534" s="15"/>
      <c r="Y534" s="15"/>
      <c r="Z534" s="15"/>
    </row>
    <row r="535" spans="1:26" ht="12.75" customHeight="1" x14ac:dyDescent="0.2">
      <c r="A535" s="15"/>
      <c r="B535" s="15"/>
      <c r="C535" s="15"/>
      <c r="D535" s="15"/>
      <c r="E535" s="15"/>
      <c r="F535" s="15"/>
      <c r="G535" s="15"/>
      <c r="H535" s="15"/>
      <c r="I535" s="15"/>
      <c r="J535" s="15"/>
      <c r="K535" s="15"/>
      <c r="L535" s="15"/>
      <c r="M535" s="15"/>
      <c r="N535" s="15"/>
      <c r="O535" s="15"/>
      <c r="P535" s="15"/>
      <c r="Q535" s="15"/>
      <c r="R535" s="15"/>
      <c r="S535" s="15"/>
      <c r="T535" s="15"/>
      <c r="U535" s="15"/>
      <c r="V535" s="15"/>
      <c r="W535" s="15"/>
      <c r="X535" s="15"/>
      <c r="Y535" s="15"/>
      <c r="Z535" s="15"/>
    </row>
    <row r="536" spans="1:26" ht="12.75" customHeight="1" x14ac:dyDescent="0.2">
      <c r="A536" s="15"/>
      <c r="B536" s="15"/>
      <c r="C536" s="15"/>
      <c r="D536" s="15"/>
      <c r="E536" s="15"/>
      <c r="F536" s="15"/>
      <c r="G536" s="15"/>
      <c r="H536" s="15"/>
      <c r="I536" s="15"/>
      <c r="J536" s="15"/>
      <c r="K536" s="15"/>
      <c r="L536" s="15"/>
      <c r="M536" s="15"/>
      <c r="N536" s="15"/>
      <c r="O536" s="15"/>
      <c r="P536" s="15"/>
      <c r="Q536" s="15"/>
      <c r="R536" s="15"/>
      <c r="S536" s="15"/>
      <c r="T536" s="15"/>
      <c r="U536" s="15"/>
      <c r="V536" s="15"/>
      <c r="W536" s="15"/>
      <c r="X536" s="15"/>
      <c r="Y536" s="15"/>
      <c r="Z536" s="15"/>
    </row>
    <row r="537" spans="1:26" ht="12.75" customHeight="1" x14ac:dyDescent="0.2">
      <c r="A537" s="15"/>
      <c r="B537" s="15"/>
      <c r="C537" s="15"/>
      <c r="D537" s="15"/>
      <c r="E537" s="15"/>
      <c r="F537" s="15"/>
      <c r="G537" s="15"/>
      <c r="H537" s="15"/>
      <c r="I537" s="15"/>
      <c r="J537" s="15"/>
      <c r="K537" s="15"/>
      <c r="L537" s="15"/>
      <c r="M537" s="15"/>
      <c r="N537" s="15"/>
      <c r="O537" s="15"/>
      <c r="P537" s="15"/>
      <c r="Q537" s="15"/>
      <c r="R537" s="15"/>
      <c r="S537" s="15"/>
      <c r="T537" s="15"/>
      <c r="U537" s="15"/>
      <c r="V537" s="15"/>
      <c r="W537" s="15"/>
      <c r="X537" s="15"/>
      <c r="Y537" s="15"/>
      <c r="Z537" s="15"/>
    </row>
    <row r="538" spans="1:26" ht="12.75" customHeight="1" x14ac:dyDescent="0.2">
      <c r="A538" s="15"/>
      <c r="B538" s="15"/>
      <c r="C538" s="15"/>
      <c r="D538" s="15"/>
      <c r="E538" s="15"/>
      <c r="F538" s="15"/>
      <c r="G538" s="15"/>
      <c r="H538" s="15"/>
      <c r="I538" s="15"/>
      <c r="J538" s="15"/>
      <c r="K538" s="15"/>
      <c r="L538" s="15"/>
      <c r="M538" s="15"/>
      <c r="N538" s="15"/>
      <c r="O538" s="15"/>
      <c r="P538" s="15"/>
      <c r="Q538" s="15"/>
      <c r="R538" s="15"/>
      <c r="S538" s="15"/>
      <c r="T538" s="15"/>
      <c r="U538" s="15"/>
      <c r="V538" s="15"/>
      <c r="W538" s="15"/>
      <c r="X538" s="15"/>
      <c r="Y538" s="15"/>
      <c r="Z538" s="15"/>
    </row>
    <row r="539" spans="1:26" ht="12.75" customHeight="1" x14ac:dyDescent="0.2">
      <c r="A539" s="15"/>
      <c r="B539" s="15"/>
      <c r="C539" s="15"/>
      <c r="D539" s="15"/>
      <c r="E539" s="15"/>
      <c r="F539" s="15"/>
      <c r="G539" s="15"/>
      <c r="H539" s="15"/>
      <c r="I539" s="15"/>
      <c r="J539" s="15"/>
      <c r="K539" s="15"/>
      <c r="L539" s="15"/>
      <c r="M539" s="15"/>
      <c r="N539" s="15"/>
      <c r="O539" s="15"/>
      <c r="P539" s="15"/>
      <c r="Q539" s="15"/>
      <c r="R539" s="15"/>
      <c r="S539" s="15"/>
      <c r="T539" s="15"/>
      <c r="U539" s="15"/>
      <c r="V539" s="15"/>
      <c r="W539" s="15"/>
      <c r="X539" s="15"/>
      <c r="Y539" s="15"/>
      <c r="Z539" s="15"/>
    </row>
    <row r="540" spans="1:26" ht="12.75" customHeight="1" x14ac:dyDescent="0.2">
      <c r="A540" s="15"/>
      <c r="B540" s="15"/>
      <c r="C540" s="15"/>
      <c r="D540" s="15"/>
      <c r="E540" s="15"/>
      <c r="F540" s="15"/>
      <c r="G540" s="15"/>
      <c r="H540" s="15"/>
      <c r="I540" s="15"/>
      <c r="J540" s="15"/>
      <c r="K540" s="15"/>
      <c r="L540" s="15"/>
      <c r="M540" s="15"/>
      <c r="N540" s="15"/>
      <c r="O540" s="15"/>
      <c r="P540" s="15"/>
      <c r="Q540" s="15"/>
      <c r="R540" s="15"/>
      <c r="S540" s="15"/>
      <c r="T540" s="15"/>
      <c r="U540" s="15"/>
      <c r="V540" s="15"/>
      <c r="W540" s="15"/>
      <c r="X540" s="15"/>
      <c r="Y540" s="15"/>
      <c r="Z540" s="15"/>
    </row>
    <row r="541" spans="1:26" ht="12.75" customHeight="1" x14ac:dyDescent="0.2">
      <c r="A541" s="15"/>
      <c r="B541" s="15"/>
      <c r="C541" s="15"/>
      <c r="D541" s="15"/>
      <c r="E541" s="15"/>
      <c r="F541" s="15"/>
      <c r="G541" s="15"/>
      <c r="H541" s="15"/>
      <c r="I541" s="15"/>
      <c r="J541" s="15"/>
      <c r="K541" s="15"/>
      <c r="L541" s="15"/>
      <c r="M541" s="15"/>
      <c r="N541" s="15"/>
      <c r="O541" s="15"/>
      <c r="P541" s="15"/>
      <c r="Q541" s="15"/>
      <c r="R541" s="15"/>
      <c r="S541" s="15"/>
      <c r="T541" s="15"/>
      <c r="U541" s="15"/>
      <c r="V541" s="15"/>
      <c r="W541" s="15"/>
      <c r="X541" s="15"/>
      <c r="Y541" s="15"/>
      <c r="Z541" s="15"/>
    </row>
    <row r="542" spans="1:26" ht="12.75" customHeight="1" x14ac:dyDescent="0.2">
      <c r="A542" s="15"/>
      <c r="B542" s="15"/>
      <c r="C542" s="15"/>
      <c r="D542" s="15"/>
      <c r="E542" s="15"/>
      <c r="F542" s="15"/>
      <c r="G542" s="15"/>
      <c r="H542" s="15"/>
      <c r="I542" s="15"/>
      <c r="J542" s="15"/>
      <c r="K542" s="15"/>
      <c r="L542" s="15"/>
      <c r="M542" s="15"/>
      <c r="N542" s="15"/>
      <c r="O542" s="15"/>
      <c r="P542" s="15"/>
      <c r="Q542" s="15"/>
      <c r="R542" s="15"/>
      <c r="S542" s="15"/>
      <c r="T542" s="15"/>
      <c r="U542" s="15"/>
      <c r="V542" s="15"/>
      <c r="W542" s="15"/>
      <c r="X542" s="15"/>
      <c r="Y542" s="15"/>
      <c r="Z542" s="15"/>
    </row>
    <row r="543" spans="1:26" ht="12.75" customHeight="1" x14ac:dyDescent="0.2">
      <c r="A543" s="15"/>
      <c r="B543" s="15"/>
      <c r="C543" s="15"/>
      <c r="D543" s="15"/>
      <c r="E543" s="15"/>
      <c r="F543" s="15"/>
      <c r="G543" s="15"/>
      <c r="H543" s="15"/>
      <c r="I543" s="15"/>
      <c r="J543" s="15"/>
      <c r="K543" s="15"/>
      <c r="L543" s="15"/>
      <c r="M543" s="15"/>
      <c r="N543" s="15"/>
      <c r="O543" s="15"/>
      <c r="P543" s="15"/>
      <c r="Q543" s="15"/>
      <c r="R543" s="15"/>
      <c r="S543" s="15"/>
      <c r="T543" s="15"/>
      <c r="U543" s="15"/>
      <c r="V543" s="15"/>
      <c r="W543" s="15"/>
      <c r="X543" s="15"/>
      <c r="Y543" s="15"/>
      <c r="Z543" s="15"/>
    </row>
    <row r="544" spans="1:26" ht="12.75" customHeight="1" x14ac:dyDescent="0.2">
      <c r="A544" s="15"/>
      <c r="B544" s="15"/>
      <c r="C544" s="15"/>
      <c r="D544" s="15"/>
      <c r="E544" s="15"/>
      <c r="F544" s="15"/>
      <c r="G544" s="15"/>
      <c r="H544" s="15"/>
      <c r="I544" s="15"/>
      <c r="J544" s="15"/>
      <c r="K544" s="15"/>
      <c r="L544" s="15"/>
      <c r="M544" s="15"/>
      <c r="N544" s="15"/>
      <c r="O544" s="15"/>
      <c r="P544" s="15"/>
      <c r="Q544" s="15"/>
      <c r="R544" s="15"/>
      <c r="S544" s="15"/>
      <c r="T544" s="15"/>
      <c r="U544" s="15"/>
      <c r="V544" s="15"/>
      <c r="W544" s="15"/>
      <c r="X544" s="15"/>
      <c r="Y544" s="15"/>
      <c r="Z544" s="15"/>
    </row>
    <row r="545" spans="1:26" ht="12.75" customHeight="1" x14ac:dyDescent="0.2">
      <c r="A545" s="15"/>
      <c r="B545" s="15"/>
      <c r="C545" s="15"/>
      <c r="D545" s="15"/>
      <c r="E545" s="15"/>
      <c r="F545" s="15"/>
      <c r="G545" s="15"/>
      <c r="H545" s="15"/>
      <c r="I545" s="15"/>
      <c r="J545" s="15"/>
      <c r="K545" s="15"/>
      <c r="L545" s="15"/>
      <c r="M545" s="15"/>
      <c r="N545" s="15"/>
      <c r="O545" s="15"/>
      <c r="P545" s="15"/>
      <c r="Q545" s="15"/>
      <c r="R545" s="15"/>
      <c r="S545" s="15"/>
      <c r="T545" s="15"/>
      <c r="U545" s="15"/>
      <c r="V545" s="15"/>
      <c r="W545" s="15"/>
      <c r="X545" s="15"/>
      <c r="Y545" s="15"/>
      <c r="Z545" s="15"/>
    </row>
    <row r="546" spans="1:26" ht="12.75" customHeight="1" x14ac:dyDescent="0.2">
      <c r="A546" s="15"/>
      <c r="B546" s="15"/>
      <c r="C546" s="15"/>
      <c r="D546" s="15"/>
      <c r="E546" s="15"/>
      <c r="F546" s="15"/>
      <c r="G546" s="15"/>
      <c r="H546" s="15"/>
      <c r="I546" s="15"/>
      <c r="J546" s="15"/>
      <c r="K546" s="15"/>
      <c r="L546" s="15"/>
      <c r="M546" s="15"/>
      <c r="N546" s="15"/>
      <c r="O546" s="15"/>
      <c r="P546" s="15"/>
      <c r="Q546" s="15"/>
      <c r="R546" s="15"/>
      <c r="S546" s="15"/>
      <c r="T546" s="15"/>
      <c r="U546" s="15"/>
      <c r="V546" s="15"/>
      <c r="W546" s="15"/>
      <c r="X546" s="15"/>
      <c r="Y546" s="15"/>
      <c r="Z546" s="15"/>
    </row>
    <row r="547" spans="1:26" ht="12.75" customHeight="1" x14ac:dyDescent="0.2">
      <c r="A547" s="15"/>
      <c r="B547" s="15"/>
      <c r="C547" s="15"/>
      <c r="D547" s="15"/>
      <c r="E547" s="15"/>
      <c r="F547" s="15"/>
      <c r="G547" s="15"/>
      <c r="H547" s="15"/>
      <c r="I547" s="15"/>
      <c r="J547" s="15"/>
      <c r="K547" s="15"/>
      <c r="L547" s="15"/>
      <c r="M547" s="15"/>
      <c r="N547" s="15"/>
      <c r="O547" s="15"/>
      <c r="P547" s="15"/>
      <c r="Q547" s="15"/>
      <c r="R547" s="15"/>
      <c r="S547" s="15"/>
      <c r="T547" s="15"/>
      <c r="U547" s="15"/>
      <c r="V547" s="15"/>
      <c r="W547" s="15"/>
      <c r="X547" s="15"/>
      <c r="Y547" s="15"/>
      <c r="Z547" s="15"/>
    </row>
    <row r="548" spans="1:26" ht="12.75" customHeight="1" x14ac:dyDescent="0.2">
      <c r="A548" s="15"/>
      <c r="B548" s="15"/>
      <c r="C548" s="15"/>
      <c r="D548" s="15"/>
      <c r="E548" s="15"/>
      <c r="F548" s="15"/>
      <c r="G548" s="15"/>
      <c r="H548" s="15"/>
      <c r="I548" s="15"/>
      <c r="J548" s="15"/>
      <c r="K548" s="15"/>
      <c r="L548" s="15"/>
      <c r="M548" s="15"/>
      <c r="N548" s="15"/>
      <c r="O548" s="15"/>
      <c r="P548" s="15"/>
      <c r="Q548" s="15"/>
      <c r="R548" s="15"/>
      <c r="S548" s="15"/>
      <c r="T548" s="15"/>
      <c r="U548" s="15"/>
      <c r="V548" s="15"/>
      <c r="W548" s="15"/>
      <c r="X548" s="15"/>
      <c r="Y548" s="15"/>
      <c r="Z548" s="15"/>
    </row>
    <row r="549" spans="1:26" ht="12.75" customHeight="1" x14ac:dyDescent="0.2">
      <c r="A549" s="15"/>
      <c r="B549" s="15"/>
      <c r="C549" s="15"/>
      <c r="D549" s="15"/>
      <c r="E549" s="15"/>
      <c r="F549" s="15"/>
      <c r="G549" s="15"/>
      <c r="H549" s="15"/>
      <c r="I549" s="15"/>
      <c r="J549" s="15"/>
      <c r="K549" s="15"/>
      <c r="L549" s="15"/>
      <c r="M549" s="15"/>
      <c r="N549" s="15"/>
      <c r="O549" s="15"/>
      <c r="P549" s="15"/>
      <c r="Q549" s="15"/>
      <c r="R549" s="15"/>
      <c r="S549" s="15"/>
      <c r="T549" s="15"/>
      <c r="U549" s="15"/>
      <c r="V549" s="15"/>
      <c r="W549" s="15"/>
      <c r="X549" s="15"/>
      <c r="Y549" s="15"/>
      <c r="Z549" s="15"/>
    </row>
    <row r="550" spans="1:26" ht="12.75" customHeight="1" x14ac:dyDescent="0.2">
      <c r="A550" s="15"/>
      <c r="B550" s="15"/>
      <c r="C550" s="15"/>
      <c r="D550" s="15"/>
      <c r="E550" s="15"/>
      <c r="F550" s="15"/>
      <c r="G550" s="15"/>
      <c r="H550" s="15"/>
      <c r="I550" s="15"/>
      <c r="J550" s="15"/>
      <c r="K550" s="15"/>
      <c r="L550" s="15"/>
      <c r="M550" s="15"/>
      <c r="N550" s="15"/>
      <c r="O550" s="15"/>
      <c r="P550" s="15"/>
      <c r="Q550" s="15"/>
      <c r="R550" s="15"/>
      <c r="S550" s="15"/>
      <c r="T550" s="15"/>
      <c r="U550" s="15"/>
      <c r="V550" s="15"/>
      <c r="W550" s="15"/>
      <c r="X550" s="15"/>
      <c r="Y550" s="15"/>
      <c r="Z550" s="15"/>
    </row>
    <row r="551" spans="1:26" ht="12.75" customHeight="1" x14ac:dyDescent="0.2">
      <c r="A551" s="15"/>
      <c r="B551" s="15"/>
      <c r="C551" s="15"/>
      <c r="D551" s="15"/>
      <c r="E551" s="15"/>
      <c r="F551" s="15"/>
      <c r="G551" s="15"/>
      <c r="H551" s="15"/>
      <c r="I551" s="15"/>
      <c r="J551" s="15"/>
      <c r="K551" s="15"/>
      <c r="L551" s="15"/>
      <c r="M551" s="15"/>
      <c r="N551" s="15"/>
      <c r="O551" s="15"/>
      <c r="P551" s="15"/>
      <c r="Q551" s="15"/>
      <c r="R551" s="15"/>
      <c r="S551" s="15"/>
      <c r="T551" s="15"/>
      <c r="U551" s="15"/>
      <c r="V551" s="15"/>
      <c r="W551" s="15"/>
      <c r="X551" s="15"/>
      <c r="Y551" s="15"/>
      <c r="Z551" s="15"/>
    </row>
    <row r="552" spans="1:26" ht="12.75" customHeight="1" x14ac:dyDescent="0.2">
      <c r="A552" s="15"/>
      <c r="B552" s="15"/>
      <c r="C552" s="15"/>
      <c r="D552" s="15"/>
      <c r="E552" s="15"/>
      <c r="F552" s="15"/>
      <c r="G552" s="15"/>
      <c r="H552" s="15"/>
      <c r="I552" s="15"/>
      <c r="J552" s="15"/>
      <c r="K552" s="15"/>
      <c r="L552" s="15"/>
      <c r="M552" s="15"/>
      <c r="N552" s="15"/>
      <c r="O552" s="15"/>
      <c r="P552" s="15"/>
      <c r="Q552" s="15"/>
      <c r="R552" s="15"/>
      <c r="S552" s="15"/>
      <c r="T552" s="15"/>
      <c r="U552" s="15"/>
      <c r="V552" s="15"/>
      <c r="W552" s="15"/>
      <c r="X552" s="15"/>
      <c r="Y552" s="15"/>
      <c r="Z552" s="15"/>
    </row>
    <row r="553" spans="1:26" ht="12.75" customHeight="1" x14ac:dyDescent="0.2">
      <c r="A553" s="15"/>
      <c r="B553" s="15"/>
      <c r="C553" s="15"/>
      <c r="D553" s="15"/>
      <c r="E553" s="15"/>
      <c r="F553" s="15"/>
      <c r="G553" s="15"/>
      <c r="H553" s="15"/>
      <c r="I553" s="15"/>
      <c r="J553" s="15"/>
      <c r="K553" s="15"/>
      <c r="L553" s="15"/>
      <c r="M553" s="15"/>
      <c r="N553" s="15"/>
      <c r="O553" s="15"/>
      <c r="P553" s="15"/>
      <c r="Q553" s="15"/>
      <c r="R553" s="15"/>
      <c r="S553" s="15"/>
      <c r="T553" s="15"/>
      <c r="U553" s="15"/>
      <c r="V553" s="15"/>
      <c r="W553" s="15"/>
      <c r="X553" s="15"/>
      <c r="Y553" s="15"/>
      <c r="Z553" s="15"/>
    </row>
    <row r="554" spans="1:26" ht="12.75" customHeight="1" x14ac:dyDescent="0.2">
      <c r="A554" s="15"/>
      <c r="B554" s="15"/>
      <c r="C554" s="15"/>
      <c r="D554" s="15"/>
      <c r="E554" s="15"/>
      <c r="F554" s="15"/>
      <c r="G554" s="15"/>
      <c r="H554" s="15"/>
      <c r="I554" s="15"/>
      <c r="J554" s="15"/>
      <c r="K554" s="15"/>
      <c r="L554" s="15"/>
      <c r="M554" s="15"/>
      <c r="N554" s="15"/>
      <c r="O554" s="15"/>
      <c r="P554" s="15"/>
      <c r="Q554" s="15"/>
      <c r="R554" s="15"/>
      <c r="S554" s="15"/>
      <c r="T554" s="15"/>
      <c r="U554" s="15"/>
      <c r="V554" s="15"/>
      <c r="W554" s="15"/>
      <c r="X554" s="15"/>
      <c r="Y554" s="15"/>
      <c r="Z554" s="15"/>
    </row>
    <row r="555" spans="1:26" ht="12.75" customHeight="1" x14ac:dyDescent="0.2">
      <c r="A555" s="15"/>
      <c r="B555" s="15"/>
      <c r="C555" s="15"/>
      <c r="D555" s="15"/>
      <c r="E555" s="15"/>
      <c r="F555" s="15"/>
      <c r="G555" s="15"/>
      <c r="H555" s="15"/>
      <c r="I555" s="15"/>
      <c r="J555" s="15"/>
      <c r="K555" s="15"/>
      <c r="L555" s="15"/>
      <c r="M555" s="15"/>
      <c r="N555" s="15"/>
      <c r="O555" s="15"/>
      <c r="P555" s="15"/>
      <c r="Q555" s="15"/>
      <c r="R555" s="15"/>
      <c r="S555" s="15"/>
      <c r="T555" s="15"/>
      <c r="U555" s="15"/>
      <c r="V555" s="15"/>
      <c r="W555" s="15"/>
      <c r="X555" s="15"/>
      <c r="Y555" s="15"/>
      <c r="Z555" s="15"/>
    </row>
    <row r="556" spans="1:26" ht="12.75" customHeight="1" x14ac:dyDescent="0.2">
      <c r="A556" s="15"/>
      <c r="B556" s="15"/>
      <c r="C556" s="15"/>
      <c r="D556" s="15"/>
      <c r="E556" s="15"/>
      <c r="F556" s="15"/>
      <c r="G556" s="15"/>
      <c r="H556" s="15"/>
      <c r="I556" s="15"/>
      <c r="J556" s="15"/>
      <c r="K556" s="15"/>
      <c r="L556" s="15"/>
      <c r="M556" s="15"/>
      <c r="N556" s="15"/>
      <c r="O556" s="15"/>
      <c r="P556" s="15"/>
      <c r="Q556" s="15"/>
      <c r="R556" s="15"/>
      <c r="S556" s="15"/>
      <c r="T556" s="15"/>
      <c r="U556" s="15"/>
      <c r="V556" s="15"/>
      <c r="W556" s="15"/>
      <c r="X556" s="15"/>
      <c r="Y556" s="15"/>
      <c r="Z556" s="15"/>
    </row>
    <row r="557" spans="1:26" ht="12.75" customHeight="1" x14ac:dyDescent="0.2">
      <c r="A557" s="15"/>
      <c r="B557" s="15"/>
      <c r="C557" s="15"/>
      <c r="D557" s="15"/>
      <c r="E557" s="15"/>
      <c r="F557" s="15"/>
      <c r="G557" s="15"/>
      <c r="H557" s="15"/>
      <c r="I557" s="15"/>
      <c r="J557" s="15"/>
      <c r="K557" s="15"/>
      <c r="L557" s="15"/>
      <c r="M557" s="15"/>
      <c r="N557" s="15"/>
      <c r="O557" s="15"/>
      <c r="P557" s="15"/>
      <c r="Q557" s="15"/>
      <c r="R557" s="15"/>
      <c r="S557" s="15"/>
      <c r="T557" s="15"/>
      <c r="U557" s="15"/>
      <c r="V557" s="15"/>
      <c r="W557" s="15"/>
      <c r="X557" s="15"/>
      <c r="Y557" s="15"/>
      <c r="Z557" s="15"/>
    </row>
    <row r="558" spans="1:26" ht="12.75" customHeight="1" x14ac:dyDescent="0.2">
      <c r="A558" s="15"/>
      <c r="B558" s="15"/>
      <c r="C558" s="15"/>
      <c r="D558" s="15"/>
      <c r="E558" s="15"/>
      <c r="F558" s="15"/>
      <c r="G558" s="15"/>
      <c r="H558" s="15"/>
      <c r="I558" s="15"/>
      <c r="J558" s="15"/>
      <c r="K558" s="15"/>
      <c r="L558" s="15"/>
      <c r="M558" s="15"/>
      <c r="N558" s="15"/>
      <c r="O558" s="15"/>
      <c r="P558" s="15"/>
      <c r="Q558" s="15"/>
      <c r="R558" s="15"/>
      <c r="S558" s="15"/>
      <c r="T558" s="15"/>
      <c r="U558" s="15"/>
      <c r="V558" s="15"/>
      <c r="W558" s="15"/>
      <c r="X558" s="15"/>
      <c r="Y558" s="15"/>
      <c r="Z558" s="15"/>
    </row>
    <row r="559" spans="1:26" ht="12.75" customHeight="1" x14ac:dyDescent="0.2">
      <c r="A559" s="15"/>
      <c r="B559" s="15"/>
      <c r="C559" s="15"/>
      <c r="D559" s="15"/>
      <c r="E559" s="15"/>
      <c r="F559" s="15"/>
      <c r="G559" s="15"/>
      <c r="H559" s="15"/>
      <c r="I559" s="15"/>
      <c r="J559" s="15"/>
      <c r="K559" s="15"/>
      <c r="L559" s="15"/>
      <c r="M559" s="15"/>
      <c r="N559" s="15"/>
      <c r="O559" s="15"/>
      <c r="P559" s="15"/>
      <c r="Q559" s="15"/>
      <c r="R559" s="15"/>
      <c r="S559" s="15"/>
      <c r="T559" s="15"/>
      <c r="U559" s="15"/>
      <c r="V559" s="15"/>
      <c r="W559" s="15"/>
      <c r="X559" s="15"/>
      <c r="Y559" s="15"/>
      <c r="Z559" s="15"/>
    </row>
    <row r="560" spans="1:26" ht="12.75" customHeight="1" x14ac:dyDescent="0.2">
      <c r="A560" s="15"/>
      <c r="B560" s="15"/>
      <c r="C560" s="15"/>
      <c r="D560" s="15"/>
      <c r="E560" s="15"/>
      <c r="F560" s="15"/>
      <c r="G560" s="15"/>
      <c r="H560" s="15"/>
      <c r="I560" s="15"/>
      <c r="J560" s="15"/>
      <c r="K560" s="15"/>
      <c r="L560" s="15"/>
      <c r="M560" s="15"/>
      <c r="N560" s="15"/>
      <c r="O560" s="15"/>
      <c r="P560" s="15"/>
      <c r="Q560" s="15"/>
      <c r="R560" s="15"/>
      <c r="S560" s="15"/>
      <c r="T560" s="15"/>
      <c r="U560" s="15"/>
      <c r="V560" s="15"/>
      <c r="W560" s="15"/>
      <c r="X560" s="15"/>
      <c r="Y560" s="15"/>
      <c r="Z560" s="15"/>
    </row>
    <row r="561" spans="1:26" ht="12.75" customHeight="1" x14ac:dyDescent="0.2">
      <c r="A561" s="15"/>
      <c r="B561" s="15"/>
      <c r="C561" s="15"/>
      <c r="D561" s="15"/>
      <c r="E561" s="15"/>
      <c r="F561" s="15"/>
      <c r="G561" s="15"/>
      <c r="H561" s="15"/>
      <c r="I561" s="15"/>
      <c r="J561" s="15"/>
      <c r="K561" s="15"/>
      <c r="L561" s="15"/>
      <c r="M561" s="15"/>
      <c r="N561" s="15"/>
      <c r="O561" s="15"/>
      <c r="P561" s="15"/>
      <c r="Q561" s="15"/>
      <c r="R561" s="15"/>
      <c r="S561" s="15"/>
      <c r="T561" s="15"/>
      <c r="U561" s="15"/>
      <c r="V561" s="15"/>
      <c r="W561" s="15"/>
      <c r="X561" s="15"/>
      <c r="Y561" s="15"/>
      <c r="Z561" s="15"/>
    </row>
    <row r="562" spans="1:26" ht="12.75" customHeight="1" x14ac:dyDescent="0.2">
      <c r="A562" s="15"/>
      <c r="B562" s="15"/>
      <c r="C562" s="15"/>
      <c r="D562" s="15"/>
      <c r="E562" s="15"/>
      <c r="F562" s="15"/>
      <c r="G562" s="15"/>
      <c r="H562" s="15"/>
      <c r="I562" s="15"/>
      <c r="J562" s="15"/>
      <c r="K562" s="15"/>
      <c r="L562" s="15"/>
      <c r="M562" s="15"/>
      <c r="N562" s="15"/>
      <c r="O562" s="15"/>
      <c r="P562" s="15"/>
      <c r="Q562" s="15"/>
      <c r="R562" s="15"/>
      <c r="S562" s="15"/>
      <c r="T562" s="15"/>
      <c r="U562" s="15"/>
      <c r="V562" s="15"/>
      <c r="W562" s="15"/>
      <c r="X562" s="15"/>
      <c r="Y562" s="15"/>
      <c r="Z562" s="15"/>
    </row>
    <row r="563" spans="1:26" ht="12.75" customHeight="1" x14ac:dyDescent="0.2">
      <c r="A563" s="15"/>
      <c r="B563" s="15"/>
      <c r="C563" s="15"/>
      <c r="D563" s="15"/>
      <c r="E563" s="15"/>
      <c r="F563" s="15"/>
      <c r="G563" s="15"/>
      <c r="H563" s="15"/>
      <c r="I563" s="15"/>
      <c r="J563" s="15"/>
      <c r="K563" s="15"/>
      <c r="L563" s="15"/>
      <c r="M563" s="15"/>
      <c r="N563" s="15"/>
      <c r="O563" s="15"/>
      <c r="P563" s="15"/>
      <c r="Q563" s="15"/>
      <c r="R563" s="15"/>
      <c r="S563" s="15"/>
      <c r="T563" s="15"/>
      <c r="U563" s="15"/>
      <c r="V563" s="15"/>
      <c r="W563" s="15"/>
      <c r="X563" s="15"/>
      <c r="Y563" s="15"/>
      <c r="Z563" s="15"/>
    </row>
    <row r="564" spans="1:26" ht="12.75" customHeight="1" x14ac:dyDescent="0.2">
      <c r="A564" s="15"/>
      <c r="B564" s="15"/>
      <c r="C564" s="15"/>
      <c r="D564" s="15"/>
      <c r="E564" s="15"/>
      <c r="F564" s="15"/>
      <c r="G564" s="15"/>
      <c r="H564" s="15"/>
      <c r="I564" s="15"/>
      <c r="J564" s="15"/>
      <c r="K564" s="15"/>
      <c r="L564" s="15"/>
      <c r="M564" s="15"/>
      <c r="N564" s="15"/>
      <c r="O564" s="15"/>
      <c r="P564" s="15"/>
      <c r="Q564" s="15"/>
      <c r="R564" s="15"/>
      <c r="S564" s="15"/>
      <c r="T564" s="15"/>
      <c r="U564" s="15"/>
      <c r="V564" s="15"/>
      <c r="W564" s="15"/>
      <c r="X564" s="15"/>
      <c r="Y564" s="15"/>
      <c r="Z564" s="15"/>
    </row>
    <row r="565" spans="1:26" ht="12.75" customHeight="1" x14ac:dyDescent="0.2">
      <c r="A565" s="15"/>
      <c r="B565" s="15"/>
      <c r="C565" s="15"/>
      <c r="D565" s="15"/>
      <c r="E565" s="15"/>
      <c r="F565" s="15"/>
      <c r="G565" s="15"/>
      <c r="H565" s="15"/>
      <c r="I565" s="15"/>
      <c r="J565" s="15"/>
      <c r="K565" s="15"/>
      <c r="L565" s="15"/>
      <c r="M565" s="15"/>
      <c r="N565" s="15"/>
      <c r="O565" s="15"/>
      <c r="P565" s="15"/>
      <c r="Q565" s="15"/>
      <c r="R565" s="15"/>
      <c r="S565" s="15"/>
      <c r="T565" s="15"/>
      <c r="U565" s="15"/>
      <c r="V565" s="15"/>
      <c r="W565" s="15"/>
      <c r="X565" s="15"/>
      <c r="Y565" s="15"/>
      <c r="Z565" s="15"/>
    </row>
    <row r="566" spans="1:26" ht="12.75" customHeight="1" x14ac:dyDescent="0.2">
      <c r="A566" s="15"/>
      <c r="B566" s="15"/>
      <c r="C566" s="15"/>
      <c r="D566" s="15"/>
      <c r="E566" s="15"/>
      <c r="F566" s="15"/>
      <c r="G566" s="15"/>
      <c r="H566" s="15"/>
      <c r="I566" s="15"/>
      <c r="J566" s="15"/>
      <c r="K566" s="15"/>
      <c r="L566" s="15"/>
      <c r="M566" s="15"/>
      <c r="N566" s="15"/>
      <c r="O566" s="15"/>
      <c r="P566" s="15"/>
      <c r="Q566" s="15"/>
      <c r="R566" s="15"/>
      <c r="S566" s="15"/>
      <c r="T566" s="15"/>
      <c r="U566" s="15"/>
      <c r="V566" s="15"/>
      <c r="W566" s="15"/>
      <c r="X566" s="15"/>
      <c r="Y566" s="15"/>
      <c r="Z566" s="15"/>
    </row>
    <row r="567" spans="1:26" ht="12.75" customHeight="1" x14ac:dyDescent="0.2">
      <c r="A567" s="15"/>
      <c r="B567" s="15"/>
      <c r="C567" s="15"/>
      <c r="D567" s="15"/>
      <c r="E567" s="15"/>
      <c r="F567" s="15"/>
      <c r="G567" s="15"/>
      <c r="H567" s="15"/>
      <c r="I567" s="15"/>
      <c r="J567" s="15"/>
      <c r="K567" s="15"/>
      <c r="L567" s="15"/>
      <c r="M567" s="15"/>
      <c r="N567" s="15"/>
      <c r="O567" s="15"/>
      <c r="P567" s="15"/>
      <c r="Q567" s="15"/>
      <c r="R567" s="15"/>
      <c r="S567" s="15"/>
      <c r="T567" s="15"/>
      <c r="U567" s="15"/>
      <c r="V567" s="15"/>
      <c r="W567" s="15"/>
      <c r="X567" s="15"/>
      <c r="Y567" s="15"/>
      <c r="Z567" s="15"/>
    </row>
    <row r="568" spans="1:26" ht="12.75" customHeight="1" x14ac:dyDescent="0.2">
      <c r="A568" s="15"/>
      <c r="B568" s="15"/>
      <c r="C568" s="15"/>
      <c r="D568" s="15"/>
      <c r="E568" s="15"/>
      <c r="F568" s="15"/>
      <c r="G568" s="15"/>
      <c r="H568" s="15"/>
      <c r="I568" s="15"/>
      <c r="J568" s="15"/>
      <c r="K568" s="15"/>
      <c r="L568" s="15"/>
      <c r="M568" s="15"/>
      <c r="N568" s="15"/>
      <c r="O568" s="15"/>
      <c r="P568" s="15"/>
      <c r="Q568" s="15"/>
      <c r="R568" s="15"/>
      <c r="S568" s="15"/>
      <c r="T568" s="15"/>
      <c r="U568" s="15"/>
      <c r="V568" s="15"/>
      <c r="W568" s="15"/>
      <c r="X568" s="15"/>
      <c r="Y568" s="15"/>
      <c r="Z568" s="15"/>
    </row>
    <row r="569" spans="1:26" ht="12.75" customHeight="1" x14ac:dyDescent="0.2">
      <c r="A569" s="15"/>
      <c r="B569" s="15"/>
      <c r="C569" s="15"/>
      <c r="D569" s="15"/>
      <c r="E569" s="15"/>
      <c r="F569" s="15"/>
      <c r="G569" s="15"/>
      <c r="H569" s="15"/>
      <c r="I569" s="15"/>
      <c r="J569" s="15"/>
      <c r="K569" s="15"/>
      <c r="L569" s="15"/>
      <c r="M569" s="15"/>
      <c r="N569" s="15"/>
      <c r="O569" s="15"/>
      <c r="P569" s="15"/>
      <c r="Q569" s="15"/>
      <c r="R569" s="15"/>
      <c r="S569" s="15"/>
      <c r="T569" s="15"/>
      <c r="U569" s="15"/>
      <c r="V569" s="15"/>
      <c r="W569" s="15"/>
      <c r="X569" s="15"/>
      <c r="Y569" s="15"/>
      <c r="Z569" s="15"/>
    </row>
    <row r="570" spans="1:26" ht="12.75" customHeight="1" x14ac:dyDescent="0.2">
      <c r="A570" s="15"/>
      <c r="B570" s="15"/>
      <c r="C570" s="15"/>
      <c r="D570" s="15"/>
      <c r="E570" s="15"/>
      <c r="F570" s="15"/>
      <c r="G570" s="15"/>
      <c r="H570" s="15"/>
      <c r="I570" s="15"/>
      <c r="J570" s="15"/>
      <c r="K570" s="15"/>
      <c r="L570" s="15"/>
      <c r="M570" s="15"/>
      <c r="N570" s="15"/>
      <c r="O570" s="15"/>
      <c r="P570" s="15"/>
      <c r="Q570" s="15"/>
      <c r="R570" s="15"/>
      <c r="S570" s="15"/>
      <c r="T570" s="15"/>
      <c r="U570" s="15"/>
      <c r="V570" s="15"/>
      <c r="W570" s="15"/>
      <c r="X570" s="15"/>
      <c r="Y570" s="15"/>
      <c r="Z570" s="15"/>
    </row>
    <row r="571" spans="1:26" ht="12.75" customHeight="1" x14ac:dyDescent="0.2">
      <c r="A571" s="15"/>
      <c r="B571" s="15"/>
      <c r="C571" s="15"/>
      <c r="D571" s="15"/>
      <c r="E571" s="15"/>
      <c r="F571" s="15"/>
      <c r="G571" s="15"/>
      <c r="H571" s="15"/>
      <c r="I571" s="15"/>
      <c r="J571" s="15"/>
      <c r="K571" s="15"/>
      <c r="L571" s="15"/>
      <c r="M571" s="15"/>
      <c r="N571" s="15"/>
      <c r="O571" s="15"/>
      <c r="P571" s="15"/>
      <c r="Q571" s="15"/>
      <c r="R571" s="15"/>
      <c r="S571" s="15"/>
      <c r="T571" s="15"/>
      <c r="U571" s="15"/>
      <c r="V571" s="15"/>
      <c r="W571" s="15"/>
      <c r="X571" s="15"/>
      <c r="Y571" s="15"/>
      <c r="Z571" s="15"/>
    </row>
    <row r="572" spans="1:26" ht="12.75" customHeight="1" x14ac:dyDescent="0.2">
      <c r="A572" s="15"/>
      <c r="B572" s="15"/>
      <c r="C572" s="15"/>
      <c r="D572" s="15"/>
      <c r="E572" s="15"/>
      <c r="F572" s="15"/>
      <c r="G572" s="15"/>
      <c r="H572" s="15"/>
      <c r="I572" s="15"/>
      <c r="J572" s="15"/>
      <c r="K572" s="15"/>
      <c r="L572" s="15"/>
      <c r="M572" s="15"/>
      <c r="N572" s="15"/>
      <c r="O572" s="15"/>
      <c r="P572" s="15"/>
      <c r="Q572" s="15"/>
      <c r="R572" s="15"/>
      <c r="S572" s="15"/>
      <c r="T572" s="15"/>
      <c r="U572" s="15"/>
      <c r="V572" s="15"/>
      <c r="W572" s="15"/>
      <c r="X572" s="15"/>
      <c r="Y572" s="15"/>
      <c r="Z572" s="15"/>
    </row>
    <row r="573" spans="1:26" ht="12.75" customHeight="1" x14ac:dyDescent="0.2">
      <c r="A573" s="15"/>
      <c r="B573" s="15"/>
      <c r="C573" s="15"/>
      <c r="D573" s="15"/>
      <c r="E573" s="15"/>
      <c r="F573" s="15"/>
      <c r="G573" s="15"/>
      <c r="H573" s="15"/>
      <c r="I573" s="15"/>
      <c r="J573" s="15"/>
      <c r="K573" s="15"/>
      <c r="L573" s="15"/>
      <c r="M573" s="15"/>
      <c r="N573" s="15"/>
      <c r="O573" s="15"/>
      <c r="P573" s="15"/>
      <c r="Q573" s="15"/>
      <c r="R573" s="15"/>
      <c r="S573" s="15"/>
      <c r="T573" s="15"/>
      <c r="U573" s="15"/>
      <c r="V573" s="15"/>
      <c r="W573" s="15"/>
      <c r="X573" s="15"/>
      <c r="Y573" s="15"/>
      <c r="Z573" s="15"/>
    </row>
    <row r="574" spans="1:26" ht="12.75" customHeight="1" x14ac:dyDescent="0.2">
      <c r="A574" s="15"/>
      <c r="B574" s="15"/>
      <c r="C574" s="15"/>
      <c r="D574" s="15"/>
      <c r="E574" s="15"/>
      <c r="F574" s="15"/>
      <c r="G574" s="15"/>
      <c r="H574" s="15"/>
      <c r="I574" s="15"/>
      <c r="J574" s="15"/>
      <c r="K574" s="15"/>
      <c r="L574" s="15"/>
      <c r="M574" s="15"/>
      <c r="N574" s="15"/>
      <c r="O574" s="15"/>
      <c r="P574" s="15"/>
      <c r="Q574" s="15"/>
      <c r="R574" s="15"/>
      <c r="S574" s="15"/>
      <c r="T574" s="15"/>
      <c r="U574" s="15"/>
      <c r="V574" s="15"/>
      <c r="W574" s="15"/>
      <c r="X574" s="15"/>
      <c r="Y574" s="15"/>
      <c r="Z574" s="15"/>
    </row>
    <row r="575" spans="1:26" ht="12.75" customHeight="1" x14ac:dyDescent="0.2">
      <c r="A575" s="15"/>
      <c r="B575" s="15"/>
      <c r="C575" s="15"/>
      <c r="D575" s="15"/>
      <c r="E575" s="15"/>
      <c r="F575" s="15"/>
      <c r="G575" s="15"/>
      <c r="H575" s="15"/>
      <c r="I575" s="15"/>
      <c r="J575" s="15"/>
      <c r="K575" s="15"/>
      <c r="L575" s="15"/>
      <c r="M575" s="15"/>
      <c r="N575" s="15"/>
      <c r="O575" s="15"/>
      <c r="P575" s="15"/>
      <c r="Q575" s="15"/>
      <c r="R575" s="15"/>
      <c r="S575" s="15"/>
      <c r="T575" s="15"/>
      <c r="U575" s="15"/>
      <c r="V575" s="15"/>
      <c r="W575" s="15"/>
      <c r="X575" s="15"/>
      <c r="Y575" s="15"/>
      <c r="Z575" s="15"/>
    </row>
    <row r="576" spans="1:26" ht="12.75" customHeight="1" x14ac:dyDescent="0.2">
      <c r="A576" s="15"/>
      <c r="B576" s="15"/>
      <c r="C576" s="15"/>
      <c r="D576" s="15"/>
      <c r="E576" s="15"/>
      <c r="F576" s="15"/>
      <c r="G576" s="15"/>
      <c r="H576" s="15"/>
      <c r="I576" s="15"/>
      <c r="J576" s="15"/>
      <c r="K576" s="15"/>
      <c r="L576" s="15"/>
      <c r="M576" s="15"/>
      <c r="N576" s="15"/>
      <c r="O576" s="15"/>
      <c r="P576" s="15"/>
      <c r="Q576" s="15"/>
      <c r="R576" s="15"/>
      <c r="S576" s="15"/>
      <c r="T576" s="15"/>
      <c r="U576" s="15"/>
      <c r="V576" s="15"/>
      <c r="W576" s="15"/>
      <c r="X576" s="15"/>
      <c r="Y576" s="15"/>
      <c r="Z576" s="15"/>
    </row>
    <row r="577" spans="1:26" ht="12.75" customHeight="1" x14ac:dyDescent="0.2">
      <c r="A577" s="15"/>
      <c r="B577" s="15"/>
      <c r="C577" s="15"/>
      <c r="D577" s="15"/>
      <c r="E577" s="15"/>
      <c r="F577" s="15"/>
      <c r="G577" s="15"/>
      <c r="H577" s="15"/>
      <c r="I577" s="15"/>
      <c r="J577" s="15"/>
      <c r="K577" s="15"/>
      <c r="L577" s="15"/>
      <c r="M577" s="15"/>
      <c r="N577" s="15"/>
      <c r="O577" s="15"/>
      <c r="P577" s="15"/>
      <c r="Q577" s="15"/>
      <c r="R577" s="15"/>
      <c r="S577" s="15"/>
      <c r="T577" s="15"/>
      <c r="U577" s="15"/>
      <c r="V577" s="15"/>
      <c r="W577" s="15"/>
      <c r="X577" s="15"/>
      <c r="Y577" s="15"/>
      <c r="Z577" s="15"/>
    </row>
    <row r="578" spans="1:26" ht="12.75" customHeight="1" x14ac:dyDescent="0.2">
      <c r="A578" s="15"/>
      <c r="B578" s="15"/>
      <c r="C578" s="15"/>
      <c r="D578" s="15"/>
      <c r="E578" s="15"/>
      <c r="F578" s="15"/>
      <c r="G578" s="15"/>
      <c r="H578" s="15"/>
      <c r="I578" s="15"/>
      <c r="J578" s="15"/>
      <c r="K578" s="15"/>
      <c r="L578" s="15"/>
      <c r="M578" s="15"/>
      <c r="N578" s="15"/>
      <c r="O578" s="15"/>
      <c r="P578" s="15"/>
      <c r="Q578" s="15"/>
      <c r="R578" s="15"/>
      <c r="S578" s="15"/>
      <c r="T578" s="15"/>
      <c r="U578" s="15"/>
      <c r="V578" s="15"/>
      <c r="W578" s="15"/>
      <c r="X578" s="15"/>
      <c r="Y578" s="15"/>
      <c r="Z578" s="15"/>
    </row>
    <row r="579" spans="1:26" ht="12.75" customHeight="1" x14ac:dyDescent="0.2">
      <c r="A579" s="15"/>
      <c r="B579" s="15"/>
      <c r="C579" s="15"/>
      <c r="D579" s="15"/>
      <c r="E579" s="15"/>
      <c r="F579" s="15"/>
      <c r="G579" s="15"/>
      <c r="H579" s="15"/>
      <c r="I579" s="15"/>
      <c r="J579" s="15"/>
      <c r="K579" s="15"/>
      <c r="L579" s="15"/>
      <c r="M579" s="15"/>
      <c r="N579" s="15"/>
      <c r="O579" s="15"/>
      <c r="P579" s="15"/>
      <c r="Q579" s="15"/>
      <c r="R579" s="15"/>
      <c r="S579" s="15"/>
      <c r="T579" s="15"/>
      <c r="U579" s="15"/>
      <c r="V579" s="15"/>
      <c r="W579" s="15"/>
      <c r="X579" s="15"/>
      <c r="Y579" s="15"/>
      <c r="Z579" s="15"/>
    </row>
    <row r="580" spans="1:26" ht="12.75" customHeight="1" x14ac:dyDescent="0.2">
      <c r="A580" s="15"/>
      <c r="B580" s="15"/>
      <c r="C580" s="15"/>
      <c r="D580" s="15"/>
      <c r="E580" s="15"/>
      <c r="F580" s="15"/>
      <c r="G580" s="15"/>
      <c r="H580" s="15"/>
      <c r="I580" s="15"/>
      <c r="J580" s="15"/>
      <c r="K580" s="15"/>
      <c r="L580" s="15"/>
      <c r="M580" s="15"/>
      <c r="N580" s="15"/>
      <c r="O580" s="15"/>
      <c r="P580" s="15"/>
      <c r="Q580" s="15"/>
      <c r="R580" s="15"/>
      <c r="S580" s="15"/>
      <c r="T580" s="15"/>
      <c r="U580" s="15"/>
      <c r="V580" s="15"/>
      <c r="W580" s="15"/>
      <c r="X580" s="15"/>
      <c r="Y580" s="15"/>
      <c r="Z580" s="15"/>
    </row>
    <row r="581" spans="1:26" ht="12.75" customHeight="1" x14ac:dyDescent="0.2">
      <c r="A581" s="15"/>
      <c r="B581" s="15"/>
      <c r="C581" s="15"/>
      <c r="D581" s="15"/>
      <c r="E581" s="15"/>
      <c r="F581" s="15"/>
      <c r="G581" s="15"/>
      <c r="H581" s="15"/>
      <c r="I581" s="15"/>
      <c r="J581" s="15"/>
      <c r="K581" s="15"/>
      <c r="L581" s="15"/>
      <c r="M581" s="15"/>
      <c r="N581" s="15"/>
      <c r="O581" s="15"/>
      <c r="P581" s="15"/>
      <c r="Q581" s="15"/>
      <c r="R581" s="15"/>
      <c r="S581" s="15"/>
      <c r="T581" s="15"/>
      <c r="U581" s="15"/>
      <c r="V581" s="15"/>
      <c r="W581" s="15"/>
      <c r="X581" s="15"/>
      <c r="Y581" s="15"/>
      <c r="Z581" s="15"/>
    </row>
    <row r="582" spans="1:26" ht="12.75" customHeight="1" x14ac:dyDescent="0.2">
      <c r="A582" s="15"/>
      <c r="B582" s="15"/>
      <c r="C582" s="15"/>
      <c r="D582" s="15"/>
      <c r="E582" s="15"/>
      <c r="F582" s="15"/>
      <c r="G582" s="15"/>
      <c r="H582" s="15"/>
      <c r="I582" s="15"/>
      <c r="J582" s="15"/>
      <c r="K582" s="15"/>
      <c r="L582" s="15"/>
      <c r="M582" s="15"/>
      <c r="N582" s="15"/>
      <c r="O582" s="15"/>
      <c r="P582" s="15"/>
      <c r="Q582" s="15"/>
      <c r="R582" s="15"/>
      <c r="S582" s="15"/>
      <c r="T582" s="15"/>
      <c r="U582" s="15"/>
      <c r="V582" s="15"/>
      <c r="W582" s="15"/>
      <c r="X582" s="15"/>
      <c r="Y582" s="15"/>
      <c r="Z582" s="15"/>
    </row>
    <row r="583" spans="1:26" ht="12.75" customHeight="1" x14ac:dyDescent="0.2">
      <c r="A583" s="15"/>
      <c r="B583" s="15"/>
      <c r="C583" s="15"/>
      <c r="D583" s="15"/>
      <c r="E583" s="15"/>
      <c r="F583" s="15"/>
      <c r="G583" s="15"/>
      <c r="H583" s="15"/>
      <c r="I583" s="15"/>
      <c r="J583" s="15"/>
      <c r="K583" s="15"/>
      <c r="L583" s="15"/>
      <c r="M583" s="15"/>
      <c r="N583" s="15"/>
      <c r="O583" s="15"/>
      <c r="P583" s="15"/>
      <c r="Q583" s="15"/>
      <c r="R583" s="15"/>
      <c r="S583" s="15"/>
      <c r="T583" s="15"/>
      <c r="U583" s="15"/>
      <c r="V583" s="15"/>
      <c r="W583" s="15"/>
      <c r="X583" s="15"/>
      <c r="Y583" s="15"/>
      <c r="Z583" s="15"/>
    </row>
    <row r="584" spans="1:26" ht="12.75" customHeight="1" x14ac:dyDescent="0.2">
      <c r="A584" s="15"/>
      <c r="B584" s="15"/>
      <c r="C584" s="15"/>
      <c r="D584" s="15"/>
      <c r="E584" s="15"/>
      <c r="F584" s="15"/>
      <c r="G584" s="15"/>
      <c r="H584" s="15"/>
      <c r="I584" s="15"/>
      <c r="J584" s="15"/>
      <c r="K584" s="15"/>
      <c r="L584" s="15"/>
      <c r="M584" s="15"/>
      <c r="N584" s="15"/>
      <c r="O584" s="15"/>
      <c r="P584" s="15"/>
      <c r="Q584" s="15"/>
      <c r="R584" s="15"/>
      <c r="S584" s="15"/>
      <c r="T584" s="15"/>
      <c r="U584" s="15"/>
      <c r="V584" s="15"/>
      <c r="W584" s="15"/>
      <c r="X584" s="15"/>
      <c r="Y584" s="15"/>
      <c r="Z584" s="15"/>
    </row>
    <row r="585" spans="1:26" ht="12.75" customHeight="1" x14ac:dyDescent="0.2">
      <c r="A585" s="15"/>
      <c r="B585" s="15"/>
      <c r="C585" s="15"/>
      <c r="D585" s="15"/>
      <c r="E585" s="15"/>
      <c r="F585" s="15"/>
      <c r="G585" s="15"/>
      <c r="H585" s="15"/>
      <c r="I585" s="15"/>
      <c r="J585" s="15"/>
      <c r="K585" s="15"/>
      <c r="L585" s="15"/>
      <c r="M585" s="15"/>
      <c r="N585" s="15"/>
      <c r="O585" s="15"/>
      <c r="P585" s="15"/>
      <c r="Q585" s="15"/>
      <c r="R585" s="15"/>
      <c r="S585" s="15"/>
      <c r="T585" s="15"/>
      <c r="U585" s="15"/>
      <c r="V585" s="15"/>
      <c r="W585" s="15"/>
      <c r="X585" s="15"/>
      <c r="Y585" s="15"/>
      <c r="Z585" s="15"/>
    </row>
    <row r="586" spans="1:26" ht="12.75" customHeight="1" x14ac:dyDescent="0.2">
      <c r="A586" s="15"/>
      <c r="B586" s="15"/>
      <c r="C586" s="15"/>
      <c r="D586" s="15"/>
      <c r="E586" s="15"/>
      <c r="F586" s="15"/>
      <c r="G586" s="15"/>
      <c r="H586" s="15"/>
      <c r="I586" s="15"/>
      <c r="J586" s="15"/>
      <c r="K586" s="15"/>
      <c r="L586" s="15"/>
      <c r="M586" s="15"/>
      <c r="N586" s="15"/>
      <c r="O586" s="15"/>
      <c r="P586" s="15"/>
      <c r="Q586" s="15"/>
      <c r="R586" s="15"/>
      <c r="S586" s="15"/>
      <c r="T586" s="15"/>
      <c r="U586" s="15"/>
      <c r="V586" s="15"/>
      <c r="W586" s="15"/>
      <c r="X586" s="15"/>
      <c r="Y586" s="15"/>
      <c r="Z586" s="15"/>
    </row>
    <row r="587" spans="1:26" ht="12.75" customHeight="1" x14ac:dyDescent="0.2">
      <c r="A587" s="15"/>
      <c r="B587" s="15"/>
      <c r="C587" s="15"/>
      <c r="D587" s="15"/>
      <c r="E587" s="15"/>
      <c r="F587" s="15"/>
      <c r="G587" s="15"/>
      <c r="H587" s="15"/>
      <c r="I587" s="15"/>
      <c r="J587" s="15"/>
      <c r="K587" s="15"/>
      <c r="L587" s="15"/>
      <c r="M587" s="15"/>
      <c r="N587" s="15"/>
      <c r="O587" s="15"/>
      <c r="P587" s="15"/>
      <c r="Q587" s="15"/>
      <c r="R587" s="15"/>
      <c r="S587" s="15"/>
      <c r="T587" s="15"/>
      <c r="U587" s="15"/>
      <c r="V587" s="15"/>
      <c r="W587" s="15"/>
      <c r="X587" s="15"/>
      <c r="Y587" s="15"/>
      <c r="Z587" s="15"/>
    </row>
    <row r="588" spans="1:26" ht="12.75" customHeight="1" x14ac:dyDescent="0.2">
      <c r="A588" s="15"/>
      <c r="B588" s="15"/>
      <c r="C588" s="15"/>
      <c r="D588" s="15"/>
      <c r="E588" s="15"/>
      <c r="F588" s="15"/>
      <c r="G588" s="15"/>
      <c r="H588" s="15"/>
      <c r="I588" s="15"/>
      <c r="J588" s="15"/>
      <c r="K588" s="15"/>
      <c r="L588" s="15"/>
      <c r="M588" s="15"/>
      <c r="N588" s="15"/>
      <c r="O588" s="15"/>
      <c r="P588" s="15"/>
      <c r="Q588" s="15"/>
      <c r="R588" s="15"/>
      <c r="S588" s="15"/>
      <c r="T588" s="15"/>
      <c r="U588" s="15"/>
      <c r="V588" s="15"/>
      <c r="W588" s="15"/>
      <c r="X588" s="15"/>
      <c r="Y588" s="15"/>
      <c r="Z588" s="15"/>
    </row>
    <row r="589" spans="1:26" ht="12.75" customHeight="1" x14ac:dyDescent="0.2">
      <c r="A589" s="15"/>
      <c r="B589" s="15"/>
      <c r="C589" s="15"/>
      <c r="D589" s="15"/>
      <c r="E589" s="15"/>
      <c r="F589" s="15"/>
      <c r="G589" s="15"/>
      <c r="H589" s="15"/>
      <c r="I589" s="15"/>
      <c r="J589" s="15"/>
      <c r="K589" s="15"/>
      <c r="L589" s="15"/>
      <c r="M589" s="15"/>
      <c r="N589" s="15"/>
      <c r="O589" s="15"/>
      <c r="P589" s="15"/>
      <c r="Q589" s="15"/>
      <c r="R589" s="15"/>
      <c r="S589" s="15"/>
      <c r="T589" s="15"/>
      <c r="U589" s="15"/>
      <c r="V589" s="15"/>
      <c r="W589" s="15"/>
      <c r="X589" s="15"/>
      <c r="Y589" s="15"/>
      <c r="Z589" s="15"/>
    </row>
    <row r="590" spans="1:26" ht="12.75" customHeight="1" x14ac:dyDescent="0.2">
      <c r="A590" s="15"/>
      <c r="B590" s="15"/>
      <c r="C590" s="15"/>
      <c r="D590" s="15"/>
      <c r="E590" s="15"/>
      <c r="F590" s="15"/>
      <c r="G590" s="15"/>
      <c r="H590" s="15"/>
      <c r="I590" s="15"/>
      <c r="J590" s="15"/>
      <c r="K590" s="15"/>
      <c r="L590" s="15"/>
      <c r="M590" s="15"/>
      <c r="N590" s="15"/>
      <c r="O590" s="15"/>
      <c r="P590" s="15"/>
      <c r="Q590" s="15"/>
      <c r="R590" s="15"/>
      <c r="S590" s="15"/>
      <c r="T590" s="15"/>
      <c r="U590" s="15"/>
      <c r="V590" s="15"/>
      <c r="W590" s="15"/>
      <c r="X590" s="15"/>
      <c r="Y590" s="15"/>
      <c r="Z590" s="15"/>
    </row>
    <row r="591" spans="1:26" ht="12.75" customHeight="1" x14ac:dyDescent="0.2">
      <c r="A591" s="15"/>
      <c r="B591" s="15"/>
      <c r="C591" s="15"/>
      <c r="D591" s="15"/>
      <c r="E591" s="15"/>
      <c r="F591" s="15"/>
      <c r="G591" s="15"/>
      <c r="H591" s="15"/>
      <c r="I591" s="15"/>
      <c r="J591" s="15"/>
      <c r="K591" s="15"/>
      <c r="L591" s="15"/>
      <c r="M591" s="15"/>
      <c r="N591" s="15"/>
      <c r="O591" s="15"/>
      <c r="P591" s="15"/>
      <c r="Q591" s="15"/>
      <c r="R591" s="15"/>
      <c r="S591" s="15"/>
      <c r="T591" s="15"/>
      <c r="U591" s="15"/>
      <c r="V591" s="15"/>
      <c r="W591" s="15"/>
      <c r="X591" s="15"/>
      <c r="Y591" s="15"/>
      <c r="Z591" s="15"/>
    </row>
    <row r="592" spans="1:26" ht="12.75" customHeight="1" x14ac:dyDescent="0.2">
      <c r="A592" s="15"/>
      <c r="B592" s="15"/>
      <c r="C592" s="15"/>
      <c r="D592" s="15"/>
      <c r="E592" s="15"/>
      <c r="F592" s="15"/>
      <c r="G592" s="15"/>
      <c r="H592" s="15"/>
      <c r="I592" s="15"/>
      <c r="J592" s="15"/>
      <c r="K592" s="15"/>
      <c r="L592" s="15"/>
      <c r="M592" s="15"/>
      <c r="N592" s="15"/>
      <c r="O592" s="15"/>
      <c r="P592" s="15"/>
      <c r="Q592" s="15"/>
      <c r="R592" s="15"/>
      <c r="S592" s="15"/>
      <c r="T592" s="15"/>
      <c r="U592" s="15"/>
      <c r="V592" s="15"/>
      <c r="W592" s="15"/>
      <c r="X592" s="15"/>
      <c r="Y592" s="15"/>
      <c r="Z592" s="15"/>
    </row>
    <row r="593" spans="1:26" ht="12.75" customHeight="1" x14ac:dyDescent="0.2">
      <c r="A593" s="15"/>
      <c r="B593" s="15"/>
      <c r="C593" s="15"/>
      <c r="D593" s="15"/>
      <c r="E593" s="15"/>
      <c r="F593" s="15"/>
      <c r="G593" s="15"/>
      <c r="H593" s="15"/>
      <c r="I593" s="15"/>
      <c r="J593" s="15"/>
      <c r="K593" s="15"/>
      <c r="L593" s="15"/>
      <c r="M593" s="15"/>
      <c r="N593" s="15"/>
      <c r="O593" s="15"/>
      <c r="P593" s="15"/>
      <c r="Q593" s="15"/>
      <c r="R593" s="15"/>
      <c r="S593" s="15"/>
      <c r="T593" s="15"/>
      <c r="U593" s="15"/>
      <c r="V593" s="15"/>
      <c r="W593" s="15"/>
      <c r="X593" s="15"/>
      <c r="Y593" s="15"/>
      <c r="Z593" s="15"/>
    </row>
    <row r="594" spans="1:26" ht="12.75" customHeight="1" x14ac:dyDescent="0.2">
      <c r="A594" s="15"/>
      <c r="B594" s="15"/>
      <c r="C594" s="15"/>
      <c r="D594" s="15"/>
      <c r="E594" s="15"/>
      <c r="F594" s="15"/>
      <c r="G594" s="15"/>
      <c r="H594" s="15"/>
      <c r="I594" s="15"/>
      <c r="J594" s="15"/>
      <c r="K594" s="15"/>
      <c r="L594" s="15"/>
      <c r="M594" s="15"/>
      <c r="N594" s="15"/>
      <c r="O594" s="15"/>
      <c r="P594" s="15"/>
      <c r="Q594" s="15"/>
      <c r="R594" s="15"/>
      <c r="S594" s="15"/>
      <c r="T594" s="15"/>
      <c r="U594" s="15"/>
      <c r="V594" s="15"/>
      <c r="W594" s="15"/>
      <c r="X594" s="15"/>
      <c r="Y594" s="15"/>
      <c r="Z594" s="15"/>
    </row>
    <row r="595" spans="1:26" ht="12.75" customHeight="1" x14ac:dyDescent="0.2">
      <c r="A595" s="15"/>
      <c r="B595" s="15"/>
      <c r="C595" s="15"/>
      <c r="D595" s="15"/>
      <c r="E595" s="15"/>
      <c r="F595" s="15"/>
      <c r="G595" s="15"/>
      <c r="H595" s="15"/>
      <c r="I595" s="15"/>
      <c r="J595" s="15"/>
      <c r="K595" s="15"/>
      <c r="L595" s="15"/>
      <c r="M595" s="15"/>
      <c r="N595" s="15"/>
      <c r="O595" s="15"/>
      <c r="P595" s="15"/>
      <c r="Q595" s="15"/>
      <c r="R595" s="15"/>
      <c r="S595" s="15"/>
      <c r="T595" s="15"/>
      <c r="U595" s="15"/>
      <c r="V595" s="15"/>
      <c r="W595" s="15"/>
      <c r="X595" s="15"/>
      <c r="Y595" s="15"/>
      <c r="Z595" s="15"/>
    </row>
    <row r="596" spans="1:26" ht="12.75" customHeight="1" x14ac:dyDescent="0.2">
      <c r="A596" s="15"/>
      <c r="B596" s="15"/>
      <c r="C596" s="15"/>
      <c r="D596" s="15"/>
      <c r="E596" s="15"/>
      <c r="F596" s="15"/>
      <c r="G596" s="15"/>
      <c r="H596" s="15"/>
      <c r="I596" s="15"/>
      <c r="J596" s="15"/>
      <c r="K596" s="15"/>
      <c r="L596" s="15"/>
      <c r="M596" s="15"/>
      <c r="N596" s="15"/>
      <c r="O596" s="15"/>
      <c r="P596" s="15"/>
      <c r="Q596" s="15"/>
      <c r="R596" s="15"/>
      <c r="S596" s="15"/>
      <c r="T596" s="15"/>
      <c r="U596" s="15"/>
      <c r="V596" s="15"/>
      <c r="W596" s="15"/>
      <c r="X596" s="15"/>
      <c r="Y596" s="15"/>
      <c r="Z596" s="15"/>
    </row>
    <row r="597" spans="1:26" ht="12.75" customHeight="1" x14ac:dyDescent="0.2">
      <c r="A597" s="15"/>
      <c r="B597" s="15"/>
      <c r="C597" s="15"/>
      <c r="D597" s="15"/>
      <c r="E597" s="15"/>
      <c r="F597" s="15"/>
      <c r="G597" s="15"/>
      <c r="H597" s="15"/>
      <c r="I597" s="15"/>
      <c r="J597" s="15"/>
      <c r="K597" s="15"/>
      <c r="L597" s="15"/>
      <c r="M597" s="15"/>
      <c r="N597" s="15"/>
      <c r="O597" s="15"/>
      <c r="P597" s="15"/>
      <c r="Q597" s="15"/>
      <c r="R597" s="15"/>
      <c r="S597" s="15"/>
      <c r="T597" s="15"/>
      <c r="U597" s="15"/>
      <c r="V597" s="15"/>
      <c r="W597" s="15"/>
      <c r="X597" s="15"/>
      <c r="Y597" s="15"/>
      <c r="Z597" s="15"/>
    </row>
    <row r="598" spans="1:26" ht="12.75" customHeight="1" x14ac:dyDescent="0.2">
      <c r="A598" s="15"/>
      <c r="B598" s="15"/>
      <c r="C598" s="15"/>
      <c r="D598" s="15"/>
      <c r="E598" s="15"/>
      <c r="F598" s="15"/>
      <c r="G598" s="15"/>
      <c r="H598" s="15"/>
      <c r="I598" s="15"/>
      <c r="J598" s="15"/>
      <c r="K598" s="15"/>
      <c r="L598" s="15"/>
      <c r="M598" s="15"/>
      <c r="N598" s="15"/>
      <c r="O598" s="15"/>
      <c r="P598" s="15"/>
      <c r="Q598" s="15"/>
      <c r="R598" s="15"/>
      <c r="S598" s="15"/>
      <c r="T598" s="15"/>
      <c r="U598" s="15"/>
      <c r="V598" s="15"/>
      <c r="W598" s="15"/>
      <c r="X598" s="15"/>
      <c r="Y598" s="15"/>
      <c r="Z598" s="15"/>
    </row>
    <row r="599" spans="1:26" ht="12.75" customHeight="1" x14ac:dyDescent="0.2">
      <c r="A599" s="15"/>
      <c r="B599" s="15"/>
      <c r="C599" s="15"/>
      <c r="D599" s="15"/>
      <c r="E599" s="15"/>
      <c r="F599" s="15"/>
      <c r="G599" s="15"/>
      <c r="H599" s="15"/>
      <c r="I599" s="15"/>
      <c r="J599" s="15"/>
      <c r="K599" s="15"/>
      <c r="L599" s="15"/>
      <c r="M599" s="15"/>
      <c r="N599" s="15"/>
      <c r="O599" s="15"/>
      <c r="P599" s="15"/>
      <c r="Q599" s="15"/>
      <c r="R599" s="15"/>
      <c r="S599" s="15"/>
      <c r="T599" s="15"/>
      <c r="U599" s="15"/>
      <c r="V599" s="15"/>
      <c r="W599" s="15"/>
      <c r="X599" s="15"/>
      <c r="Y599" s="15"/>
      <c r="Z599" s="15"/>
    </row>
    <row r="600" spans="1:26" ht="12.75" customHeight="1" x14ac:dyDescent="0.2">
      <c r="A600" s="15"/>
      <c r="B600" s="15"/>
      <c r="C600" s="15"/>
      <c r="D600" s="15"/>
      <c r="E600" s="15"/>
      <c r="F600" s="15"/>
      <c r="G600" s="15"/>
      <c r="H600" s="15"/>
      <c r="I600" s="15"/>
      <c r="J600" s="15"/>
      <c r="K600" s="15"/>
      <c r="L600" s="15"/>
      <c r="M600" s="15"/>
      <c r="N600" s="15"/>
      <c r="O600" s="15"/>
      <c r="P600" s="15"/>
      <c r="Q600" s="15"/>
      <c r="R600" s="15"/>
      <c r="S600" s="15"/>
      <c r="T600" s="15"/>
      <c r="U600" s="15"/>
      <c r="V600" s="15"/>
      <c r="W600" s="15"/>
      <c r="X600" s="15"/>
      <c r="Y600" s="15"/>
      <c r="Z600" s="15"/>
    </row>
    <row r="601" spans="1:26" ht="12.75" customHeight="1" x14ac:dyDescent="0.2">
      <c r="A601" s="15"/>
      <c r="B601" s="15"/>
      <c r="C601" s="15"/>
      <c r="D601" s="15"/>
      <c r="E601" s="15"/>
      <c r="F601" s="15"/>
      <c r="G601" s="15"/>
      <c r="H601" s="15"/>
      <c r="I601" s="15"/>
      <c r="J601" s="15"/>
      <c r="K601" s="15"/>
      <c r="L601" s="15"/>
      <c r="M601" s="15"/>
      <c r="N601" s="15"/>
      <c r="O601" s="15"/>
      <c r="P601" s="15"/>
      <c r="Q601" s="15"/>
      <c r="R601" s="15"/>
      <c r="S601" s="15"/>
      <c r="T601" s="15"/>
      <c r="U601" s="15"/>
      <c r="V601" s="15"/>
      <c r="W601" s="15"/>
      <c r="X601" s="15"/>
      <c r="Y601" s="15"/>
      <c r="Z601" s="15"/>
    </row>
    <row r="602" spans="1:26" ht="12.75" customHeight="1" x14ac:dyDescent="0.2">
      <c r="A602" s="15"/>
      <c r="B602" s="15"/>
      <c r="C602" s="15"/>
      <c r="D602" s="15"/>
      <c r="E602" s="15"/>
      <c r="F602" s="15"/>
      <c r="G602" s="15"/>
      <c r="H602" s="15"/>
      <c r="I602" s="15"/>
      <c r="J602" s="15"/>
      <c r="K602" s="15"/>
      <c r="L602" s="15"/>
      <c r="M602" s="15"/>
      <c r="N602" s="15"/>
      <c r="O602" s="15"/>
      <c r="P602" s="15"/>
      <c r="Q602" s="15"/>
      <c r="R602" s="15"/>
      <c r="S602" s="15"/>
      <c r="T602" s="15"/>
      <c r="U602" s="15"/>
      <c r="V602" s="15"/>
      <c r="W602" s="15"/>
      <c r="X602" s="15"/>
      <c r="Y602" s="15"/>
      <c r="Z602" s="15"/>
    </row>
    <row r="603" spans="1:26" ht="12.75" customHeight="1" x14ac:dyDescent="0.2">
      <c r="A603" s="15"/>
      <c r="B603" s="15"/>
      <c r="C603" s="15"/>
      <c r="D603" s="15"/>
      <c r="E603" s="15"/>
      <c r="F603" s="15"/>
      <c r="G603" s="15"/>
      <c r="H603" s="15"/>
      <c r="I603" s="15"/>
      <c r="J603" s="15"/>
      <c r="K603" s="15"/>
      <c r="L603" s="15"/>
      <c r="M603" s="15"/>
      <c r="N603" s="15"/>
      <c r="O603" s="15"/>
      <c r="P603" s="15"/>
      <c r="Q603" s="15"/>
      <c r="R603" s="15"/>
      <c r="S603" s="15"/>
      <c r="T603" s="15"/>
      <c r="U603" s="15"/>
      <c r="V603" s="15"/>
      <c r="W603" s="15"/>
      <c r="X603" s="15"/>
      <c r="Y603" s="15"/>
      <c r="Z603" s="15"/>
    </row>
    <row r="604" spans="1:26" ht="12.75" customHeight="1" x14ac:dyDescent="0.2">
      <c r="A604" s="15"/>
      <c r="B604" s="15"/>
      <c r="C604" s="15"/>
      <c r="D604" s="15"/>
      <c r="E604" s="15"/>
      <c r="F604" s="15"/>
      <c r="G604" s="15"/>
      <c r="H604" s="15"/>
      <c r="I604" s="15"/>
      <c r="J604" s="15"/>
      <c r="K604" s="15"/>
      <c r="L604" s="15"/>
      <c r="M604" s="15"/>
      <c r="N604" s="15"/>
      <c r="O604" s="15"/>
      <c r="P604" s="15"/>
      <c r="Q604" s="15"/>
      <c r="R604" s="15"/>
      <c r="S604" s="15"/>
      <c r="T604" s="15"/>
      <c r="U604" s="15"/>
      <c r="V604" s="15"/>
      <c r="W604" s="15"/>
      <c r="X604" s="15"/>
      <c r="Y604" s="15"/>
      <c r="Z604" s="15"/>
    </row>
    <row r="605" spans="1:26" ht="12.75" customHeight="1" x14ac:dyDescent="0.2">
      <c r="A605" s="15"/>
      <c r="B605" s="15"/>
      <c r="C605" s="15"/>
      <c r="D605" s="15"/>
      <c r="E605" s="15"/>
      <c r="F605" s="15"/>
      <c r="G605" s="15"/>
      <c r="H605" s="15"/>
      <c r="I605" s="15"/>
      <c r="J605" s="15"/>
      <c r="K605" s="15"/>
      <c r="L605" s="15"/>
      <c r="M605" s="15"/>
      <c r="N605" s="15"/>
      <c r="O605" s="15"/>
      <c r="P605" s="15"/>
      <c r="Q605" s="15"/>
      <c r="R605" s="15"/>
      <c r="S605" s="15"/>
      <c r="T605" s="15"/>
      <c r="U605" s="15"/>
      <c r="V605" s="15"/>
      <c r="W605" s="15"/>
      <c r="X605" s="15"/>
      <c r="Y605" s="15"/>
      <c r="Z605" s="15"/>
    </row>
    <row r="606" spans="1:26" ht="12.75" customHeight="1" x14ac:dyDescent="0.2">
      <c r="A606" s="15"/>
      <c r="B606" s="15"/>
      <c r="C606" s="15"/>
      <c r="D606" s="15"/>
      <c r="E606" s="15"/>
      <c r="F606" s="15"/>
      <c r="G606" s="15"/>
      <c r="H606" s="15"/>
      <c r="I606" s="15"/>
      <c r="J606" s="15"/>
      <c r="K606" s="15"/>
      <c r="L606" s="15"/>
      <c r="M606" s="15"/>
      <c r="N606" s="15"/>
      <c r="O606" s="15"/>
      <c r="P606" s="15"/>
      <c r="Q606" s="15"/>
      <c r="R606" s="15"/>
      <c r="S606" s="15"/>
      <c r="T606" s="15"/>
      <c r="U606" s="15"/>
      <c r="V606" s="15"/>
      <c r="W606" s="15"/>
      <c r="X606" s="15"/>
      <c r="Y606" s="15"/>
      <c r="Z606" s="15"/>
    </row>
    <row r="607" spans="1:26" ht="12.75" customHeight="1" x14ac:dyDescent="0.2">
      <c r="A607" s="15"/>
      <c r="B607" s="15"/>
      <c r="C607" s="15"/>
      <c r="D607" s="15"/>
      <c r="E607" s="15"/>
      <c r="F607" s="15"/>
      <c r="G607" s="15"/>
      <c r="H607" s="15"/>
      <c r="I607" s="15"/>
      <c r="J607" s="15"/>
      <c r="K607" s="15"/>
      <c r="L607" s="15"/>
      <c r="M607" s="15"/>
      <c r="N607" s="15"/>
      <c r="O607" s="15"/>
      <c r="P607" s="15"/>
      <c r="Q607" s="15"/>
      <c r="R607" s="15"/>
      <c r="S607" s="15"/>
      <c r="T607" s="15"/>
      <c r="U607" s="15"/>
      <c r="V607" s="15"/>
      <c r="W607" s="15"/>
      <c r="X607" s="15"/>
      <c r="Y607" s="15"/>
      <c r="Z607" s="15"/>
    </row>
    <row r="608" spans="1:26" ht="12.75" customHeight="1" x14ac:dyDescent="0.2">
      <c r="A608" s="15"/>
      <c r="B608" s="15"/>
      <c r="C608" s="15"/>
      <c r="D608" s="15"/>
      <c r="E608" s="15"/>
      <c r="F608" s="15"/>
      <c r="G608" s="15"/>
      <c r="H608" s="15"/>
      <c r="I608" s="15"/>
      <c r="J608" s="15"/>
      <c r="K608" s="15"/>
      <c r="L608" s="15"/>
      <c r="M608" s="15"/>
      <c r="N608" s="15"/>
      <c r="O608" s="15"/>
      <c r="P608" s="15"/>
      <c r="Q608" s="15"/>
      <c r="R608" s="15"/>
      <c r="S608" s="15"/>
      <c r="T608" s="15"/>
      <c r="U608" s="15"/>
      <c r="V608" s="15"/>
      <c r="W608" s="15"/>
      <c r="X608" s="15"/>
      <c r="Y608" s="15"/>
      <c r="Z608" s="15"/>
    </row>
    <row r="609" spans="1:26" ht="12.75" customHeight="1" x14ac:dyDescent="0.2">
      <c r="A609" s="15"/>
      <c r="B609" s="15"/>
      <c r="C609" s="15"/>
      <c r="D609" s="15"/>
      <c r="E609" s="15"/>
      <c r="F609" s="15"/>
      <c r="G609" s="15"/>
      <c r="H609" s="15"/>
      <c r="I609" s="15"/>
      <c r="J609" s="15"/>
      <c r="K609" s="15"/>
      <c r="L609" s="15"/>
      <c r="M609" s="15"/>
      <c r="N609" s="15"/>
      <c r="O609" s="15"/>
      <c r="P609" s="15"/>
      <c r="Q609" s="15"/>
      <c r="R609" s="15"/>
      <c r="S609" s="15"/>
      <c r="T609" s="15"/>
      <c r="U609" s="15"/>
      <c r="V609" s="15"/>
      <c r="W609" s="15"/>
      <c r="X609" s="15"/>
      <c r="Y609" s="15"/>
      <c r="Z609" s="15"/>
    </row>
    <row r="610" spans="1:26" ht="12.75" customHeight="1" x14ac:dyDescent="0.2">
      <c r="A610" s="15"/>
      <c r="B610" s="15"/>
      <c r="C610" s="15"/>
      <c r="D610" s="15"/>
      <c r="E610" s="15"/>
      <c r="F610" s="15"/>
      <c r="G610" s="15"/>
      <c r="H610" s="15"/>
      <c r="I610" s="15"/>
      <c r="J610" s="15"/>
      <c r="K610" s="15"/>
      <c r="L610" s="15"/>
      <c r="M610" s="15"/>
      <c r="N610" s="15"/>
      <c r="O610" s="15"/>
      <c r="P610" s="15"/>
      <c r="Q610" s="15"/>
      <c r="R610" s="15"/>
      <c r="S610" s="15"/>
      <c r="T610" s="15"/>
      <c r="U610" s="15"/>
      <c r="V610" s="15"/>
      <c r="W610" s="15"/>
      <c r="X610" s="15"/>
      <c r="Y610" s="15"/>
      <c r="Z610" s="15"/>
    </row>
    <row r="611" spans="1:26" ht="12.75" customHeight="1" x14ac:dyDescent="0.2">
      <c r="A611" s="15"/>
      <c r="B611" s="15"/>
      <c r="C611" s="15"/>
      <c r="D611" s="15"/>
      <c r="E611" s="15"/>
      <c r="F611" s="15"/>
      <c r="G611" s="15"/>
      <c r="H611" s="15"/>
      <c r="I611" s="15"/>
      <c r="J611" s="15"/>
      <c r="K611" s="15"/>
      <c r="L611" s="15"/>
      <c r="M611" s="15"/>
      <c r="N611" s="15"/>
      <c r="O611" s="15"/>
      <c r="P611" s="15"/>
      <c r="Q611" s="15"/>
      <c r="R611" s="15"/>
      <c r="S611" s="15"/>
      <c r="T611" s="15"/>
      <c r="U611" s="15"/>
      <c r="V611" s="15"/>
      <c r="W611" s="15"/>
      <c r="X611" s="15"/>
      <c r="Y611" s="15"/>
      <c r="Z611" s="15"/>
    </row>
    <row r="612" spans="1:26" ht="12.75" customHeight="1" x14ac:dyDescent="0.2">
      <c r="A612" s="15"/>
      <c r="B612" s="15"/>
      <c r="C612" s="15"/>
      <c r="D612" s="15"/>
      <c r="E612" s="15"/>
      <c r="F612" s="15"/>
      <c r="G612" s="15"/>
      <c r="H612" s="15"/>
      <c r="I612" s="15"/>
      <c r="J612" s="15"/>
      <c r="K612" s="15"/>
      <c r="L612" s="15"/>
      <c r="M612" s="15"/>
      <c r="N612" s="15"/>
      <c r="O612" s="15"/>
      <c r="P612" s="15"/>
      <c r="Q612" s="15"/>
      <c r="R612" s="15"/>
      <c r="S612" s="15"/>
      <c r="T612" s="15"/>
      <c r="U612" s="15"/>
      <c r="V612" s="15"/>
      <c r="W612" s="15"/>
      <c r="X612" s="15"/>
      <c r="Y612" s="15"/>
      <c r="Z612" s="15"/>
    </row>
    <row r="613" spans="1:26" ht="12.75" customHeight="1" x14ac:dyDescent="0.2">
      <c r="A613" s="15"/>
      <c r="B613" s="15"/>
      <c r="C613" s="15"/>
      <c r="D613" s="15"/>
      <c r="E613" s="15"/>
      <c r="F613" s="15"/>
      <c r="G613" s="15"/>
      <c r="H613" s="15"/>
      <c r="I613" s="15"/>
      <c r="J613" s="15"/>
      <c r="K613" s="15"/>
      <c r="L613" s="15"/>
      <c r="M613" s="15"/>
      <c r="N613" s="15"/>
      <c r="O613" s="15"/>
      <c r="P613" s="15"/>
      <c r="Q613" s="15"/>
      <c r="R613" s="15"/>
      <c r="S613" s="15"/>
      <c r="T613" s="15"/>
      <c r="U613" s="15"/>
      <c r="V613" s="15"/>
      <c r="W613" s="15"/>
      <c r="X613" s="15"/>
      <c r="Y613" s="15"/>
      <c r="Z613" s="15"/>
    </row>
    <row r="614" spans="1:26" ht="12.75" customHeight="1" x14ac:dyDescent="0.2">
      <c r="A614" s="15"/>
      <c r="B614" s="15"/>
      <c r="C614" s="15"/>
      <c r="D614" s="15"/>
      <c r="E614" s="15"/>
      <c r="F614" s="15"/>
      <c r="G614" s="15"/>
      <c r="H614" s="15"/>
      <c r="I614" s="15"/>
      <c r="J614" s="15"/>
      <c r="K614" s="15"/>
      <c r="L614" s="15"/>
      <c r="M614" s="15"/>
      <c r="N614" s="15"/>
      <c r="O614" s="15"/>
      <c r="P614" s="15"/>
      <c r="Q614" s="15"/>
      <c r="R614" s="15"/>
      <c r="S614" s="15"/>
      <c r="T614" s="15"/>
      <c r="U614" s="15"/>
      <c r="V614" s="15"/>
      <c r="W614" s="15"/>
      <c r="X614" s="15"/>
      <c r="Y614" s="15"/>
      <c r="Z614" s="15"/>
    </row>
    <row r="615" spans="1:26" ht="12.75" customHeight="1" x14ac:dyDescent="0.2">
      <c r="A615" s="15"/>
      <c r="B615" s="15"/>
      <c r="C615" s="15"/>
      <c r="D615" s="15"/>
      <c r="E615" s="15"/>
      <c r="F615" s="15"/>
      <c r="G615" s="15"/>
      <c r="H615" s="15"/>
      <c r="I615" s="15"/>
      <c r="J615" s="15"/>
      <c r="K615" s="15"/>
      <c r="L615" s="15"/>
      <c r="M615" s="15"/>
      <c r="N615" s="15"/>
      <c r="O615" s="15"/>
      <c r="P615" s="15"/>
      <c r="Q615" s="15"/>
      <c r="R615" s="15"/>
      <c r="S615" s="15"/>
      <c r="T615" s="15"/>
      <c r="U615" s="15"/>
      <c r="V615" s="15"/>
      <c r="W615" s="15"/>
      <c r="X615" s="15"/>
      <c r="Y615" s="15"/>
      <c r="Z615" s="15"/>
    </row>
    <row r="616" spans="1:26" ht="12.75" customHeight="1" x14ac:dyDescent="0.2">
      <c r="A616" s="15"/>
      <c r="B616" s="15"/>
      <c r="C616" s="15"/>
      <c r="D616" s="15"/>
      <c r="E616" s="15"/>
      <c r="F616" s="15"/>
      <c r="G616" s="15"/>
      <c r="H616" s="15"/>
      <c r="I616" s="15"/>
      <c r="J616" s="15"/>
      <c r="K616" s="15"/>
      <c r="L616" s="15"/>
      <c r="M616" s="15"/>
      <c r="N616" s="15"/>
      <c r="O616" s="15"/>
      <c r="P616" s="15"/>
      <c r="Q616" s="15"/>
      <c r="R616" s="15"/>
      <c r="S616" s="15"/>
      <c r="T616" s="15"/>
      <c r="U616" s="15"/>
      <c r="V616" s="15"/>
      <c r="W616" s="15"/>
      <c r="X616" s="15"/>
      <c r="Y616" s="15"/>
      <c r="Z616" s="15"/>
    </row>
    <row r="617" spans="1:26" ht="12.75" customHeight="1" x14ac:dyDescent="0.2">
      <c r="A617" s="15"/>
      <c r="B617" s="15"/>
      <c r="C617" s="15"/>
      <c r="D617" s="15"/>
      <c r="E617" s="15"/>
      <c r="F617" s="15"/>
      <c r="G617" s="15"/>
      <c r="H617" s="15"/>
      <c r="I617" s="15"/>
      <c r="J617" s="15"/>
      <c r="K617" s="15"/>
      <c r="L617" s="15"/>
      <c r="M617" s="15"/>
      <c r="N617" s="15"/>
      <c r="O617" s="15"/>
      <c r="P617" s="15"/>
      <c r="Q617" s="15"/>
      <c r="R617" s="15"/>
      <c r="S617" s="15"/>
      <c r="T617" s="15"/>
      <c r="U617" s="15"/>
      <c r="V617" s="15"/>
      <c r="W617" s="15"/>
      <c r="X617" s="15"/>
      <c r="Y617" s="15"/>
      <c r="Z617" s="15"/>
    </row>
    <row r="618" spans="1:26" ht="12.75" customHeight="1" x14ac:dyDescent="0.2">
      <c r="A618" s="15"/>
      <c r="B618" s="15"/>
      <c r="C618" s="15"/>
      <c r="D618" s="15"/>
      <c r="E618" s="15"/>
      <c r="F618" s="15"/>
      <c r="G618" s="15"/>
      <c r="H618" s="15"/>
      <c r="I618" s="15"/>
      <c r="J618" s="15"/>
      <c r="K618" s="15"/>
      <c r="L618" s="15"/>
      <c r="M618" s="15"/>
      <c r="N618" s="15"/>
      <c r="O618" s="15"/>
      <c r="P618" s="15"/>
      <c r="Q618" s="15"/>
      <c r="R618" s="15"/>
      <c r="S618" s="15"/>
      <c r="T618" s="15"/>
      <c r="U618" s="15"/>
      <c r="V618" s="15"/>
      <c r="W618" s="15"/>
      <c r="X618" s="15"/>
      <c r="Y618" s="15"/>
      <c r="Z618" s="15"/>
    </row>
    <row r="619" spans="1:26" ht="12.75" customHeight="1" x14ac:dyDescent="0.2">
      <c r="A619" s="15"/>
      <c r="B619" s="15"/>
      <c r="C619" s="15"/>
      <c r="D619" s="15"/>
      <c r="E619" s="15"/>
      <c r="F619" s="15"/>
      <c r="G619" s="15"/>
      <c r="H619" s="15"/>
      <c r="I619" s="15"/>
      <c r="J619" s="15"/>
      <c r="K619" s="15"/>
      <c r="L619" s="15"/>
      <c r="M619" s="15"/>
      <c r="N619" s="15"/>
      <c r="O619" s="15"/>
      <c r="P619" s="15"/>
      <c r="Q619" s="15"/>
      <c r="R619" s="15"/>
      <c r="S619" s="15"/>
      <c r="T619" s="15"/>
      <c r="U619" s="15"/>
      <c r="V619" s="15"/>
      <c r="W619" s="15"/>
      <c r="X619" s="15"/>
      <c r="Y619" s="15"/>
      <c r="Z619" s="15"/>
    </row>
    <row r="620" spans="1:26" ht="12.75" customHeight="1" x14ac:dyDescent="0.2">
      <c r="A620" s="15"/>
      <c r="B620" s="15"/>
      <c r="C620" s="15"/>
      <c r="D620" s="15"/>
      <c r="E620" s="15"/>
      <c r="F620" s="15"/>
      <c r="G620" s="15"/>
      <c r="H620" s="15"/>
      <c r="I620" s="15"/>
      <c r="J620" s="15"/>
      <c r="K620" s="15"/>
      <c r="L620" s="15"/>
      <c r="M620" s="15"/>
      <c r="N620" s="15"/>
      <c r="O620" s="15"/>
      <c r="P620" s="15"/>
      <c r="Q620" s="15"/>
      <c r="R620" s="15"/>
      <c r="S620" s="15"/>
      <c r="T620" s="15"/>
      <c r="U620" s="15"/>
      <c r="V620" s="15"/>
      <c r="W620" s="15"/>
      <c r="X620" s="15"/>
      <c r="Y620" s="15"/>
      <c r="Z620" s="15"/>
    </row>
    <row r="621" spans="1:26" ht="12.75" customHeight="1" x14ac:dyDescent="0.2">
      <c r="A621" s="15"/>
      <c r="B621" s="15"/>
      <c r="C621" s="15"/>
      <c r="D621" s="15"/>
      <c r="E621" s="15"/>
      <c r="F621" s="15"/>
      <c r="G621" s="15"/>
      <c r="H621" s="15"/>
      <c r="I621" s="15"/>
      <c r="J621" s="15"/>
      <c r="K621" s="15"/>
      <c r="L621" s="15"/>
      <c r="M621" s="15"/>
      <c r="N621" s="15"/>
      <c r="O621" s="15"/>
      <c r="P621" s="15"/>
      <c r="Q621" s="15"/>
      <c r="R621" s="15"/>
      <c r="S621" s="15"/>
      <c r="T621" s="15"/>
      <c r="U621" s="15"/>
      <c r="V621" s="15"/>
      <c r="W621" s="15"/>
      <c r="X621" s="15"/>
      <c r="Y621" s="15"/>
      <c r="Z621" s="15"/>
    </row>
    <row r="622" spans="1:26" ht="12.75" customHeight="1" x14ac:dyDescent="0.2">
      <c r="A622" s="15"/>
      <c r="B622" s="15"/>
      <c r="C622" s="15"/>
      <c r="D622" s="15"/>
      <c r="E622" s="15"/>
      <c r="F622" s="15"/>
      <c r="G622" s="15"/>
      <c r="H622" s="15"/>
      <c r="I622" s="15"/>
      <c r="J622" s="15"/>
      <c r="K622" s="15"/>
      <c r="L622" s="15"/>
      <c r="M622" s="15"/>
      <c r="N622" s="15"/>
      <c r="O622" s="15"/>
      <c r="P622" s="15"/>
      <c r="Q622" s="15"/>
      <c r="R622" s="15"/>
      <c r="S622" s="15"/>
      <c r="T622" s="15"/>
      <c r="U622" s="15"/>
      <c r="V622" s="15"/>
      <c r="W622" s="15"/>
      <c r="X622" s="15"/>
      <c r="Y622" s="15"/>
      <c r="Z622" s="15"/>
    </row>
    <row r="623" spans="1:26" ht="12.75" customHeight="1" x14ac:dyDescent="0.2">
      <c r="A623" s="15"/>
      <c r="B623" s="15"/>
      <c r="C623" s="15"/>
      <c r="D623" s="15"/>
      <c r="E623" s="15"/>
      <c r="F623" s="15"/>
      <c r="G623" s="15"/>
      <c r="H623" s="15"/>
      <c r="I623" s="15"/>
      <c r="J623" s="15"/>
      <c r="K623" s="15"/>
      <c r="L623" s="15"/>
      <c r="M623" s="15"/>
      <c r="N623" s="15"/>
      <c r="O623" s="15"/>
      <c r="P623" s="15"/>
      <c r="Q623" s="15"/>
      <c r="R623" s="15"/>
      <c r="S623" s="15"/>
      <c r="T623" s="15"/>
      <c r="U623" s="15"/>
      <c r="V623" s="15"/>
      <c r="W623" s="15"/>
      <c r="X623" s="15"/>
      <c r="Y623" s="15"/>
      <c r="Z623" s="15"/>
    </row>
    <row r="624" spans="1:26" ht="12.75" customHeight="1" x14ac:dyDescent="0.2">
      <c r="A624" s="15"/>
      <c r="B624" s="15"/>
      <c r="C624" s="15"/>
      <c r="D624" s="15"/>
      <c r="E624" s="15"/>
      <c r="F624" s="15"/>
      <c r="G624" s="15"/>
      <c r="H624" s="15"/>
      <c r="I624" s="15"/>
      <c r="J624" s="15"/>
      <c r="K624" s="15"/>
      <c r="L624" s="15"/>
      <c r="M624" s="15"/>
      <c r="N624" s="15"/>
      <c r="O624" s="15"/>
      <c r="P624" s="15"/>
      <c r="Q624" s="15"/>
      <c r="R624" s="15"/>
      <c r="S624" s="15"/>
      <c r="T624" s="15"/>
      <c r="U624" s="15"/>
      <c r="V624" s="15"/>
      <c r="W624" s="15"/>
      <c r="X624" s="15"/>
      <c r="Y624" s="15"/>
      <c r="Z624" s="15"/>
    </row>
    <row r="625" spans="1:26" ht="12.75" customHeight="1" x14ac:dyDescent="0.2">
      <c r="A625" s="15"/>
      <c r="B625" s="15"/>
      <c r="C625" s="15"/>
      <c r="D625" s="15"/>
      <c r="E625" s="15"/>
      <c r="F625" s="15"/>
      <c r="G625" s="15"/>
      <c r="H625" s="15"/>
      <c r="I625" s="15"/>
      <c r="J625" s="15"/>
      <c r="K625" s="15"/>
      <c r="L625" s="15"/>
      <c r="M625" s="15"/>
      <c r="N625" s="15"/>
      <c r="O625" s="15"/>
      <c r="P625" s="15"/>
      <c r="Q625" s="15"/>
      <c r="R625" s="15"/>
      <c r="S625" s="15"/>
      <c r="T625" s="15"/>
      <c r="U625" s="15"/>
      <c r="V625" s="15"/>
      <c r="W625" s="15"/>
      <c r="X625" s="15"/>
      <c r="Y625" s="15"/>
      <c r="Z625" s="15"/>
    </row>
    <row r="626" spans="1:26" ht="12.75" customHeight="1" x14ac:dyDescent="0.2">
      <c r="A626" s="15"/>
      <c r="B626" s="15"/>
      <c r="C626" s="15"/>
      <c r="D626" s="15"/>
      <c r="E626" s="15"/>
      <c r="F626" s="15"/>
      <c r="G626" s="15"/>
      <c r="H626" s="15"/>
      <c r="I626" s="15"/>
      <c r="J626" s="15"/>
      <c r="K626" s="15"/>
      <c r="L626" s="15"/>
      <c r="M626" s="15"/>
      <c r="N626" s="15"/>
      <c r="O626" s="15"/>
      <c r="P626" s="15"/>
      <c r="Q626" s="15"/>
      <c r="R626" s="15"/>
      <c r="S626" s="15"/>
      <c r="T626" s="15"/>
      <c r="U626" s="15"/>
      <c r="V626" s="15"/>
      <c r="W626" s="15"/>
      <c r="X626" s="15"/>
      <c r="Y626" s="15"/>
      <c r="Z626" s="15"/>
    </row>
    <row r="627" spans="1:26" ht="12.75" customHeight="1" x14ac:dyDescent="0.2">
      <c r="A627" s="15"/>
      <c r="B627" s="15"/>
      <c r="C627" s="15"/>
      <c r="D627" s="15"/>
      <c r="E627" s="15"/>
      <c r="F627" s="15"/>
      <c r="G627" s="15"/>
      <c r="H627" s="15"/>
      <c r="I627" s="15"/>
      <c r="J627" s="15"/>
      <c r="K627" s="15"/>
      <c r="L627" s="15"/>
      <c r="M627" s="15"/>
      <c r="N627" s="15"/>
      <c r="O627" s="15"/>
      <c r="P627" s="15"/>
      <c r="Q627" s="15"/>
      <c r="R627" s="15"/>
      <c r="S627" s="15"/>
      <c r="T627" s="15"/>
      <c r="U627" s="15"/>
      <c r="V627" s="15"/>
      <c r="W627" s="15"/>
      <c r="X627" s="15"/>
      <c r="Y627" s="15"/>
      <c r="Z627" s="15"/>
    </row>
    <row r="628" spans="1:26" ht="12.75" customHeight="1" x14ac:dyDescent="0.2">
      <c r="A628" s="15"/>
      <c r="B628" s="15"/>
      <c r="C628" s="15"/>
      <c r="D628" s="15"/>
      <c r="E628" s="15"/>
      <c r="F628" s="15"/>
      <c r="G628" s="15"/>
      <c r="H628" s="15"/>
      <c r="I628" s="15"/>
      <c r="J628" s="15"/>
      <c r="K628" s="15"/>
      <c r="L628" s="15"/>
      <c r="M628" s="15"/>
      <c r="N628" s="15"/>
      <c r="O628" s="15"/>
      <c r="P628" s="15"/>
      <c r="Q628" s="15"/>
      <c r="R628" s="15"/>
      <c r="S628" s="15"/>
      <c r="T628" s="15"/>
      <c r="U628" s="15"/>
      <c r="V628" s="15"/>
      <c r="W628" s="15"/>
      <c r="X628" s="15"/>
      <c r="Y628" s="15"/>
      <c r="Z628" s="15"/>
    </row>
    <row r="629" spans="1:26" ht="12.75" customHeight="1" x14ac:dyDescent="0.2">
      <c r="A629" s="15"/>
      <c r="B629" s="15"/>
      <c r="C629" s="15"/>
      <c r="D629" s="15"/>
      <c r="E629" s="15"/>
      <c r="F629" s="15"/>
      <c r="G629" s="15"/>
      <c r="H629" s="15"/>
      <c r="I629" s="15"/>
      <c r="J629" s="15"/>
      <c r="K629" s="15"/>
      <c r="L629" s="15"/>
      <c r="M629" s="15"/>
      <c r="N629" s="15"/>
      <c r="O629" s="15"/>
      <c r="P629" s="15"/>
      <c r="Q629" s="15"/>
      <c r="R629" s="15"/>
      <c r="S629" s="15"/>
      <c r="T629" s="15"/>
      <c r="U629" s="15"/>
      <c r="V629" s="15"/>
      <c r="W629" s="15"/>
      <c r="X629" s="15"/>
      <c r="Y629" s="15"/>
      <c r="Z629" s="15"/>
    </row>
    <row r="630" spans="1:26" ht="12.75" customHeight="1" x14ac:dyDescent="0.2">
      <c r="A630" s="15"/>
      <c r="B630" s="15"/>
      <c r="C630" s="15"/>
      <c r="D630" s="15"/>
      <c r="E630" s="15"/>
      <c r="F630" s="15"/>
      <c r="G630" s="15"/>
      <c r="H630" s="15"/>
      <c r="I630" s="15"/>
      <c r="J630" s="15"/>
      <c r="K630" s="15"/>
      <c r="L630" s="15"/>
      <c r="M630" s="15"/>
      <c r="N630" s="15"/>
      <c r="O630" s="15"/>
      <c r="P630" s="15"/>
      <c r="Q630" s="15"/>
      <c r="R630" s="15"/>
      <c r="S630" s="15"/>
      <c r="T630" s="15"/>
      <c r="U630" s="15"/>
      <c r="V630" s="15"/>
      <c r="W630" s="15"/>
      <c r="X630" s="15"/>
      <c r="Y630" s="15"/>
      <c r="Z630" s="15"/>
    </row>
    <row r="631" spans="1:26" ht="12.75" customHeight="1" x14ac:dyDescent="0.2">
      <c r="A631" s="15"/>
      <c r="B631" s="15"/>
      <c r="C631" s="15"/>
      <c r="D631" s="15"/>
      <c r="E631" s="15"/>
      <c r="F631" s="15"/>
      <c r="G631" s="15"/>
      <c r="H631" s="15"/>
      <c r="I631" s="15"/>
      <c r="J631" s="15"/>
      <c r="K631" s="15"/>
      <c r="L631" s="15"/>
      <c r="M631" s="15"/>
      <c r="N631" s="15"/>
      <c r="O631" s="15"/>
      <c r="P631" s="15"/>
      <c r="Q631" s="15"/>
      <c r="R631" s="15"/>
      <c r="S631" s="15"/>
      <c r="T631" s="15"/>
      <c r="U631" s="15"/>
      <c r="V631" s="15"/>
      <c r="W631" s="15"/>
      <c r="X631" s="15"/>
      <c r="Y631" s="15"/>
      <c r="Z631" s="15"/>
    </row>
    <row r="632" spans="1:26" ht="12.75" customHeight="1" x14ac:dyDescent="0.2">
      <c r="A632" s="15"/>
      <c r="B632" s="15"/>
      <c r="C632" s="15"/>
      <c r="D632" s="15"/>
      <c r="E632" s="15"/>
      <c r="F632" s="15"/>
      <c r="G632" s="15"/>
      <c r="H632" s="15"/>
      <c r="I632" s="15"/>
      <c r="J632" s="15"/>
      <c r="K632" s="15"/>
      <c r="L632" s="15"/>
      <c r="M632" s="15"/>
      <c r="N632" s="15"/>
      <c r="O632" s="15"/>
      <c r="P632" s="15"/>
      <c r="Q632" s="15"/>
      <c r="R632" s="15"/>
      <c r="S632" s="15"/>
      <c r="T632" s="15"/>
      <c r="U632" s="15"/>
      <c r="V632" s="15"/>
      <c r="W632" s="15"/>
      <c r="X632" s="15"/>
      <c r="Y632" s="15"/>
      <c r="Z632" s="15"/>
    </row>
    <row r="633" spans="1:26" ht="12.75" customHeight="1" x14ac:dyDescent="0.2">
      <c r="A633" s="15"/>
      <c r="B633" s="15"/>
      <c r="C633" s="15"/>
      <c r="D633" s="15"/>
      <c r="E633" s="15"/>
      <c r="F633" s="15"/>
      <c r="G633" s="15"/>
      <c r="H633" s="15"/>
      <c r="I633" s="15"/>
      <c r="J633" s="15"/>
      <c r="K633" s="15"/>
      <c r="L633" s="15"/>
      <c r="M633" s="15"/>
      <c r="N633" s="15"/>
      <c r="O633" s="15"/>
      <c r="P633" s="15"/>
      <c r="Q633" s="15"/>
      <c r="R633" s="15"/>
      <c r="S633" s="15"/>
      <c r="T633" s="15"/>
      <c r="U633" s="15"/>
      <c r="V633" s="15"/>
      <c r="W633" s="15"/>
      <c r="X633" s="15"/>
      <c r="Y633" s="15"/>
      <c r="Z633" s="15"/>
    </row>
    <row r="634" spans="1:26" ht="12.75" customHeight="1" x14ac:dyDescent="0.2">
      <c r="A634" s="15"/>
      <c r="B634" s="15"/>
      <c r="C634" s="15"/>
      <c r="D634" s="15"/>
      <c r="E634" s="15"/>
      <c r="F634" s="15"/>
      <c r="G634" s="15"/>
      <c r="H634" s="15"/>
      <c r="I634" s="15"/>
      <c r="J634" s="15"/>
      <c r="K634" s="15"/>
      <c r="L634" s="15"/>
      <c r="M634" s="15"/>
      <c r="N634" s="15"/>
      <c r="O634" s="15"/>
      <c r="P634" s="15"/>
      <c r="Q634" s="15"/>
      <c r="R634" s="15"/>
      <c r="S634" s="15"/>
      <c r="T634" s="15"/>
      <c r="U634" s="15"/>
      <c r="V634" s="15"/>
      <c r="W634" s="15"/>
      <c r="X634" s="15"/>
      <c r="Y634" s="15"/>
      <c r="Z634" s="15"/>
    </row>
    <row r="635" spans="1:26" ht="12.75" customHeight="1" x14ac:dyDescent="0.2">
      <c r="A635" s="15"/>
      <c r="B635" s="15"/>
      <c r="C635" s="15"/>
      <c r="D635" s="15"/>
      <c r="E635" s="15"/>
      <c r="F635" s="15"/>
      <c r="G635" s="15"/>
      <c r="H635" s="15"/>
      <c r="I635" s="15"/>
      <c r="J635" s="15"/>
      <c r="K635" s="15"/>
      <c r="L635" s="15"/>
      <c r="M635" s="15"/>
      <c r="N635" s="15"/>
      <c r="O635" s="15"/>
      <c r="P635" s="15"/>
      <c r="Q635" s="15"/>
      <c r="R635" s="15"/>
      <c r="S635" s="15"/>
      <c r="T635" s="15"/>
      <c r="U635" s="15"/>
      <c r="V635" s="15"/>
      <c r="W635" s="15"/>
      <c r="X635" s="15"/>
      <c r="Y635" s="15"/>
      <c r="Z635" s="15"/>
    </row>
    <row r="636" spans="1:26" ht="12.75" customHeight="1" x14ac:dyDescent="0.2">
      <c r="A636" s="15"/>
      <c r="B636" s="15"/>
      <c r="C636" s="15"/>
      <c r="D636" s="15"/>
      <c r="E636" s="15"/>
      <c r="F636" s="15"/>
      <c r="G636" s="15"/>
      <c r="H636" s="15"/>
      <c r="I636" s="15"/>
      <c r="J636" s="15"/>
      <c r="K636" s="15"/>
      <c r="L636" s="15"/>
      <c r="M636" s="15"/>
      <c r="N636" s="15"/>
      <c r="O636" s="15"/>
      <c r="P636" s="15"/>
      <c r="Q636" s="15"/>
      <c r="R636" s="15"/>
      <c r="S636" s="15"/>
      <c r="T636" s="15"/>
      <c r="U636" s="15"/>
      <c r="V636" s="15"/>
      <c r="W636" s="15"/>
      <c r="X636" s="15"/>
      <c r="Y636" s="15"/>
      <c r="Z636" s="15"/>
    </row>
    <row r="637" spans="1:26" ht="12.75" customHeight="1" x14ac:dyDescent="0.2">
      <c r="A637" s="15"/>
      <c r="B637" s="15"/>
      <c r="C637" s="15"/>
      <c r="D637" s="15"/>
      <c r="E637" s="15"/>
      <c r="F637" s="15"/>
      <c r="G637" s="15"/>
      <c r="H637" s="15"/>
      <c r="I637" s="15"/>
      <c r="J637" s="15"/>
      <c r="K637" s="15"/>
      <c r="L637" s="15"/>
      <c r="M637" s="15"/>
      <c r="N637" s="15"/>
      <c r="O637" s="15"/>
      <c r="P637" s="15"/>
      <c r="Q637" s="15"/>
      <c r="R637" s="15"/>
      <c r="S637" s="15"/>
      <c r="T637" s="15"/>
      <c r="U637" s="15"/>
      <c r="V637" s="15"/>
      <c r="W637" s="15"/>
      <c r="X637" s="15"/>
      <c r="Y637" s="15"/>
      <c r="Z637" s="15"/>
    </row>
    <row r="638" spans="1:26" ht="12.75" customHeight="1" x14ac:dyDescent="0.2">
      <c r="A638" s="15"/>
      <c r="B638" s="15"/>
      <c r="C638" s="15"/>
      <c r="D638" s="15"/>
      <c r="E638" s="15"/>
      <c r="F638" s="15"/>
      <c r="G638" s="15"/>
      <c r="H638" s="15"/>
      <c r="I638" s="15"/>
      <c r="J638" s="15"/>
      <c r="K638" s="15"/>
      <c r="L638" s="15"/>
      <c r="M638" s="15"/>
      <c r="N638" s="15"/>
      <c r="O638" s="15"/>
      <c r="P638" s="15"/>
      <c r="Q638" s="15"/>
      <c r="R638" s="15"/>
      <c r="S638" s="15"/>
      <c r="T638" s="15"/>
      <c r="U638" s="15"/>
      <c r="V638" s="15"/>
      <c r="W638" s="15"/>
      <c r="X638" s="15"/>
      <c r="Y638" s="15"/>
      <c r="Z638" s="15"/>
    </row>
    <row r="639" spans="1:26" ht="12.75" customHeight="1" x14ac:dyDescent="0.2">
      <c r="A639" s="15"/>
      <c r="B639" s="15"/>
      <c r="C639" s="15"/>
      <c r="D639" s="15"/>
      <c r="E639" s="15"/>
      <c r="F639" s="15"/>
      <c r="G639" s="15"/>
      <c r="H639" s="15"/>
      <c r="I639" s="15"/>
      <c r="J639" s="15"/>
      <c r="K639" s="15"/>
      <c r="L639" s="15"/>
      <c r="M639" s="15"/>
      <c r="N639" s="15"/>
      <c r="O639" s="15"/>
      <c r="P639" s="15"/>
      <c r="Q639" s="15"/>
      <c r="R639" s="15"/>
      <c r="S639" s="15"/>
      <c r="T639" s="15"/>
      <c r="U639" s="15"/>
      <c r="V639" s="15"/>
      <c r="W639" s="15"/>
      <c r="X639" s="15"/>
      <c r="Y639" s="15"/>
      <c r="Z639" s="15"/>
    </row>
    <row r="640" spans="1:26" ht="12.75" customHeight="1" x14ac:dyDescent="0.2">
      <c r="A640" s="15"/>
      <c r="B640" s="15"/>
      <c r="C640" s="15"/>
      <c r="D640" s="15"/>
      <c r="E640" s="15"/>
      <c r="F640" s="15"/>
      <c r="G640" s="15"/>
      <c r="H640" s="15"/>
      <c r="I640" s="15"/>
      <c r="J640" s="15"/>
      <c r="K640" s="15"/>
      <c r="L640" s="15"/>
      <c r="M640" s="15"/>
      <c r="N640" s="15"/>
      <c r="O640" s="15"/>
      <c r="P640" s="15"/>
      <c r="Q640" s="15"/>
      <c r="R640" s="15"/>
      <c r="S640" s="15"/>
      <c r="T640" s="15"/>
      <c r="U640" s="15"/>
      <c r="V640" s="15"/>
      <c r="W640" s="15"/>
      <c r="X640" s="15"/>
      <c r="Y640" s="15"/>
      <c r="Z640" s="15"/>
    </row>
    <row r="641" spans="1:26" ht="12.75" customHeight="1" x14ac:dyDescent="0.2">
      <c r="A641" s="15"/>
      <c r="B641" s="15"/>
      <c r="C641" s="15"/>
      <c r="D641" s="15"/>
      <c r="E641" s="15"/>
      <c r="F641" s="15"/>
      <c r="G641" s="15"/>
      <c r="H641" s="15"/>
      <c r="I641" s="15"/>
      <c r="J641" s="15"/>
      <c r="K641" s="15"/>
      <c r="L641" s="15"/>
      <c r="M641" s="15"/>
      <c r="N641" s="15"/>
      <c r="O641" s="15"/>
      <c r="P641" s="15"/>
      <c r="Q641" s="15"/>
      <c r="R641" s="15"/>
      <c r="S641" s="15"/>
      <c r="T641" s="15"/>
      <c r="U641" s="15"/>
      <c r="V641" s="15"/>
      <c r="W641" s="15"/>
      <c r="X641" s="15"/>
      <c r="Y641" s="15"/>
      <c r="Z641" s="15"/>
    </row>
    <row r="642" spans="1:26" ht="12.75" customHeight="1" x14ac:dyDescent="0.2">
      <c r="A642" s="15"/>
      <c r="B642" s="15"/>
      <c r="C642" s="15"/>
      <c r="D642" s="15"/>
      <c r="E642" s="15"/>
      <c r="F642" s="15"/>
      <c r="G642" s="15"/>
      <c r="H642" s="15"/>
      <c r="I642" s="15"/>
      <c r="J642" s="15"/>
      <c r="K642" s="15"/>
      <c r="L642" s="15"/>
      <c r="M642" s="15"/>
      <c r="N642" s="15"/>
      <c r="O642" s="15"/>
      <c r="P642" s="15"/>
      <c r="Q642" s="15"/>
      <c r="R642" s="15"/>
      <c r="S642" s="15"/>
      <c r="T642" s="15"/>
      <c r="U642" s="15"/>
      <c r="V642" s="15"/>
      <c r="W642" s="15"/>
      <c r="X642" s="15"/>
      <c r="Y642" s="15"/>
      <c r="Z642" s="15"/>
    </row>
    <row r="643" spans="1:26" ht="12.75" customHeight="1" x14ac:dyDescent="0.2">
      <c r="A643" s="15"/>
      <c r="B643" s="15"/>
      <c r="C643" s="15"/>
      <c r="D643" s="15"/>
      <c r="E643" s="15"/>
      <c r="F643" s="15"/>
      <c r="G643" s="15"/>
      <c r="H643" s="15"/>
      <c r="I643" s="15"/>
      <c r="J643" s="15"/>
      <c r="K643" s="15"/>
      <c r="L643" s="15"/>
      <c r="M643" s="15"/>
      <c r="N643" s="15"/>
      <c r="O643" s="15"/>
      <c r="P643" s="15"/>
      <c r="Q643" s="15"/>
      <c r="R643" s="15"/>
      <c r="S643" s="15"/>
      <c r="T643" s="15"/>
      <c r="U643" s="15"/>
      <c r="V643" s="15"/>
      <c r="W643" s="15"/>
      <c r="X643" s="15"/>
      <c r="Y643" s="15"/>
      <c r="Z643" s="15"/>
    </row>
    <row r="644" spans="1:26" ht="12.75" customHeight="1" x14ac:dyDescent="0.2">
      <c r="A644" s="15"/>
      <c r="B644" s="15"/>
      <c r="C644" s="15"/>
      <c r="D644" s="15"/>
      <c r="E644" s="15"/>
      <c r="F644" s="15"/>
      <c r="G644" s="15"/>
      <c r="H644" s="15"/>
      <c r="I644" s="15"/>
      <c r="J644" s="15"/>
      <c r="K644" s="15"/>
      <c r="L644" s="15"/>
      <c r="M644" s="15"/>
      <c r="N644" s="15"/>
      <c r="O644" s="15"/>
      <c r="P644" s="15"/>
      <c r="Q644" s="15"/>
      <c r="R644" s="15"/>
      <c r="S644" s="15"/>
      <c r="T644" s="15"/>
      <c r="U644" s="15"/>
      <c r="V644" s="15"/>
      <c r="W644" s="15"/>
      <c r="X644" s="15"/>
      <c r="Y644" s="15"/>
      <c r="Z644" s="15"/>
    </row>
    <row r="645" spans="1:26" ht="12.75" customHeight="1" x14ac:dyDescent="0.2">
      <c r="A645" s="15"/>
      <c r="B645" s="15"/>
      <c r="C645" s="15"/>
      <c r="D645" s="15"/>
      <c r="E645" s="15"/>
      <c r="F645" s="15"/>
      <c r="G645" s="15"/>
      <c r="H645" s="15"/>
      <c r="I645" s="15"/>
      <c r="J645" s="15"/>
      <c r="K645" s="15"/>
      <c r="L645" s="15"/>
      <c r="M645" s="15"/>
      <c r="N645" s="15"/>
      <c r="O645" s="15"/>
      <c r="P645" s="15"/>
      <c r="Q645" s="15"/>
      <c r="R645" s="15"/>
      <c r="S645" s="15"/>
      <c r="T645" s="15"/>
      <c r="U645" s="15"/>
      <c r="V645" s="15"/>
      <c r="W645" s="15"/>
      <c r="X645" s="15"/>
      <c r="Y645" s="15"/>
      <c r="Z645" s="15"/>
    </row>
    <row r="646" spans="1:26" ht="12.75" customHeight="1" x14ac:dyDescent="0.2">
      <c r="A646" s="15"/>
      <c r="B646" s="15"/>
      <c r="C646" s="15"/>
      <c r="D646" s="15"/>
      <c r="E646" s="15"/>
      <c r="F646" s="15"/>
      <c r="G646" s="15"/>
      <c r="H646" s="15"/>
      <c r="I646" s="15"/>
      <c r="J646" s="15"/>
      <c r="K646" s="15"/>
      <c r="L646" s="15"/>
      <c r="M646" s="15"/>
      <c r="N646" s="15"/>
      <c r="O646" s="15"/>
      <c r="P646" s="15"/>
      <c r="Q646" s="15"/>
      <c r="R646" s="15"/>
      <c r="S646" s="15"/>
      <c r="T646" s="15"/>
      <c r="U646" s="15"/>
      <c r="V646" s="15"/>
      <c r="W646" s="15"/>
      <c r="X646" s="15"/>
      <c r="Y646" s="15"/>
      <c r="Z646" s="15"/>
    </row>
    <row r="647" spans="1:26" ht="12.75" customHeight="1" x14ac:dyDescent="0.2">
      <c r="A647" s="15"/>
      <c r="B647" s="15"/>
      <c r="C647" s="15"/>
      <c r="D647" s="15"/>
      <c r="E647" s="15"/>
      <c r="F647" s="15"/>
      <c r="G647" s="15"/>
      <c r="H647" s="15"/>
      <c r="I647" s="15"/>
      <c r="J647" s="15"/>
      <c r="K647" s="15"/>
      <c r="L647" s="15"/>
      <c r="M647" s="15"/>
      <c r="N647" s="15"/>
      <c r="O647" s="15"/>
      <c r="P647" s="15"/>
      <c r="Q647" s="15"/>
      <c r="R647" s="15"/>
      <c r="S647" s="15"/>
      <c r="T647" s="15"/>
      <c r="U647" s="15"/>
      <c r="V647" s="15"/>
      <c r="W647" s="15"/>
      <c r="X647" s="15"/>
      <c r="Y647" s="15"/>
      <c r="Z647" s="15"/>
    </row>
    <row r="648" spans="1:26" ht="12.75" customHeight="1" x14ac:dyDescent="0.2">
      <c r="A648" s="15"/>
      <c r="B648" s="15"/>
      <c r="C648" s="15"/>
      <c r="D648" s="15"/>
      <c r="E648" s="15"/>
      <c r="F648" s="15"/>
      <c r="G648" s="15"/>
      <c r="H648" s="15"/>
      <c r="I648" s="15"/>
      <c r="J648" s="15"/>
      <c r="K648" s="15"/>
      <c r="L648" s="15"/>
      <c r="M648" s="15"/>
      <c r="N648" s="15"/>
      <c r="O648" s="15"/>
      <c r="P648" s="15"/>
      <c r="Q648" s="15"/>
      <c r="R648" s="15"/>
      <c r="S648" s="15"/>
      <c r="T648" s="15"/>
      <c r="U648" s="15"/>
      <c r="V648" s="15"/>
      <c r="W648" s="15"/>
      <c r="X648" s="15"/>
      <c r="Y648" s="15"/>
      <c r="Z648" s="15"/>
    </row>
    <row r="649" spans="1:26" ht="12.75" customHeight="1" x14ac:dyDescent="0.2">
      <c r="A649" s="15"/>
      <c r="B649" s="15"/>
      <c r="C649" s="15"/>
      <c r="D649" s="15"/>
      <c r="E649" s="15"/>
      <c r="F649" s="15"/>
      <c r="G649" s="15"/>
      <c r="H649" s="15"/>
      <c r="I649" s="15"/>
      <c r="J649" s="15"/>
      <c r="K649" s="15"/>
      <c r="L649" s="15"/>
      <c r="M649" s="15"/>
      <c r="N649" s="15"/>
      <c r="O649" s="15"/>
      <c r="P649" s="15"/>
      <c r="Q649" s="15"/>
      <c r="R649" s="15"/>
      <c r="S649" s="15"/>
      <c r="T649" s="15"/>
      <c r="U649" s="15"/>
      <c r="V649" s="15"/>
      <c r="W649" s="15"/>
      <c r="X649" s="15"/>
      <c r="Y649" s="15"/>
      <c r="Z649" s="15"/>
    </row>
    <row r="650" spans="1:26" ht="12.75" customHeight="1" x14ac:dyDescent="0.2">
      <c r="A650" s="15"/>
      <c r="B650" s="15"/>
      <c r="C650" s="15"/>
      <c r="D650" s="15"/>
      <c r="E650" s="15"/>
      <c r="F650" s="15"/>
      <c r="G650" s="15"/>
      <c r="H650" s="15"/>
      <c r="I650" s="15"/>
      <c r="J650" s="15"/>
      <c r="K650" s="15"/>
      <c r="L650" s="15"/>
      <c r="M650" s="15"/>
      <c r="N650" s="15"/>
      <c r="O650" s="15"/>
      <c r="P650" s="15"/>
      <c r="Q650" s="15"/>
      <c r="R650" s="15"/>
      <c r="S650" s="15"/>
      <c r="T650" s="15"/>
      <c r="U650" s="15"/>
      <c r="V650" s="15"/>
      <c r="W650" s="15"/>
      <c r="X650" s="15"/>
      <c r="Y650" s="15"/>
      <c r="Z650" s="15"/>
    </row>
    <row r="651" spans="1:26" ht="12.75" customHeight="1" x14ac:dyDescent="0.2">
      <c r="A651" s="15"/>
      <c r="B651" s="15"/>
      <c r="C651" s="15"/>
      <c r="D651" s="15"/>
      <c r="E651" s="15"/>
      <c r="F651" s="15"/>
      <c r="G651" s="15"/>
      <c r="H651" s="15"/>
      <c r="I651" s="15"/>
      <c r="J651" s="15"/>
      <c r="K651" s="15"/>
      <c r="L651" s="15"/>
      <c r="M651" s="15"/>
      <c r="N651" s="15"/>
      <c r="O651" s="15"/>
      <c r="P651" s="15"/>
      <c r="Q651" s="15"/>
      <c r="R651" s="15"/>
      <c r="S651" s="15"/>
      <c r="T651" s="15"/>
      <c r="U651" s="15"/>
      <c r="V651" s="15"/>
      <c r="W651" s="15"/>
      <c r="X651" s="15"/>
      <c r="Y651" s="15"/>
      <c r="Z651" s="15"/>
    </row>
    <row r="652" spans="1:26" ht="12.75" customHeight="1" x14ac:dyDescent="0.2">
      <c r="A652" s="15"/>
      <c r="B652" s="15"/>
      <c r="C652" s="15"/>
      <c r="D652" s="15"/>
      <c r="E652" s="15"/>
      <c r="F652" s="15"/>
      <c r="G652" s="15"/>
      <c r="H652" s="15"/>
      <c r="I652" s="15"/>
      <c r="J652" s="15"/>
      <c r="K652" s="15"/>
      <c r="L652" s="15"/>
      <c r="M652" s="15"/>
      <c r="N652" s="15"/>
      <c r="O652" s="15"/>
      <c r="P652" s="15"/>
      <c r="Q652" s="15"/>
      <c r="R652" s="15"/>
      <c r="S652" s="15"/>
      <c r="T652" s="15"/>
      <c r="U652" s="15"/>
      <c r="V652" s="15"/>
      <c r="W652" s="15"/>
      <c r="X652" s="15"/>
      <c r="Y652" s="15"/>
      <c r="Z652" s="15"/>
    </row>
    <row r="653" spans="1:26" ht="12.75" customHeight="1" x14ac:dyDescent="0.2">
      <c r="A653" s="15"/>
      <c r="B653" s="15"/>
      <c r="C653" s="15"/>
      <c r="D653" s="15"/>
      <c r="E653" s="15"/>
      <c r="F653" s="15"/>
      <c r="G653" s="15"/>
      <c r="H653" s="15"/>
      <c r="I653" s="15"/>
      <c r="J653" s="15"/>
      <c r="K653" s="15"/>
      <c r="L653" s="15"/>
      <c r="M653" s="15"/>
      <c r="N653" s="15"/>
      <c r="O653" s="15"/>
      <c r="P653" s="15"/>
      <c r="Q653" s="15"/>
      <c r="R653" s="15"/>
      <c r="S653" s="15"/>
      <c r="T653" s="15"/>
      <c r="U653" s="15"/>
      <c r="V653" s="15"/>
      <c r="W653" s="15"/>
      <c r="X653" s="15"/>
      <c r="Y653" s="15"/>
      <c r="Z653" s="15"/>
    </row>
    <row r="654" spans="1:26" ht="12.75" customHeight="1" x14ac:dyDescent="0.2">
      <c r="A654" s="15"/>
      <c r="B654" s="15"/>
      <c r="C654" s="15"/>
      <c r="D654" s="15"/>
      <c r="E654" s="15"/>
      <c r="F654" s="15"/>
      <c r="G654" s="15"/>
      <c r="H654" s="15"/>
      <c r="I654" s="15"/>
      <c r="J654" s="15"/>
      <c r="K654" s="15"/>
      <c r="L654" s="15"/>
      <c r="M654" s="15"/>
      <c r="N654" s="15"/>
      <c r="O654" s="15"/>
      <c r="P654" s="15"/>
      <c r="Q654" s="15"/>
      <c r="R654" s="15"/>
      <c r="S654" s="15"/>
      <c r="T654" s="15"/>
      <c r="U654" s="15"/>
      <c r="V654" s="15"/>
      <c r="W654" s="15"/>
      <c r="X654" s="15"/>
      <c r="Y654" s="15"/>
      <c r="Z654" s="15"/>
    </row>
    <row r="655" spans="1:26" ht="12.75" customHeight="1" x14ac:dyDescent="0.2">
      <c r="A655" s="15"/>
      <c r="B655" s="15"/>
      <c r="C655" s="15"/>
      <c r="D655" s="15"/>
      <c r="E655" s="15"/>
      <c r="F655" s="15"/>
      <c r="G655" s="15"/>
      <c r="H655" s="15"/>
      <c r="I655" s="15"/>
      <c r="J655" s="15"/>
      <c r="K655" s="15"/>
      <c r="L655" s="15"/>
      <c r="M655" s="15"/>
      <c r="N655" s="15"/>
      <c r="O655" s="15"/>
      <c r="P655" s="15"/>
      <c r="Q655" s="15"/>
      <c r="R655" s="15"/>
      <c r="S655" s="15"/>
      <c r="T655" s="15"/>
      <c r="U655" s="15"/>
      <c r="V655" s="15"/>
      <c r="W655" s="15"/>
      <c r="X655" s="15"/>
      <c r="Y655" s="15"/>
      <c r="Z655" s="15"/>
    </row>
    <row r="656" spans="1:26" ht="12.75" customHeight="1" x14ac:dyDescent="0.2">
      <c r="A656" s="15"/>
      <c r="B656" s="15"/>
      <c r="C656" s="15"/>
      <c r="D656" s="15"/>
      <c r="E656" s="15"/>
      <c r="F656" s="15"/>
      <c r="G656" s="15"/>
      <c r="H656" s="15"/>
      <c r="I656" s="15"/>
      <c r="J656" s="15"/>
      <c r="K656" s="15"/>
      <c r="L656" s="15"/>
      <c r="M656" s="15"/>
      <c r="N656" s="15"/>
      <c r="O656" s="15"/>
      <c r="P656" s="15"/>
      <c r="Q656" s="15"/>
      <c r="R656" s="15"/>
      <c r="S656" s="15"/>
      <c r="T656" s="15"/>
      <c r="U656" s="15"/>
      <c r="V656" s="15"/>
      <c r="W656" s="15"/>
      <c r="X656" s="15"/>
      <c r="Y656" s="15"/>
      <c r="Z656" s="15"/>
    </row>
    <row r="657" spans="1:26" ht="12.75" customHeight="1" x14ac:dyDescent="0.2">
      <c r="A657" s="15"/>
      <c r="B657" s="15"/>
      <c r="C657" s="15"/>
      <c r="D657" s="15"/>
      <c r="E657" s="15"/>
      <c r="F657" s="15"/>
      <c r="G657" s="15"/>
      <c r="H657" s="15"/>
      <c r="I657" s="15"/>
      <c r="J657" s="15"/>
      <c r="K657" s="15"/>
      <c r="L657" s="15"/>
      <c r="M657" s="15"/>
      <c r="N657" s="15"/>
      <c r="O657" s="15"/>
      <c r="P657" s="15"/>
      <c r="Q657" s="15"/>
      <c r="R657" s="15"/>
      <c r="S657" s="15"/>
      <c r="T657" s="15"/>
      <c r="U657" s="15"/>
      <c r="V657" s="15"/>
      <c r="W657" s="15"/>
      <c r="X657" s="15"/>
      <c r="Y657" s="15"/>
      <c r="Z657" s="15"/>
    </row>
    <row r="658" spans="1:26" ht="12.75" customHeight="1" x14ac:dyDescent="0.2">
      <c r="A658" s="15"/>
      <c r="B658" s="15"/>
      <c r="C658" s="15"/>
      <c r="D658" s="15"/>
      <c r="E658" s="15"/>
      <c r="F658" s="15"/>
      <c r="G658" s="15"/>
      <c r="H658" s="15"/>
      <c r="I658" s="15"/>
      <c r="J658" s="15"/>
      <c r="K658" s="15"/>
      <c r="L658" s="15"/>
      <c r="M658" s="15"/>
      <c r="N658" s="15"/>
      <c r="O658" s="15"/>
      <c r="P658" s="15"/>
      <c r="Q658" s="15"/>
      <c r="R658" s="15"/>
      <c r="S658" s="15"/>
      <c r="T658" s="15"/>
      <c r="U658" s="15"/>
      <c r="V658" s="15"/>
      <c r="W658" s="15"/>
      <c r="X658" s="15"/>
      <c r="Y658" s="15"/>
      <c r="Z658" s="15"/>
    </row>
    <row r="659" spans="1:26" ht="12.75" customHeight="1" x14ac:dyDescent="0.2">
      <c r="A659" s="15"/>
      <c r="B659" s="15"/>
      <c r="C659" s="15"/>
      <c r="D659" s="15"/>
      <c r="E659" s="15"/>
      <c r="F659" s="15"/>
      <c r="G659" s="15"/>
      <c r="H659" s="15"/>
      <c r="I659" s="15"/>
      <c r="J659" s="15"/>
      <c r="K659" s="15"/>
      <c r="L659" s="15"/>
      <c r="M659" s="15"/>
      <c r="N659" s="15"/>
      <c r="O659" s="15"/>
      <c r="P659" s="15"/>
      <c r="Q659" s="15"/>
      <c r="R659" s="15"/>
      <c r="S659" s="15"/>
      <c r="T659" s="15"/>
      <c r="U659" s="15"/>
      <c r="V659" s="15"/>
      <c r="W659" s="15"/>
      <c r="X659" s="15"/>
      <c r="Y659" s="15"/>
      <c r="Z659" s="15"/>
    </row>
    <row r="660" spans="1:26" ht="12.75" customHeight="1" x14ac:dyDescent="0.2">
      <c r="A660" s="15"/>
      <c r="B660" s="15"/>
      <c r="C660" s="15"/>
      <c r="D660" s="15"/>
      <c r="E660" s="15"/>
      <c r="F660" s="15"/>
      <c r="G660" s="15"/>
      <c r="H660" s="15"/>
      <c r="I660" s="15"/>
      <c r="J660" s="15"/>
      <c r="K660" s="15"/>
      <c r="L660" s="15"/>
      <c r="M660" s="15"/>
      <c r="N660" s="15"/>
      <c r="O660" s="15"/>
      <c r="P660" s="15"/>
      <c r="Q660" s="15"/>
      <c r="R660" s="15"/>
      <c r="S660" s="15"/>
      <c r="T660" s="15"/>
      <c r="U660" s="15"/>
      <c r="V660" s="15"/>
      <c r="W660" s="15"/>
      <c r="X660" s="15"/>
      <c r="Y660" s="15"/>
      <c r="Z660" s="15"/>
    </row>
    <row r="661" spans="1:26" ht="12.75" customHeight="1" x14ac:dyDescent="0.2">
      <c r="A661" s="15"/>
      <c r="B661" s="15"/>
      <c r="C661" s="15"/>
      <c r="D661" s="15"/>
      <c r="E661" s="15"/>
      <c r="F661" s="15"/>
      <c r="G661" s="15"/>
      <c r="H661" s="15"/>
      <c r="I661" s="15"/>
      <c r="J661" s="15"/>
      <c r="K661" s="15"/>
      <c r="L661" s="15"/>
      <c r="M661" s="15"/>
      <c r="N661" s="15"/>
      <c r="O661" s="15"/>
      <c r="P661" s="15"/>
      <c r="Q661" s="15"/>
      <c r="R661" s="15"/>
      <c r="S661" s="15"/>
      <c r="T661" s="15"/>
      <c r="U661" s="15"/>
      <c r="V661" s="15"/>
      <c r="W661" s="15"/>
      <c r="X661" s="15"/>
      <c r="Y661" s="15"/>
      <c r="Z661" s="15"/>
    </row>
    <row r="662" spans="1:26" ht="12.75" customHeight="1" x14ac:dyDescent="0.2">
      <c r="A662" s="15"/>
      <c r="B662" s="15"/>
      <c r="C662" s="15"/>
      <c r="D662" s="15"/>
      <c r="E662" s="15"/>
      <c r="F662" s="15"/>
      <c r="G662" s="15"/>
      <c r="H662" s="15"/>
      <c r="I662" s="15"/>
      <c r="J662" s="15"/>
      <c r="K662" s="15"/>
      <c r="L662" s="15"/>
      <c r="M662" s="15"/>
      <c r="N662" s="15"/>
      <c r="O662" s="15"/>
      <c r="P662" s="15"/>
      <c r="Q662" s="15"/>
      <c r="R662" s="15"/>
      <c r="S662" s="15"/>
      <c r="T662" s="15"/>
      <c r="U662" s="15"/>
      <c r="V662" s="15"/>
      <c r="W662" s="15"/>
      <c r="X662" s="15"/>
      <c r="Y662" s="15"/>
      <c r="Z662" s="15"/>
    </row>
    <row r="663" spans="1:26" ht="12.75" customHeight="1" x14ac:dyDescent="0.2">
      <c r="A663" s="15"/>
      <c r="B663" s="15"/>
      <c r="C663" s="15"/>
      <c r="D663" s="15"/>
      <c r="E663" s="15"/>
      <c r="F663" s="15"/>
      <c r="G663" s="15"/>
      <c r="H663" s="15"/>
      <c r="I663" s="15"/>
      <c r="J663" s="15"/>
      <c r="K663" s="15"/>
      <c r="L663" s="15"/>
      <c r="M663" s="15"/>
      <c r="N663" s="15"/>
      <c r="O663" s="15"/>
      <c r="P663" s="15"/>
      <c r="Q663" s="15"/>
      <c r="R663" s="15"/>
      <c r="S663" s="15"/>
      <c r="T663" s="15"/>
      <c r="U663" s="15"/>
      <c r="V663" s="15"/>
      <c r="W663" s="15"/>
      <c r="X663" s="15"/>
      <c r="Y663" s="15"/>
      <c r="Z663" s="15"/>
    </row>
    <row r="664" spans="1:26" ht="12.75" customHeight="1" x14ac:dyDescent="0.2">
      <c r="A664" s="15"/>
      <c r="B664" s="15"/>
      <c r="C664" s="15"/>
      <c r="D664" s="15"/>
      <c r="E664" s="15"/>
      <c r="F664" s="15"/>
      <c r="G664" s="15"/>
      <c r="H664" s="15"/>
      <c r="I664" s="15"/>
      <c r="J664" s="15"/>
      <c r="K664" s="15"/>
      <c r="L664" s="15"/>
      <c r="M664" s="15"/>
      <c r="N664" s="15"/>
      <c r="O664" s="15"/>
      <c r="P664" s="15"/>
      <c r="Q664" s="15"/>
      <c r="R664" s="15"/>
      <c r="S664" s="15"/>
      <c r="T664" s="15"/>
      <c r="U664" s="15"/>
      <c r="V664" s="15"/>
      <c r="W664" s="15"/>
      <c r="X664" s="15"/>
      <c r="Y664" s="15"/>
      <c r="Z664" s="15"/>
    </row>
    <row r="665" spans="1:26" ht="12.75" customHeight="1" x14ac:dyDescent="0.2">
      <c r="A665" s="15"/>
      <c r="B665" s="15"/>
      <c r="C665" s="15"/>
      <c r="D665" s="15"/>
      <c r="E665" s="15"/>
      <c r="F665" s="15"/>
      <c r="G665" s="15"/>
      <c r="H665" s="15"/>
      <c r="I665" s="15"/>
      <c r="J665" s="15"/>
      <c r="K665" s="15"/>
      <c r="L665" s="15"/>
      <c r="M665" s="15"/>
      <c r="N665" s="15"/>
      <c r="O665" s="15"/>
      <c r="P665" s="15"/>
      <c r="Q665" s="15"/>
      <c r="R665" s="15"/>
      <c r="S665" s="15"/>
      <c r="T665" s="15"/>
      <c r="U665" s="15"/>
      <c r="V665" s="15"/>
      <c r="W665" s="15"/>
      <c r="X665" s="15"/>
      <c r="Y665" s="15"/>
      <c r="Z665" s="15"/>
    </row>
    <row r="666" spans="1:26" ht="12.75" customHeight="1" x14ac:dyDescent="0.2">
      <c r="A666" s="15"/>
      <c r="B666" s="15"/>
      <c r="C666" s="15"/>
      <c r="D666" s="15"/>
      <c r="E666" s="15"/>
      <c r="F666" s="15"/>
      <c r="G666" s="15"/>
      <c r="H666" s="15"/>
      <c r="I666" s="15"/>
      <c r="J666" s="15"/>
      <c r="K666" s="15"/>
      <c r="L666" s="15"/>
      <c r="M666" s="15"/>
      <c r="N666" s="15"/>
      <c r="O666" s="15"/>
      <c r="P666" s="15"/>
      <c r="Q666" s="15"/>
      <c r="R666" s="15"/>
      <c r="S666" s="15"/>
      <c r="T666" s="15"/>
      <c r="U666" s="15"/>
      <c r="V666" s="15"/>
      <c r="W666" s="15"/>
      <c r="X666" s="15"/>
      <c r="Y666" s="15"/>
      <c r="Z666" s="15"/>
    </row>
    <row r="667" spans="1:26" ht="12.75" customHeight="1" x14ac:dyDescent="0.2">
      <c r="A667" s="15"/>
      <c r="B667" s="15"/>
      <c r="C667" s="15"/>
      <c r="D667" s="15"/>
      <c r="E667" s="15"/>
      <c r="F667" s="15"/>
      <c r="G667" s="15"/>
      <c r="H667" s="15"/>
      <c r="I667" s="15"/>
      <c r="J667" s="15"/>
      <c r="K667" s="15"/>
      <c r="L667" s="15"/>
      <c r="M667" s="15"/>
      <c r="N667" s="15"/>
      <c r="O667" s="15"/>
      <c r="P667" s="15"/>
      <c r="Q667" s="15"/>
      <c r="R667" s="15"/>
      <c r="S667" s="15"/>
      <c r="T667" s="15"/>
      <c r="U667" s="15"/>
      <c r="V667" s="15"/>
      <c r="W667" s="15"/>
      <c r="X667" s="15"/>
      <c r="Y667" s="15"/>
      <c r="Z667" s="15"/>
    </row>
    <row r="668" spans="1:26" ht="12.75" customHeight="1" x14ac:dyDescent="0.2">
      <c r="A668" s="15"/>
      <c r="B668" s="15"/>
      <c r="C668" s="15"/>
      <c r="D668" s="15"/>
      <c r="E668" s="15"/>
      <c r="F668" s="15"/>
      <c r="G668" s="15"/>
      <c r="H668" s="15"/>
      <c r="I668" s="15"/>
      <c r="J668" s="15"/>
      <c r="K668" s="15"/>
      <c r="L668" s="15"/>
      <c r="M668" s="15"/>
      <c r="N668" s="15"/>
      <c r="O668" s="15"/>
      <c r="P668" s="15"/>
      <c r="Q668" s="15"/>
      <c r="R668" s="15"/>
      <c r="S668" s="15"/>
      <c r="T668" s="15"/>
      <c r="U668" s="15"/>
      <c r="V668" s="15"/>
      <c r="W668" s="15"/>
      <c r="X668" s="15"/>
      <c r="Y668" s="15"/>
      <c r="Z668" s="15"/>
    </row>
    <row r="669" spans="1:26" ht="12.75" customHeight="1" x14ac:dyDescent="0.2">
      <c r="A669" s="15"/>
      <c r="B669" s="15"/>
      <c r="C669" s="15"/>
      <c r="D669" s="15"/>
      <c r="E669" s="15"/>
      <c r="F669" s="15"/>
      <c r="G669" s="15"/>
      <c r="H669" s="15"/>
      <c r="I669" s="15"/>
      <c r="J669" s="15"/>
      <c r="K669" s="15"/>
      <c r="L669" s="15"/>
      <c r="M669" s="15"/>
      <c r="N669" s="15"/>
      <c r="O669" s="15"/>
      <c r="P669" s="15"/>
      <c r="Q669" s="15"/>
      <c r="R669" s="15"/>
      <c r="S669" s="15"/>
      <c r="T669" s="15"/>
      <c r="U669" s="15"/>
      <c r="V669" s="15"/>
      <c r="W669" s="15"/>
      <c r="X669" s="15"/>
      <c r="Y669" s="15"/>
      <c r="Z669" s="15"/>
    </row>
    <row r="670" spans="1:26" ht="12.75" customHeight="1" x14ac:dyDescent="0.2">
      <c r="A670" s="15"/>
      <c r="B670" s="15"/>
      <c r="C670" s="15"/>
      <c r="D670" s="15"/>
      <c r="E670" s="15"/>
      <c r="F670" s="15"/>
      <c r="G670" s="15"/>
      <c r="H670" s="15"/>
      <c r="I670" s="15"/>
      <c r="J670" s="15"/>
      <c r="K670" s="15"/>
      <c r="L670" s="15"/>
      <c r="M670" s="15"/>
      <c r="N670" s="15"/>
      <c r="O670" s="15"/>
      <c r="P670" s="15"/>
      <c r="Q670" s="15"/>
      <c r="R670" s="15"/>
      <c r="S670" s="15"/>
      <c r="T670" s="15"/>
      <c r="U670" s="15"/>
      <c r="V670" s="15"/>
      <c r="W670" s="15"/>
      <c r="X670" s="15"/>
      <c r="Y670" s="15"/>
      <c r="Z670" s="15"/>
    </row>
    <row r="671" spans="1:26" ht="12.75" customHeight="1" x14ac:dyDescent="0.2">
      <c r="A671" s="15"/>
      <c r="B671" s="15"/>
      <c r="C671" s="15"/>
      <c r="D671" s="15"/>
      <c r="E671" s="15"/>
      <c r="F671" s="15"/>
      <c r="G671" s="15"/>
      <c r="H671" s="15"/>
      <c r="I671" s="15"/>
      <c r="J671" s="15"/>
      <c r="K671" s="15"/>
      <c r="L671" s="15"/>
      <c r="M671" s="15"/>
      <c r="N671" s="15"/>
      <c r="O671" s="15"/>
      <c r="P671" s="15"/>
      <c r="Q671" s="15"/>
      <c r="R671" s="15"/>
      <c r="S671" s="15"/>
      <c r="T671" s="15"/>
      <c r="U671" s="15"/>
      <c r="V671" s="15"/>
      <c r="W671" s="15"/>
      <c r="X671" s="15"/>
      <c r="Y671" s="15"/>
      <c r="Z671" s="15"/>
    </row>
    <row r="672" spans="1:26" ht="12.75" customHeight="1" x14ac:dyDescent="0.2">
      <c r="A672" s="15"/>
      <c r="B672" s="15"/>
      <c r="C672" s="15"/>
      <c r="D672" s="15"/>
      <c r="E672" s="15"/>
      <c r="F672" s="15"/>
      <c r="G672" s="15"/>
      <c r="H672" s="15"/>
      <c r="I672" s="15"/>
      <c r="J672" s="15"/>
      <c r="K672" s="15"/>
      <c r="L672" s="15"/>
      <c r="M672" s="15"/>
      <c r="N672" s="15"/>
      <c r="O672" s="15"/>
      <c r="P672" s="15"/>
      <c r="Q672" s="15"/>
      <c r="R672" s="15"/>
      <c r="S672" s="15"/>
      <c r="T672" s="15"/>
      <c r="U672" s="15"/>
      <c r="V672" s="15"/>
      <c r="W672" s="15"/>
      <c r="X672" s="15"/>
      <c r="Y672" s="15"/>
      <c r="Z672" s="15"/>
    </row>
    <row r="673" spans="1:26" ht="12.75" customHeight="1" x14ac:dyDescent="0.2">
      <c r="A673" s="15"/>
      <c r="B673" s="15"/>
      <c r="C673" s="15"/>
      <c r="D673" s="15"/>
      <c r="E673" s="15"/>
      <c r="F673" s="15"/>
      <c r="G673" s="15"/>
      <c r="H673" s="15"/>
      <c r="I673" s="15"/>
      <c r="J673" s="15"/>
      <c r="K673" s="15"/>
      <c r="L673" s="15"/>
      <c r="M673" s="15"/>
      <c r="N673" s="15"/>
      <c r="O673" s="15"/>
      <c r="P673" s="15"/>
      <c r="Q673" s="15"/>
      <c r="R673" s="15"/>
      <c r="S673" s="15"/>
      <c r="T673" s="15"/>
      <c r="U673" s="15"/>
      <c r="V673" s="15"/>
      <c r="W673" s="15"/>
      <c r="X673" s="15"/>
      <c r="Y673" s="15"/>
      <c r="Z673" s="15"/>
    </row>
    <row r="674" spans="1:26" ht="12.75" customHeight="1" x14ac:dyDescent="0.2">
      <c r="A674" s="15"/>
      <c r="B674" s="15"/>
      <c r="C674" s="15"/>
      <c r="D674" s="15"/>
      <c r="E674" s="15"/>
      <c r="F674" s="15"/>
      <c r="G674" s="15"/>
      <c r="H674" s="15"/>
      <c r="I674" s="15"/>
      <c r="J674" s="15"/>
      <c r="K674" s="15"/>
      <c r="L674" s="15"/>
      <c r="M674" s="15"/>
      <c r="N674" s="15"/>
      <c r="O674" s="15"/>
      <c r="P674" s="15"/>
      <c r="Q674" s="15"/>
      <c r="R674" s="15"/>
      <c r="S674" s="15"/>
      <c r="T674" s="15"/>
      <c r="U674" s="15"/>
      <c r="V674" s="15"/>
      <c r="W674" s="15"/>
      <c r="X674" s="15"/>
      <c r="Y674" s="15"/>
      <c r="Z674" s="15"/>
    </row>
    <row r="675" spans="1:26" ht="12.75" customHeight="1" x14ac:dyDescent="0.2">
      <c r="A675" s="15"/>
      <c r="B675" s="15"/>
      <c r="C675" s="15"/>
      <c r="D675" s="15"/>
      <c r="E675" s="15"/>
      <c r="F675" s="15"/>
      <c r="G675" s="15"/>
      <c r="H675" s="15"/>
      <c r="I675" s="15"/>
      <c r="J675" s="15"/>
      <c r="K675" s="15"/>
      <c r="L675" s="15"/>
      <c r="M675" s="15"/>
      <c r="N675" s="15"/>
      <c r="O675" s="15"/>
      <c r="P675" s="15"/>
      <c r="Q675" s="15"/>
      <c r="R675" s="15"/>
      <c r="S675" s="15"/>
      <c r="T675" s="15"/>
      <c r="U675" s="15"/>
      <c r="V675" s="15"/>
      <c r="W675" s="15"/>
      <c r="X675" s="15"/>
      <c r="Y675" s="15"/>
      <c r="Z675" s="15"/>
    </row>
    <row r="676" spans="1:26" ht="12.75" customHeight="1" x14ac:dyDescent="0.2">
      <c r="A676" s="15"/>
      <c r="B676" s="15"/>
      <c r="C676" s="15"/>
      <c r="D676" s="15"/>
      <c r="E676" s="15"/>
      <c r="F676" s="15"/>
      <c r="G676" s="15"/>
      <c r="H676" s="15"/>
      <c r="I676" s="15"/>
      <c r="J676" s="15"/>
      <c r="K676" s="15"/>
      <c r="L676" s="15"/>
      <c r="M676" s="15"/>
      <c r="N676" s="15"/>
      <c r="O676" s="15"/>
      <c r="P676" s="15"/>
      <c r="Q676" s="15"/>
      <c r="R676" s="15"/>
      <c r="S676" s="15"/>
      <c r="T676" s="15"/>
      <c r="U676" s="15"/>
      <c r="V676" s="15"/>
      <c r="W676" s="15"/>
      <c r="X676" s="15"/>
      <c r="Y676" s="15"/>
      <c r="Z676" s="15"/>
    </row>
    <row r="677" spans="1:26" ht="12.75" customHeight="1" x14ac:dyDescent="0.2">
      <c r="A677" s="15"/>
      <c r="B677" s="15"/>
      <c r="C677" s="15"/>
      <c r="D677" s="15"/>
      <c r="E677" s="15"/>
      <c r="F677" s="15"/>
      <c r="G677" s="15"/>
      <c r="H677" s="15"/>
      <c r="I677" s="15"/>
      <c r="J677" s="15"/>
      <c r="K677" s="15"/>
      <c r="L677" s="15"/>
      <c r="M677" s="15"/>
      <c r="N677" s="15"/>
      <c r="O677" s="15"/>
      <c r="P677" s="15"/>
      <c r="Q677" s="15"/>
      <c r="R677" s="15"/>
      <c r="S677" s="15"/>
      <c r="T677" s="15"/>
      <c r="U677" s="15"/>
      <c r="V677" s="15"/>
      <c r="W677" s="15"/>
      <c r="X677" s="15"/>
      <c r="Y677" s="15"/>
      <c r="Z677" s="15"/>
    </row>
    <row r="678" spans="1:26" ht="12.75" customHeight="1" x14ac:dyDescent="0.2">
      <c r="A678" s="15"/>
      <c r="B678" s="15"/>
      <c r="C678" s="15"/>
      <c r="D678" s="15"/>
      <c r="E678" s="15"/>
      <c r="F678" s="15"/>
      <c r="G678" s="15"/>
      <c r="H678" s="15"/>
      <c r="I678" s="15"/>
      <c r="J678" s="15"/>
      <c r="K678" s="15"/>
      <c r="L678" s="15"/>
      <c r="M678" s="15"/>
      <c r="N678" s="15"/>
      <c r="O678" s="15"/>
      <c r="P678" s="15"/>
      <c r="Q678" s="15"/>
      <c r="R678" s="15"/>
      <c r="S678" s="15"/>
      <c r="T678" s="15"/>
      <c r="U678" s="15"/>
      <c r="V678" s="15"/>
      <c r="W678" s="15"/>
      <c r="X678" s="15"/>
      <c r="Y678" s="15"/>
      <c r="Z678" s="15"/>
    </row>
    <row r="679" spans="1:26" ht="12.75" customHeight="1" x14ac:dyDescent="0.2">
      <c r="A679" s="15"/>
      <c r="B679" s="15"/>
      <c r="C679" s="15"/>
      <c r="D679" s="15"/>
      <c r="E679" s="15"/>
      <c r="F679" s="15"/>
      <c r="G679" s="15"/>
      <c r="H679" s="15"/>
      <c r="I679" s="15"/>
      <c r="J679" s="15"/>
      <c r="K679" s="15"/>
      <c r="L679" s="15"/>
      <c r="M679" s="15"/>
      <c r="N679" s="15"/>
      <c r="O679" s="15"/>
      <c r="P679" s="15"/>
      <c r="Q679" s="15"/>
      <c r="R679" s="15"/>
      <c r="S679" s="15"/>
      <c r="T679" s="15"/>
      <c r="U679" s="15"/>
      <c r="V679" s="15"/>
      <c r="W679" s="15"/>
      <c r="X679" s="15"/>
      <c r="Y679" s="15"/>
      <c r="Z679" s="15"/>
    </row>
    <row r="680" spans="1:26" ht="12.75" customHeight="1" x14ac:dyDescent="0.2">
      <c r="A680" s="15"/>
      <c r="B680" s="15"/>
      <c r="C680" s="15"/>
      <c r="D680" s="15"/>
      <c r="E680" s="15"/>
      <c r="F680" s="15"/>
      <c r="G680" s="15"/>
      <c r="H680" s="15"/>
      <c r="I680" s="15"/>
      <c r="J680" s="15"/>
      <c r="K680" s="15"/>
      <c r="L680" s="15"/>
      <c r="M680" s="15"/>
      <c r="N680" s="15"/>
      <c r="O680" s="15"/>
      <c r="P680" s="15"/>
      <c r="Q680" s="15"/>
      <c r="R680" s="15"/>
      <c r="S680" s="15"/>
      <c r="T680" s="15"/>
      <c r="U680" s="15"/>
      <c r="V680" s="15"/>
      <c r="W680" s="15"/>
      <c r="X680" s="15"/>
      <c r="Y680" s="15"/>
      <c r="Z680" s="15"/>
    </row>
    <row r="681" spans="1:26" ht="12.75" customHeight="1" x14ac:dyDescent="0.2">
      <c r="A681" s="15"/>
      <c r="B681" s="15"/>
      <c r="C681" s="15"/>
      <c r="D681" s="15"/>
      <c r="E681" s="15"/>
      <c r="F681" s="15"/>
      <c r="G681" s="15"/>
      <c r="H681" s="15"/>
      <c r="I681" s="15"/>
      <c r="J681" s="15"/>
      <c r="K681" s="15"/>
      <c r="L681" s="15"/>
      <c r="M681" s="15"/>
      <c r="N681" s="15"/>
      <c r="O681" s="15"/>
      <c r="P681" s="15"/>
      <c r="Q681" s="15"/>
      <c r="R681" s="15"/>
      <c r="S681" s="15"/>
      <c r="T681" s="15"/>
      <c r="U681" s="15"/>
      <c r="V681" s="15"/>
      <c r="W681" s="15"/>
      <c r="X681" s="15"/>
      <c r="Y681" s="15"/>
      <c r="Z681" s="15"/>
    </row>
    <row r="682" spans="1:26" ht="12.75" customHeight="1" x14ac:dyDescent="0.2">
      <c r="A682" s="15"/>
      <c r="B682" s="15"/>
      <c r="C682" s="15"/>
      <c r="D682" s="15"/>
      <c r="E682" s="15"/>
      <c r="F682" s="15"/>
      <c r="G682" s="15"/>
      <c r="H682" s="15"/>
      <c r="I682" s="15"/>
      <c r="J682" s="15"/>
      <c r="K682" s="15"/>
      <c r="L682" s="15"/>
      <c r="M682" s="15"/>
      <c r="N682" s="15"/>
      <c r="O682" s="15"/>
      <c r="P682" s="15"/>
      <c r="Q682" s="15"/>
      <c r="R682" s="15"/>
      <c r="S682" s="15"/>
      <c r="T682" s="15"/>
      <c r="U682" s="15"/>
      <c r="V682" s="15"/>
      <c r="W682" s="15"/>
      <c r="X682" s="15"/>
      <c r="Y682" s="15"/>
      <c r="Z682" s="15"/>
    </row>
    <row r="683" spans="1:26" ht="12.75" customHeight="1" x14ac:dyDescent="0.2">
      <c r="A683" s="15"/>
      <c r="B683" s="15"/>
      <c r="C683" s="15"/>
      <c r="D683" s="15"/>
      <c r="E683" s="15"/>
      <c r="F683" s="15"/>
      <c r="G683" s="15"/>
      <c r="H683" s="15"/>
      <c r="I683" s="15"/>
      <c r="J683" s="15"/>
      <c r="K683" s="15"/>
      <c r="L683" s="15"/>
      <c r="M683" s="15"/>
      <c r="N683" s="15"/>
      <c r="O683" s="15"/>
      <c r="P683" s="15"/>
      <c r="Q683" s="15"/>
      <c r="R683" s="15"/>
      <c r="S683" s="15"/>
      <c r="T683" s="15"/>
      <c r="U683" s="15"/>
      <c r="V683" s="15"/>
      <c r="W683" s="15"/>
      <c r="X683" s="15"/>
      <c r="Y683" s="15"/>
      <c r="Z683" s="15"/>
    </row>
    <row r="684" spans="1:26" ht="12.75" customHeight="1" x14ac:dyDescent="0.2">
      <c r="A684" s="15"/>
      <c r="B684" s="15"/>
      <c r="C684" s="15"/>
      <c r="D684" s="15"/>
      <c r="E684" s="15"/>
      <c r="F684" s="15"/>
      <c r="G684" s="15"/>
      <c r="H684" s="15"/>
      <c r="I684" s="15"/>
      <c r="J684" s="15"/>
      <c r="K684" s="15"/>
      <c r="L684" s="15"/>
      <c r="M684" s="15"/>
      <c r="N684" s="15"/>
      <c r="O684" s="15"/>
      <c r="P684" s="15"/>
      <c r="Q684" s="15"/>
      <c r="R684" s="15"/>
      <c r="S684" s="15"/>
      <c r="T684" s="15"/>
      <c r="U684" s="15"/>
      <c r="V684" s="15"/>
      <c r="W684" s="15"/>
      <c r="X684" s="15"/>
      <c r="Y684" s="15"/>
      <c r="Z684" s="15"/>
    </row>
    <row r="685" spans="1:26" ht="12.75" customHeight="1" x14ac:dyDescent="0.2">
      <c r="A685" s="15"/>
      <c r="B685" s="15"/>
      <c r="C685" s="15"/>
      <c r="D685" s="15"/>
      <c r="E685" s="15"/>
      <c r="F685" s="15"/>
      <c r="G685" s="15"/>
      <c r="H685" s="15"/>
      <c r="I685" s="15"/>
      <c r="J685" s="15"/>
      <c r="K685" s="15"/>
      <c r="L685" s="15"/>
      <c r="M685" s="15"/>
      <c r="N685" s="15"/>
      <c r="O685" s="15"/>
      <c r="P685" s="15"/>
      <c r="Q685" s="15"/>
      <c r="R685" s="15"/>
      <c r="S685" s="15"/>
      <c r="T685" s="15"/>
      <c r="U685" s="15"/>
      <c r="V685" s="15"/>
      <c r="W685" s="15"/>
      <c r="X685" s="15"/>
      <c r="Y685" s="15"/>
      <c r="Z685" s="15"/>
    </row>
    <row r="686" spans="1:26" ht="12.75" customHeight="1" x14ac:dyDescent="0.2">
      <c r="A686" s="15"/>
      <c r="B686" s="15"/>
      <c r="C686" s="15"/>
      <c r="D686" s="15"/>
      <c r="E686" s="15"/>
      <c r="F686" s="15"/>
      <c r="G686" s="15"/>
      <c r="H686" s="15"/>
      <c r="I686" s="15"/>
      <c r="J686" s="15"/>
      <c r="K686" s="15"/>
      <c r="L686" s="15"/>
      <c r="M686" s="15"/>
      <c r="N686" s="15"/>
      <c r="O686" s="15"/>
      <c r="P686" s="15"/>
      <c r="Q686" s="15"/>
      <c r="R686" s="15"/>
      <c r="S686" s="15"/>
      <c r="T686" s="15"/>
      <c r="U686" s="15"/>
      <c r="V686" s="15"/>
      <c r="W686" s="15"/>
      <c r="X686" s="15"/>
      <c r="Y686" s="15"/>
      <c r="Z686" s="15"/>
    </row>
    <row r="687" spans="1:26" ht="12.75" customHeight="1" x14ac:dyDescent="0.2">
      <c r="A687" s="15"/>
      <c r="B687" s="15"/>
      <c r="C687" s="15"/>
      <c r="D687" s="15"/>
      <c r="E687" s="15"/>
      <c r="F687" s="15"/>
      <c r="G687" s="15"/>
      <c r="H687" s="15"/>
      <c r="I687" s="15"/>
      <c r="J687" s="15"/>
      <c r="K687" s="15"/>
      <c r="L687" s="15"/>
      <c r="M687" s="15"/>
      <c r="N687" s="15"/>
      <c r="O687" s="15"/>
      <c r="P687" s="15"/>
      <c r="Q687" s="15"/>
      <c r="R687" s="15"/>
      <c r="S687" s="15"/>
      <c r="T687" s="15"/>
      <c r="U687" s="15"/>
      <c r="V687" s="15"/>
      <c r="W687" s="15"/>
      <c r="X687" s="15"/>
      <c r="Y687" s="15"/>
      <c r="Z687" s="15"/>
    </row>
    <row r="688" spans="1:26" ht="12.75" customHeight="1" x14ac:dyDescent="0.2">
      <c r="A688" s="15"/>
      <c r="B688" s="15"/>
      <c r="C688" s="15"/>
      <c r="D688" s="15"/>
      <c r="E688" s="15"/>
      <c r="F688" s="15"/>
      <c r="G688" s="15"/>
      <c r="H688" s="15"/>
      <c r="I688" s="15"/>
      <c r="J688" s="15"/>
      <c r="K688" s="15"/>
      <c r="L688" s="15"/>
      <c r="M688" s="15"/>
      <c r="N688" s="15"/>
      <c r="O688" s="15"/>
      <c r="P688" s="15"/>
      <c r="Q688" s="15"/>
      <c r="R688" s="15"/>
      <c r="S688" s="15"/>
      <c r="T688" s="15"/>
      <c r="U688" s="15"/>
      <c r="V688" s="15"/>
      <c r="W688" s="15"/>
      <c r="X688" s="15"/>
      <c r="Y688" s="15"/>
      <c r="Z688" s="15"/>
    </row>
    <row r="689" spans="1:26" ht="12.75" customHeight="1" x14ac:dyDescent="0.2">
      <c r="A689" s="15"/>
      <c r="B689" s="15"/>
      <c r="C689" s="15"/>
      <c r="D689" s="15"/>
      <c r="E689" s="15"/>
      <c r="F689" s="15"/>
      <c r="G689" s="15"/>
      <c r="H689" s="15"/>
      <c r="I689" s="15"/>
      <c r="J689" s="15"/>
      <c r="K689" s="15"/>
      <c r="L689" s="15"/>
      <c r="M689" s="15"/>
      <c r="N689" s="15"/>
      <c r="O689" s="15"/>
      <c r="P689" s="15"/>
      <c r="Q689" s="15"/>
      <c r="R689" s="15"/>
      <c r="S689" s="15"/>
      <c r="T689" s="15"/>
      <c r="U689" s="15"/>
      <c r="V689" s="15"/>
      <c r="W689" s="15"/>
      <c r="X689" s="15"/>
      <c r="Y689" s="15"/>
      <c r="Z689" s="15"/>
    </row>
    <row r="690" spans="1:26" ht="12.75" customHeight="1" x14ac:dyDescent="0.2">
      <c r="A690" s="15"/>
      <c r="B690" s="15"/>
      <c r="C690" s="15"/>
      <c r="D690" s="15"/>
      <c r="E690" s="15"/>
      <c r="F690" s="15"/>
      <c r="G690" s="15"/>
      <c r="H690" s="15"/>
      <c r="I690" s="15"/>
      <c r="J690" s="15"/>
      <c r="K690" s="15"/>
      <c r="L690" s="15"/>
      <c r="M690" s="15"/>
      <c r="N690" s="15"/>
      <c r="O690" s="15"/>
      <c r="P690" s="15"/>
      <c r="Q690" s="15"/>
      <c r="R690" s="15"/>
      <c r="S690" s="15"/>
      <c r="T690" s="15"/>
      <c r="U690" s="15"/>
      <c r="V690" s="15"/>
      <c r="W690" s="15"/>
      <c r="X690" s="15"/>
      <c r="Y690" s="15"/>
      <c r="Z690" s="15"/>
    </row>
    <row r="691" spans="1:26" ht="12.75" customHeight="1" x14ac:dyDescent="0.2">
      <c r="A691" s="15"/>
      <c r="B691" s="15"/>
      <c r="C691" s="15"/>
      <c r="D691" s="15"/>
      <c r="E691" s="15"/>
      <c r="F691" s="15"/>
      <c r="G691" s="15"/>
      <c r="H691" s="15"/>
      <c r="I691" s="15"/>
      <c r="J691" s="15"/>
      <c r="K691" s="15"/>
      <c r="L691" s="15"/>
      <c r="M691" s="15"/>
      <c r="N691" s="15"/>
      <c r="O691" s="15"/>
      <c r="P691" s="15"/>
      <c r="Q691" s="15"/>
      <c r="R691" s="15"/>
      <c r="S691" s="15"/>
      <c r="T691" s="15"/>
      <c r="U691" s="15"/>
      <c r="V691" s="15"/>
      <c r="W691" s="15"/>
      <c r="X691" s="15"/>
      <c r="Y691" s="15"/>
      <c r="Z691" s="15"/>
    </row>
    <row r="692" spans="1:26" ht="12.75" customHeight="1" x14ac:dyDescent="0.2">
      <c r="A692" s="15"/>
      <c r="B692" s="15"/>
      <c r="C692" s="15"/>
      <c r="D692" s="15"/>
      <c r="E692" s="15"/>
      <c r="F692" s="15"/>
      <c r="G692" s="15"/>
      <c r="H692" s="15"/>
      <c r="I692" s="15"/>
      <c r="J692" s="15"/>
      <c r="K692" s="15"/>
      <c r="L692" s="15"/>
      <c r="M692" s="15"/>
      <c r="N692" s="15"/>
      <c r="O692" s="15"/>
      <c r="P692" s="15"/>
      <c r="Q692" s="15"/>
      <c r="R692" s="15"/>
      <c r="S692" s="15"/>
      <c r="T692" s="15"/>
      <c r="U692" s="15"/>
      <c r="V692" s="15"/>
      <c r="W692" s="15"/>
      <c r="X692" s="15"/>
      <c r="Y692" s="15"/>
      <c r="Z692" s="15"/>
    </row>
    <row r="693" spans="1:26" ht="12.75" customHeight="1" x14ac:dyDescent="0.2">
      <c r="A693" s="15"/>
      <c r="B693" s="15"/>
      <c r="C693" s="15"/>
      <c r="D693" s="15"/>
      <c r="E693" s="15"/>
      <c r="F693" s="15"/>
      <c r="G693" s="15"/>
      <c r="H693" s="15"/>
      <c r="I693" s="15"/>
      <c r="J693" s="15"/>
      <c r="K693" s="15"/>
      <c r="L693" s="15"/>
      <c r="M693" s="15"/>
      <c r="N693" s="15"/>
      <c r="O693" s="15"/>
      <c r="P693" s="15"/>
      <c r="Q693" s="15"/>
      <c r="R693" s="15"/>
      <c r="S693" s="15"/>
      <c r="T693" s="15"/>
      <c r="U693" s="15"/>
      <c r="V693" s="15"/>
      <c r="W693" s="15"/>
      <c r="X693" s="15"/>
      <c r="Y693" s="15"/>
      <c r="Z693" s="15"/>
    </row>
    <row r="694" spans="1:26" ht="12.75" customHeight="1" x14ac:dyDescent="0.2">
      <c r="A694" s="15"/>
      <c r="B694" s="15"/>
      <c r="C694" s="15"/>
      <c r="D694" s="15"/>
      <c r="E694" s="15"/>
      <c r="F694" s="15"/>
      <c r="G694" s="15"/>
      <c r="H694" s="15"/>
      <c r="I694" s="15"/>
      <c r="J694" s="15"/>
      <c r="K694" s="15"/>
      <c r="L694" s="15"/>
      <c r="M694" s="15"/>
      <c r="N694" s="15"/>
      <c r="O694" s="15"/>
      <c r="P694" s="15"/>
      <c r="Q694" s="15"/>
      <c r="R694" s="15"/>
      <c r="S694" s="15"/>
      <c r="T694" s="15"/>
      <c r="U694" s="15"/>
      <c r="V694" s="15"/>
      <c r="W694" s="15"/>
      <c r="X694" s="15"/>
      <c r="Y694" s="15"/>
      <c r="Z694" s="15"/>
    </row>
    <row r="695" spans="1:26" ht="12.75" customHeight="1" x14ac:dyDescent="0.2">
      <c r="A695" s="15"/>
      <c r="B695" s="15"/>
      <c r="C695" s="15"/>
      <c r="D695" s="15"/>
      <c r="E695" s="15"/>
      <c r="F695" s="15"/>
      <c r="G695" s="15"/>
      <c r="H695" s="15"/>
      <c r="I695" s="15"/>
      <c r="J695" s="15"/>
      <c r="K695" s="15"/>
      <c r="L695" s="15"/>
      <c r="M695" s="15"/>
      <c r="N695" s="15"/>
      <c r="O695" s="15"/>
      <c r="P695" s="15"/>
      <c r="Q695" s="15"/>
      <c r="R695" s="15"/>
      <c r="S695" s="15"/>
      <c r="T695" s="15"/>
      <c r="U695" s="15"/>
      <c r="V695" s="15"/>
      <c r="W695" s="15"/>
      <c r="X695" s="15"/>
      <c r="Y695" s="15"/>
      <c r="Z695" s="15"/>
    </row>
    <row r="696" spans="1:26" ht="12.75" customHeight="1" x14ac:dyDescent="0.2">
      <c r="A696" s="15"/>
      <c r="B696" s="15"/>
      <c r="C696" s="15"/>
      <c r="D696" s="15"/>
      <c r="E696" s="15"/>
      <c r="F696" s="15"/>
      <c r="G696" s="15"/>
      <c r="H696" s="15"/>
      <c r="I696" s="15"/>
      <c r="J696" s="15"/>
      <c r="K696" s="15"/>
      <c r="L696" s="15"/>
      <c r="M696" s="15"/>
      <c r="N696" s="15"/>
      <c r="O696" s="15"/>
      <c r="P696" s="15"/>
      <c r="Q696" s="15"/>
      <c r="R696" s="15"/>
      <c r="S696" s="15"/>
      <c r="T696" s="15"/>
      <c r="U696" s="15"/>
      <c r="V696" s="15"/>
      <c r="W696" s="15"/>
      <c r="X696" s="15"/>
      <c r="Y696" s="15"/>
      <c r="Z696" s="15"/>
    </row>
    <row r="697" spans="1:26" ht="12.75" customHeight="1" x14ac:dyDescent="0.2">
      <c r="A697" s="15"/>
      <c r="B697" s="15"/>
      <c r="C697" s="15"/>
      <c r="D697" s="15"/>
      <c r="E697" s="15"/>
      <c r="F697" s="15"/>
      <c r="G697" s="15"/>
      <c r="H697" s="15"/>
      <c r="I697" s="15"/>
      <c r="J697" s="15"/>
      <c r="K697" s="15"/>
      <c r="L697" s="15"/>
      <c r="M697" s="15"/>
      <c r="N697" s="15"/>
      <c r="O697" s="15"/>
      <c r="P697" s="15"/>
      <c r="Q697" s="15"/>
      <c r="R697" s="15"/>
      <c r="S697" s="15"/>
      <c r="T697" s="15"/>
      <c r="U697" s="15"/>
      <c r="V697" s="15"/>
      <c r="W697" s="15"/>
      <c r="X697" s="15"/>
      <c r="Y697" s="15"/>
      <c r="Z697" s="15"/>
    </row>
    <row r="698" spans="1:26" ht="12.75" customHeight="1" x14ac:dyDescent="0.2">
      <c r="A698" s="15"/>
      <c r="B698" s="15"/>
      <c r="C698" s="15"/>
      <c r="D698" s="15"/>
      <c r="E698" s="15"/>
      <c r="F698" s="15"/>
      <c r="G698" s="15"/>
      <c r="H698" s="15"/>
      <c r="I698" s="15"/>
      <c r="J698" s="15"/>
      <c r="K698" s="15"/>
      <c r="L698" s="15"/>
      <c r="M698" s="15"/>
      <c r="N698" s="15"/>
      <c r="O698" s="15"/>
      <c r="P698" s="15"/>
      <c r="Q698" s="15"/>
      <c r="R698" s="15"/>
      <c r="S698" s="15"/>
      <c r="T698" s="15"/>
      <c r="U698" s="15"/>
      <c r="V698" s="15"/>
      <c r="W698" s="15"/>
      <c r="X698" s="15"/>
      <c r="Y698" s="15"/>
      <c r="Z698" s="15"/>
    </row>
    <row r="699" spans="1:26" ht="12.75" customHeight="1" x14ac:dyDescent="0.2">
      <c r="A699" s="15"/>
      <c r="B699" s="15"/>
      <c r="C699" s="15"/>
      <c r="D699" s="15"/>
      <c r="E699" s="15"/>
      <c r="F699" s="15"/>
      <c r="G699" s="15"/>
      <c r="H699" s="15"/>
      <c r="I699" s="15"/>
      <c r="J699" s="15"/>
      <c r="K699" s="15"/>
      <c r="L699" s="15"/>
      <c r="M699" s="15"/>
      <c r="N699" s="15"/>
      <c r="O699" s="15"/>
      <c r="P699" s="15"/>
      <c r="Q699" s="15"/>
      <c r="R699" s="15"/>
      <c r="S699" s="15"/>
      <c r="T699" s="15"/>
      <c r="U699" s="15"/>
      <c r="V699" s="15"/>
      <c r="W699" s="15"/>
      <c r="X699" s="15"/>
      <c r="Y699" s="15"/>
      <c r="Z699" s="15"/>
    </row>
    <row r="700" spans="1:26" ht="12.75" customHeight="1" x14ac:dyDescent="0.2">
      <c r="A700" s="15"/>
      <c r="B700" s="15"/>
      <c r="C700" s="15"/>
      <c r="D700" s="15"/>
      <c r="E700" s="15"/>
      <c r="F700" s="15"/>
      <c r="G700" s="15"/>
      <c r="H700" s="15"/>
      <c r="I700" s="15"/>
      <c r="J700" s="15"/>
      <c r="K700" s="15"/>
      <c r="L700" s="15"/>
      <c r="M700" s="15"/>
      <c r="N700" s="15"/>
      <c r="O700" s="15"/>
      <c r="P700" s="15"/>
      <c r="Q700" s="15"/>
      <c r="R700" s="15"/>
      <c r="S700" s="15"/>
      <c r="T700" s="15"/>
      <c r="U700" s="15"/>
      <c r="V700" s="15"/>
      <c r="W700" s="15"/>
      <c r="X700" s="15"/>
      <c r="Y700" s="15"/>
      <c r="Z700" s="15"/>
    </row>
    <row r="701" spans="1:26" ht="12.75" customHeight="1" x14ac:dyDescent="0.2">
      <c r="A701" s="15"/>
      <c r="B701" s="15"/>
      <c r="C701" s="15"/>
      <c r="D701" s="15"/>
      <c r="E701" s="15"/>
      <c r="F701" s="15"/>
      <c r="G701" s="15"/>
      <c r="H701" s="15"/>
      <c r="I701" s="15"/>
      <c r="J701" s="15"/>
      <c r="K701" s="15"/>
      <c r="L701" s="15"/>
      <c r="M701" s="15"/>
      <c r="N701" s="15"/>
      <c r="O701" s="15"/>
      <c r="P701" s="15"/>
      <c r="Q701" s="15"/>
      <c r="R701" s="15"/>
      <c r="S701" s="15"/>
      <c r="T701" s="15"/>
      <c r="U701" s="15"/>
      <c r="V701" s="15"/>
      <c r="W701" s="15"/>
      <c r="X701" s="15"/>
      <c r="Y701" s="15"/>
      <c r="Z701" s="15"/>
    </row>
    <row r="702" spans="1:26" ht="12.75" customHeight="1" x14ac:dyDescent="0.2">
      <c r="A702" s="15"/>
      <c r="B702" s="15"/>
      <c r="C702" s="15"/>
      <c r="D702" s="15"/>
      <c r="E702" s="15"/>
      <c r="F702" s="15"/>
      <c r="G702" s="15"/>
      <c r="H702" s="15"/>
      <c r="I702" s="15"/>
      <c r="J702" s="15"/>
      <c r="K702" s="15"/>
      <c r="L702" s="15"/>
      <c r="M702" s="15"/>
      <c r="N702" s="15"/>
      <c r="O702" s="15"/>
      <c r="P702" s="15"/>
      <c r="Q702" s="15"/>
      <c r="R702" s="15"/>
      <c r="S702" s="15"/>
      <c r="T702" s="15"/>
      <c r="U702" s="15"/>
      <c r="V702" s="15"/>
      <c r="W702" s="15"/>
      <c r="X702" s="15"/>
      <c r="Y702" s="15"/>
      <c r="Z702" s="15"/>
    </row>
    <row r="703" spans="1:26" ht="12.75" customHeight="1" x14ac:dyDescent="0.2">
      <c r="A703" s="15"/>
      <c r="B703" s="15"/>
      <c r="C703" s="15"/>
      <c r="D703" s="15"/>
      <c r="E703" s="15"/>
      <c r="F703" s="15"/>
      <c r="G703" s="15"/>
      <c r="H703" s="15"/>
      <c r="I703" s="15"/>
      <c r="J703" s="15"/>
      <c r="K703" s="15"/>
      <c r="L703" s="15"/>
      <c r="M703" s="15"/>
      <c r="N703" s="15"/>
      <c r="O703" s="15"/>
      <c r="P703" s="15"/>
      <c r="Q703" s="15"/>
      <c r="R703" s="15"/>
      <c r="S703" s="15"/>
      <c r="T703" s="15"/>
      <c r="U703" s="15"/>
      <c r="V703" s="15"/>
      <c r="W703" s="15"/>
      <c r="X703" s="15"/>
      <c r="Y703" s="15"/>
      <c r="Z703" s="15"/>
    </row>
    <row r="704" spans="1:26" ht="12.75" customHeight="1" x14ac:dyDescent="0.2">
      <c r="A704" s="15"/>
      <c r="B704" s="15"/>
      <c r="C704" s="15"/>
      <c r="D704" s="15"/>
      <c r="E704" s="15"/>
      <c r="F704" s="15"/>
      <c r="G704" s="15"/>
      <c r="H704" s="15"/>
      <c r="I704" s="15"/>
      <c r="J704" s="15"/>
      <c r="K704" s="15"/>
      <c r="L704" s="15"/>
      <c r="M704" s="15"/>
      <c r="N704" s="15"/>
      <c r="O704" s="15"/>
      <c r="P704" s="15"/>
      <c r="Q704" s="15"/>
      <c r="R704" s="15"/>
      <c r="S704" s="15"/>
      <c r="T704" s="15"/>
      <c r="U704" s="15"/>
      <c r="V704" s="15"/>
      <c r="W704" s="15"/>
      <c r="X704" s="15"/>
      <c r="Y704" s="15"/>
      <c r="Z704" s="15"/>
    </row>
    <row r="705" spans="1:26" ht="12.75" customHeight="1" x14ac:dyDescent="0.2">
      <c r="A705" s="15"/>
      <c r="B705" s="15"/>
      <c r="C705" s="15"/>
      <c r="D705" s="15"/>
      <c r="E705" s="15"/>
      <c r="F705" s="15"/>
      <c r="G705" s="15"/>
      <c r="H705" s="15"/>
      <c r="I705" s="15"/>
      <c r="J705" s="15"/>
      <c r="K705" s="15"/>
      <c r="L705" s="15"/>
      <c r="M705" s="15"/>
      <c r="N705" s="15"/>
      <c r="O705" s="15"/>
      <c r="P705" s="15"/>
      <c r="Q705" s="15"/>
      <c r="R705" s="15"/>
      <c r="S705" s="15"/>
      <c r="T705" s="15"/>
      <c r="U705" s="15"/>
      <c r="V705" s="15"/>
      <c r="W705" s="15"/>
      <c r="X705" s="15"/>
      <c r="Y705" s="15"/>
      <c r="Z705" s="15"/>
    </row>
    <row r="706" spans="1:26" ht="12.75" customHeight="1" x14ac:dyDescent="0.2">
      <c r="A706" s="15"/>
      <c r="B706" s="15"/>
      <c r="C706" s="15"/>
      <c r="D706" s="15"/>
      <c r="E706" s="15"/>
      <c r="F706" s="15"/>
      <c r="G706" s="15"/>
      <c r="H706" s="15"/>
      <c r="I706" s="15"/>
      <c r="J706" s="15"/>
      <c r="K706" s="15"/>
      <c r="L706" s="15"/>
      <c r="M706" s="15"/>
      <c r="N706" s="15"/>
      <c r="O706" s="15"/>
      <c r="P706" s="15"/>
      <c r="Q706" s="15"/>
      <c r="R706" s="15"/>
      <c r="S706" s="15"/>
      <c r="T706" s="15"/>
      <c r="U706" s="15"/>
      <c r="V706" s="15"/>
      <c r="W706" s="15"/>
      <c r="X706" s="15"/>
      <c r="Y706" s="15"/>
      <c r="Z706" s="15"/>
    </row>
    <row r="707" spans="1:26" ht="12.75" customHeight="1" x14ac:dyDescent="0.2">
      <c r="A707" s="15"/>
      <c r="B707" s="15"/>
      <c r="C707" s="15"/>
      <c r="D707" s="15"/>
      <c r="E707" s="15"/>
      <c r="F707" s="15"/>
      <c r="G707" s="15"/>
      <c r="H707" s="15"/>
      <c r="I707" s="15"/>
      <c r="J707" s="15"/>
      <c r="K707" s="15"/>
      <c r="L707" s="15"/>
      <c r="M707" s="15"/>
      <c r="N707" s="15"/>
      <c r="O707" s="15"/>
      <c r="P707" s="15"/>
      <c r="Q707" s="15"/>
      <c r="R707" s="15"/>
      <c r="S707" s="15"/>
      <c r="T707" s="15"/>
      <c r="U707" s="15"/>
      <c r="V707" s="15"/>
      <c r="W707" s="15"/>
      <c r="X707" s="15"/>
      <c r="Y707" s="15"/>
      <c r="Z707" s="15"/>
    </row>
    <row r="708" spans="1:26" ht="12.75" customHeight="1" x14ac:dyDescent="0.2">
      <c r="A708" s="15"/>
      <c r="B708" s="15"/>
      <c r="C708" s="15"/>
      <c r="D708" s="15"/>
      <c r="E708" s="15"/>
      <c r="F708" s="15"/>
      <c r="G708" s="15"/>
      <c r="H708" s="15"/>
      <c r="I708" s="15"/>
      <c r="J708" s="15"/>
      <c r="K708" s="15"/>
      <c r="L708" s="15"/>
      <c r="M708" s="15"/>
      <c r="N708" s="15"/>
      <c r="O708" s="15"/>
      <c r="P708" s="15"/>
      <c r="Q708" s="15"/>
      <c r="R708" s="15"/>
      <c r="S708" s="15"/>
      <c r="T708" s="15"/>
      <c r="U708" s="15"/>
      <c r="V708" s="15"/>
      <c r="W708" s="15"/>
      <c r="X708" s="15"/>
      <c r="Y708" s="15"/>
      <c r="Z708" s="15"/>
    </row>
    <row r="709" spans="1:26" ht="12.75" customHeight="1" x14ac:dyDescent="0.2">
      <c r="A709" s="15"/>
      <c r="B709" s="15"/>
      <c r="C709" s="15"/>
      <c r="D709" s="15"/>
      <c r="E709" s="15"/>
      <c r="F709" s="15"/>
      <c r="G709" s="15"/>
      <c r="H709" s="15"/>
      <c r="I709" s="15"/>
      <c r="J709" s="15"/>
      <c r="K709" s="15"/>
      <c r="L709" s="15"/>
      <c r="M709" s="15"/>
      <c r="N709" s="15"/>
      <c r="O709" s="15"/>
      <c r="P709" s="15"/>
      <c r="Q709" s="15"/>
      <c r="R709" s="15"/>
      <c r="S709" s="15"/>
      <c r="T709" s="15"/>
      <c r="U709" s="15"/>
      <c r="V709" s="15"/>
      <c r="W709" s="15"/>
      <c r="X709" s="15"/>
      <c r="Y709" s="15"/>
      <c r="Z709" s="15"/>
    </row>
    <row r="710" spans="1:26" ht="12.75" customHeight="1" x14ac:dyDescent="0.2">
      <c r="A710" s="15"/>
      <c r="B710" s="15"/>
      <c r="C710" s="15"/>
      <c r="D710" s="15"/>
      <c r="E710" s="15"/>
      <c r="F710" s="15"/>
      <c r="G710" s="15"/>
      <c r="H710" s="15"/>
      <c r="I710" s="15"/>
      <c r="J710" s="15"/>
      <c r="K710" s="15"/>
      <c r="L710" s="15"/>
      <c r="M710" s="15"/>
      <c r="N710" s="15"/>
      <c r="O710" s="15"/>
      <c r="P710" s="15"/>
      <c r="Q710" s="15"/>
      <c r="R710" s="15"/>
      <c r="S710" s="15"/>
      <c r="T710" s="15"/>
      <c r="U710" s="15"/>
      <c r="V710" s="15"/>
      <c r="W710" s="15"/>
      <c r="X710" s="15"/>
      <c r="Y710" s="15"/>
      <c r="Z710" s="15"/>
    </row>
    <row r="711" spans="1:26" ht="12.75" customHeight="1" x14ac:dyDescent="0.2">
      <c r="A711" s="15"/>
      <c r="B711" s="15"/>
      <c r="C711" s="15"/>
      <c r="D711" s="15"/>
      <c r="E711" s="15"/>
      <c r="F711" s="15"/>
      <c r="G711" s="15"/>
      <c r="H711" s="15"/>
      <c r="I711" s="15"/>
      <c r="J711" s="15"/>
      <c r="K711" s="15"/>
      <c r="L711" s="15"/>
      <c r="M711" s="15"/>
      <c r="N711" s="15"/>
      <c r="O711" s="15"/>
      <c r="P711" s="15"/>
      <c r="Q711" s="15"/>
      <c r="R711" s="15"/>
      <c r="S711" s="15"/>
      <c r="T711" s="15"/>
      <c r="U711" s="15"/>
      <c r="V711" s="15"/>
      <c r="W711" s="15"/>
      <c r="X711" s="15"/>
      <c r="Y711" s="15"/>
      <c r="Z711" s="15"/>
    </row>
    <row r="712" spans="1:26" ht="12.75" customHeight="1" x14ac:dyDescent="0.2">
      <c r="A712" s="15"/>
      <c r="B712" s="15"/>
      <c r="C712" s="15"/>
      <c r="D712" s="15"/>
      <c r="E712" s="15"/>
      <c r="F712" s="15"/>
      <c r="G712" s="15"/>
      <c r="H712" s="15"/>
      <c r="I712" s="15"/>
      <c r="J712" s="15"/>
      <c r="K712" s="15"/>
      <c r="L712" s="15"/>
      <c r="M712" s="15"/>
      <c r="N712" s="15"/>
      <c r="O712" s="15"/>
      <c r="P712" s="15"/>
      <c r="Q712" s="15"/>
      <c r="R712" s="15"/>
      <c r="S712" s="15"/>
      <c r="T712" s="15"/>
      <c r="U712" s="15"/>
      <c r="V712" s="15"/>
      <c r="W712" s="15"/>
      <c r="X712" s="15"/>
      <c r="Y712" s="15"/>
      <c r="Z712" s="15"/>
    </row>
    <row r="713" spans="1:26" ht="12.75" customHeight="1" x14ac:dyDescent="0.2">
      <c r="A713" s="15"/>
      <c r="B713" s="15"/>
      <c r="C713" s="15"/>
      <c r="D713" s="15"/>
      <c r="E713" s="15"/>
      <c r="F713" s="15"/>
      <c r="G713" s="15"/>
      <c r="H713" s="15"/>
      <c r="I713" s="15"/>
      <c r="J713" s="15"/>
      <c r="K713" s="15"/>
      <c r="L713" s="15"/>
      <c r="M713" s="15"/>
      <c r="N713" s="15"/>
      <c r="O713" s="15"/>
      <c r="P713" s="15"/>
      <c r="Q713" s="15"/>
      <c r="R713" s="15"/>
      <c r="S713" s="15"/>
      <c r="T713" s="15"/>
      <c r="U713" s="15"/>
      <c r="V713" s="15"/>
      <c r="W713" s="15"/>
      <c r="X713" s="15"/>
      <c r="Y713" s="15"/>
      <c r="Z713" s="15"/>
    </row>
    <row r="714" spans="1:26" ht="12.75" customHeight="1" x14ac:dyDescent="0.2">
      <c r="A714" s="15"/>
      <c r="B714" s="15"/>
      <c r="C714" s="15"/>
      <c r="D714" s="15"/>
      <c r="E714" s="15"/>
      <c r="F714" s="15"/>
      <c r="G714" s="15"/>
      <c r="H714" s="15"/>
      <c r="I714" s="15"/>
      <c r="J714" s="15"/>
      <c r="K714" s="15"/>
      <c r="L714" s="15"/>
      <c r="M714" s="15"/>
      <c r="N714" s="15"/>
      <c r="O714" s="15"/>
      <c r="P714" s="15"/>
      <c r="Q714" s="15"/>
      <c r="R714" s="15"/>
      <c r="S714" s="15"/>
      <c r="T714" s="15"/>
      <c r="U714" s="15"/>
      <c r="V714" s="15"/>
      <c r="W714" s="15"/>
      <c r="X714" s="15"/>
      <c r="Y714" s="15"/>
      <c r="Z714" s="15"/>
    </row>
    <row r="715" spans="1:26" ht="12.75" customHeight="1" x14ac:dyDescent="0.2">
      <c r="A715" s="15"/>
      <c r="B715" s="15"/>
      <c r="C715" s="15"/>
      <c r="D715" s="15"/>
      <c r="E715" s="15"/>
      <c r="F715" s="15"/>
      <c r="G715" s="15"/>
      <c r="H715" s="15"/>
      <c r="I715" s="15"/>
      <c r="J715" s="15"/>
      <c r="K715" s="15"/>
      <c r="L715" s="15"/>
      <c r="M715" s="15"/>
      <c r="N715" s="15"/>
      <c r="O715" s="15"/>
      <c r="P715" s="15"/>
      <c r="Q715" s="15"/>
      <c r="R715" s="15"/>
      <c r="S715" s="15"/>
      <c r="T715" s="15"/>
      <c r="U715" s="15"/>
      <c r="V715" s="15"/>
      <c r="W715" s="15"/>
      <c r="X715" s="15"/>
      <c r="Y715" s="15"/>
      <c r="Z715" s="15"/>
    </row>
    <row r="716" spans="1:26" ht="12.75" customHeight="1" x14ac:dyDescent="0.2">
      <c r="A716" s="15"/>
      <c r="B716" s="15"/>
      <c r="C716" s="15"/>
      <c r="D716" s="15"/>
      <c r="E716" s="15"/>
      <c r="F716" s="15"/>
      <c r="G716" s="15"/>
      <c r="H716" s="15"/>
      <c r="I716" s="15"/>
      <c r="J716" s="15"/>
      <c r="K716" s="15"/>
      <c r="L716" s="15"/>
      <c r="M716" s="15"/>
      <c r="N716" s="15"/>
      <c r="O716" s="15"/>
      <c r="P716" s="15"/>
      <c r="Q716" s="15"/>
      <c r="R716" s="15"/>
      <c r="S716" s="15"/>
      <c r="T716" s="15"/>
      <c r="U716" s="15"/>
      <c r="V716" s="15"/>
      <c r="W716" s="15"/>
      <c r="X716" s="15"/>
      <c r="Y716" s="15"/>
      <c r="Z716" s="15"/>
    </row>
    <row r="717" spans="1:26" ht="12.75" customHeight="1" x14ac:dyDescent="0.2">
      <c r="A717" s="15"/>
      <c r="B717" s="15"/>
      <c r="C717" s="15"/>
      <c r="D717" s="15"/>
      <c r="E717" s="15"/>
      <c r="F717" s="15"/>
      <c r="G717" s="15"/>
      <c r="H717" s="15"/>
      <c r="I717" s="15"/>
      <c r="J717" s="15"/>
      <c r="K717" s="15"/>
      <c r="L717" s="15"/>
      <c r="M717" s="15"/>
      <c r="N717" s="15"/>
      <c r="O717" s="15"/>
      <c r="P717" s="15"/>
      <c r="Q717" s="15"/>
      <c r="R717" s="15"/>
      <c r="S717" s="15"/>
      <c r="T717" s="15"/>
      <c r="U717" s="15"/>
      <c r="V717" s="15"/>
      <c r="W717" s="15"/>
      <c r="X717" s="15"/>
      <c r="Y717" s="15"/>
      <c r="Z717" s="15"/>
    </row>
    <row r="718" spans="1:26" ht="12.75" customHeight="1" x14ac:dyDescent="0.2">
      <c r="A718" s="15"/>
      <c r="B718" s="15"/>
      <c r="C718" s="15"/>
      <c r="D718" s="15"/>
      <c r="E718" s="15"/>
      <c r="F718" s="15"/>
      <c r="G718" s="15"/>
      <c r="H718" s="15"/>
      <c r="I718" s="15"/>
      <c r="J718" s="15"/>
      <c r="K718" s="15"/>
      <c r="L718" s="15"/>
      <c r="M718" s="15"/>
      <c r="N718" s="15"/>
      <c r="O718" s="15"/>
      <c r="P718" s="15"/>
      <c r="Q718" s="15"/>
      <c r="R718" s="15"/>
      <c r="S718" s="15"/>
      <c r="T718" s="15"/>
      <c r="U718" s="15"/>
      <c r="V718" s="15"/>
      <c r="W718" s="15"/>
      <c r="X718" s="15"/>
      <c r="Y718" s="15"/>
      <c r="Z718" s="15"/>
    </row>
    <row r="719" spans="1:26" ht="12.75" customHeight="1" x14ac:dyDescent="0.2">
      <c r="A719" s="15"/>
      <c r="B719" s="15"/>
      <c r="C719" s="15"/>
      <c r="D719" s="15"/>
      <c r="E719" s="15"/>
      <c r="F719" s="15"/>
      <c r="G719" s="15"/>
      <c r="H719" s="15"/>
      <c r="I719" s="15"/>
      <c r="J719" s="15"/>
      <c r="K719" s="15"/>
      <c r="L719" s="15"/>
      <c r="M719" s="15"/>
      <c r="N719" s="15"/>
      <c r="O719" s="15"/>
      <c r="P719" s="15"/>
      <c r="Q719" s="15"/>
      <c r="R719" s="15"/>
      <c r="S719" s="15"/>
      <c r="T719" s="15"/>
      <c r="U719" s="15"/>
      <c r="V719" s="15"/>
      <c r="W719" s="15"/>
      <c r="X719" s="15"/>
      <c r="Y719" s="15"/>
      <c r="Z719" s="15"/>
    </row>
    <row r="720" spans="1:26" ht="12.75" customHeight="1" x14ac:dyDescent="0.2">
      <c r="A720" s="15"/>
      <c r="B720" s="15"/>
      <c r="C720" s="15"/>
      <c r="D720" s="15"/>
      <c r="E720" s="15"/>
      <c r="F720" s="15"/>
      <c r="G720" s="15"/>
      <c r="H720" s="15"/>
      <c r="I720" s="15"/>
      <c r="J720" s="15"/>
      <c r="K720" s="15"/>
      <c r="L720" s="15"/>
      <c r="M720" s="15"/>
      <c r="N720" s="15"/>
      <c r="O720" s="15"/>
      <c r="P720" s="15"/>
      <c r="Q720" s="15"/>
      <c r="R720" s="15"/>
      <c r="S720" s="15"/>
      <c r="T720" s="15"/>
      <c r="U720" s="15"/>
      <c r="V720" s="15"/>
      <c r="W720" s="15"/>
      <c r="X720" s="15"/>
      <c r="Y720" s="15"/>
      <c r="Z720" s="15"/>
    </row>
    <row r="721" spans="1:26" ht="12.75" customHeight="1" x14ac:dyDescent="0.2">
      <c r="A721" s="15"/>
      <c r="B721" s="15"/>
      <c r="C721" s="15"/>
      <c r="D721" s="15"/>
      <c r="E721" s="15"/>
      <c r="F721" s="15"/>
      <c r="G721" s="15"/>
      <c r="H721" s="15"/>
      <c r="I721" s="15"/>
      <c r="J721" s="15"/>
      <c r="K721" s="15"/>
      <c r="L721" s="15"/>
      <c r="M721" s="15"/>
      <c r="N721" s="15"/>
      <c r="O721" s="15"/>
      <c r="P721" s="15"/>
      <c r="Q721" s="15"/>
      <c r="R721" s="15"/>
      <c r="S721" s="15"/>
      <c r="T721" s="15"/>
      <c r="U721" s="15"/>
      <c r="V721" s="15"/>
      <c r="W721" s="15"/>
      <c r="X721" s="15"/>
      <c r="Y721" s="15"/>
      <c r="Z721" s="15"/>
    </row>
    <row r="722" spans="1:26" ht="12.75" customHeight="1" x14ac:dyDescent="0.2">
      <c r="A722" s="15"/>
      <c r="B722" s="15"/>
      <c r="C722" s="15"/>
      <c r="D722" s="15"/>
      <c r="E722" s="15"/>
      <c r="F722" s="15"/>
      <c r="G722" s="15"/>
      <c r="H722" s="15"/>
      <c r="I722" s="15"/>
      <c r="J722" s="15"/>
      <c r="K722" s="15"/>
      <c r="L722" s="15"/>
      <c r="M722" s="15"/>
      <c r="N722" s="15"/>
      <c r="O722" s="15"/>
      <c r="P722" s="15"/>
      <c r="Q722" s="15"/>
      <c r="R722" s="15"/>
      <c r="S722" s="15"/>
      <c r="T722" s="15"/>
      <c r="U722" s="15"/>
      <c r="V722" s="15"/>
      <c r="W722" s="15"/>
      <c r="X722" s="15"/>
      <c r="Y722" s="15"/>
      <c r="Z722" s="15"/>
    </row>
    <row r="723" spans="1:26" ht="12.75" customHeight="1" x14ac:dyDescent="0.2">
      <c r="A723" s="15"/>
      <c r="B723" s="15"/>
      <c r="C723" s="15"/>
      <c r="D723" s="15"/>
      <c r="E723" s="15"/>
      <c r="F723" s="15"/>
      <c r="G723" s="15"/>
      <c r="H723" s="15"/>
      <c r="I723" s="15"/>
      <c r="J723" s="15"/>
      <c r="K723" s="15"/>
      <c r="L723" s="15"/>
      <c r="M723" s="15"/>
      <c r="N723" s="15"/>
      <c r="O723" s="15"/>
      <c r="P723" s="15"/>
      <c r="Q723" s="15"/>
      <c r="R723" s="15"/>
      <c r="S723" s="15"/>
      <c r="T723" s="15"/>
      <c r="U723" s="15"/>
      <c r="V723" s="15"/>
      <c r="W723" s="15"/>
      <c r="X723" s="15"/>
      <c r="Y723" s="15"/>
      <c r="Z723" s="15"/>
    </row>
    <row r="724" spans="1:26" ht="12.75" customHeight="1" x14ac:dyDescent="0.2">
      <c r="A724" s="15"/>
      <c r="B724" s="15"/>
      <c r="C724" s="15"/>
      <c r="D724" s="15"/>
      <c r="E724" s="15"/>
      <c r="F724" s="15"/>
      <c r="G724" s="15"/>
      <c r="H724" s="15"/>
      <c r="I724" s="15"/>
      <c r="J724" s="15"/>
      <c r="K724" s="15"/>
      <c r="L724" s="15"/>
      <c r="M724" s="15"/>
      <c r="N724" s="15"/>
      <c r="O724" s="15"/>
      <c r="P724" s="15"/>
      <c r="Q724" s="15"/>
      <c r="R724" s="15"/>
      <c r="S724" s="15"/>
      <c r="T724" s="15"/>
      <c r="U724" s="15"/>
      <c r="V724" s="15"/>
      <c r="W724" s="15"/>
      <c r="X724" s="15"/>
      <c r="Y724" s="15"/>
      <c r="Z724" s="15"/>
    </row>
    <row r="725" spans="1:26" ht="12.75" customHeight="1" x14ac:dyDescent="0.2">
      <c r="A725" s="15"/>
      <c r="B725" s="15"/>
      <c r="C725" s="15"/>
      <c r="D725" s="15"/>
      <c r="E725" s="15"/>
      <c r="F725" s="15"/>
      <c r="G725" s="15"/>
      <c r="H725" s="15"/>
      <c r="I725" s="15"/>
      <c r="J725" s="15"/>
      <c r="K725" s="15"/>
      <c r="L725" s="15"/>
      <c r="M725" s="15"/>
      <c r="N725" s="15"/>
      <c r="O725" s="15"/>
      <c r="P725" s="15"/>
      <c r="Q725" s="15"/>
      <c r="R725" s="15"/>
      <c r="S725" s="15"/>
      <c r="T725" s="15"/>
      <c r="U725" s="15"/>
      <c r="V725" s="15"/>
      <c r="W725" s="15"/>
      <c r="X725" s="15"/>
      <c r="Y725" s="15"/>
      <c r="Z725" s="15"/>
    </row>
    <row r="726" spans="1:26" ht="12.75" customHeight="1" x14ac:dyDescent="0.2">
      <c r="A726" s="15"/>
      <c r="B726" s="15"/>
      <c r="C726" s="15"/>
      <c r="D726" s="15"/>
      <c r="E726" s="15"/>
      <c r="F726" s="15"/>
      <c r="G726" s="15"/>
      <c r="H726" s="15"/>
      <c r="I726" s="15"/>
      <c r="J726" s="15"/>
      <c r="K726" s="15"/>
      <c r="L726" s="15"/>
      <c r="M726" s="15"/>
      <c r="N726" s="15"/>
      <c r="O726" s="15"/>
      <c r="P726" s="15"/>
      <c r="Q726" s="15"/>
      <c r="R726" s="15"/>
      <c r="S726" s="15"/>
      <c r="T726" s="15"/>
      <c r="U726" s="15"/>
      <c r="V726" s="15"/>
      <c r="W726" s="15"/>
      <c r="X726" s="15"/>
      <c r="Y726" s="15"/>
      <c r="Z726" s="15"/>
    </row>
    <row r="727" spans="1:26" ht="12.75" customHeight="1" x14ac:dyDescent="0.2">
      <c r="A727" s="15"/>
      <c r="B727" s="15"/>
      <c r="C727" s="15"/>
      <c r="D727" s="15"/>
      <c r="E727" s="15"/>
      <c r="F727" s="15"/>
      <c r="G727" s="15"/>
      <c r="H727" s="15"/>
      <c r="I727" s="15"/>
      <c r="J727" s="15"/>
      <c r="K727" s="15"/>
      <c r="L727" s="15"/>
      <c r="M727" s="15"/>
      <c r="N727" s="15"/>
      <c r="O727" s="15"/>
      <c r="P727" s="15"/>
      <c r="Q727" s="15"/>
      <c r="R727" s="15"/>
      <c r="S727" s="15"/>
      <c r="T727" s="15"/>
      <c r="U727" s="15"/>
      <c r="V727" s="15"/>
      <c r="W727" s="15"/>
      <c r="X727" s="15"/>
      <c r="Y727" s="15"/>
      <c r="Z727" s="15"/>
    </row>
    <row r="728" spans="1:26" ht="12.75" customHeight="1" x14ac:dyDescent="0.2">
      <c r="A728" s="15"/>
      <c r="B728" s="15"/>
      <c r="C728" s="15"/>
      <c r="D728" s="15"/>
      <c r="E728" s="15"/>
      <c r="F728" s="15"/>
      <c r="G728" s="15"/>
      <c r="H728" s="15"/>
      <c r="I728" s="15"/>
      <c r="J728" s="15"/>
      <c r="K728" s="15"/>
      <c r="L728" s="15"/>
      <c r="M728" s="15"/>
      <c r="N728" s="15"/>
      <c r="O728" s="15"/>
      <c r="P728" s="15"/>
      <c r="Q728" s="15"/>
      <c r="R728" s="15"/>
      <c r="S728" s="15"/>
      <c r="T728" s="15"/>
      <c r="U728" s="15"/>
      <c r="V728" s="15"/>
      <c r="W728" s="15"/>
      <c r="X728" s="15"/>
      <c r="Y728" s="15"/>
      <c r="Z728" s="15"/>
    </row>
    <row r="729" spans="1:26" ht="12.75" customHeight="1" x14ac:dyDescent="0.2">
      <c r="A729" s="15"/>
      <c r="B729" s="15"/>
      <c r="C729" s="15"/>
      <c r="D729" s="15"/>
      <c r="E729" s="15"/>
      <c r="F729" s="15"/>
      <c r="G729" s="15"/>
      <c r="H729" s="15"/>
      <c r="I729" s="15"/>
      <c r="J729" s="15"/>
      <c r="K729" s="15"/>
      <c r="L729" s="15"/>
      <c r="M729" s="15"/>
      <c r="N729" s="15"/>
      <c r="O729" s="15"/>
      <c r="P729" s="15"/>
      <c r="Q729" s="15"/>
      <c r="R729" s="15"/>
      <c r="S729" s="15"/>
      <c r="T729" s="15"/>
      <c r="U729" s="15"/>
      <c r="V729" s="15"/>
      <c r="W729" s="15"/>
      <c r="X729" s="15"/>
      <c r="Y729" s="15"/>
      <c r="Z729" s="15"/>
    </row>
    <row r="730" spans="1:26" ht="12.75" customHeight="1" x14ac:dyDescent="0.2">
      <c r="A730" s="15"/>
      <c r="B730" s="15"/>
      <c r="C730" s="15"/>
      <c r="D730" s="15"/>
      <c r="E730" s="15"/>
      <c r="F730" s="15"/>
      <c r="G730" s="15"/>
      <c r="H730" s="15"/>
      <c r="I730" s="15"/>
      <c r="J730" s="15"/>
      <c r="K730" s="15"/>
      <c r="L730" s="15"/>
      <c r="M730" s="15"/>
      <c r="N730" s="15"/>
      <c r="O730" s="15"/>
      <c r="P730" s="15"/>
      <c r="Q730" s="15"/>
      <c r="R730" s="15"/>
      <c r="S730" s="15"/>
      <c r="T730" s="15"/>
      <c r="U730" s="15"/>
      <c r="V730" s="15"/>
      <c r="W730" s="15"/>
      <c r="X730" s="15"/>
      <c r="Y730" s="15"/>
      <c r="Z730" s="15"/>
    </row>
    <row r="731" spans="1:26" ht="12.75" customHeight="1" x14ac:dyDescent="0.2">
      <c r="A731" s="15"/>
      <c r="B731" s="15"/>
      <c r="C731" s="15"/>
      <c r="D731" s="15"/>
      <c r="E731" s="15"/>
      <c r="F731" s="15"/>
      <c r="G731" s="15"/>
      <c r="H731" s="15"/>
      <c r="I731" s="15"/>
      <c r="J731" s="15"/>
      <c r="K731" s="15"/>
      <c r="L731" s="15"/>
      <c r="M731" s="15"/>
      <c r="N731" s="15"/>
      <c r="O731" s="15"/>
      <c r="P731" s="15"/>
      <c r="Q731" s="15"/>
      <c r="R731" s="15"/>
      <c r="S731" s="15"/>
      <c r="T731" s="15"/>
      <c r="U731" s="15"/>
      <c r="V731" s="15"/>
      <c r="W731" s="15"/>
      <c r="X731" s="15"/>
      <c r="Y731" s="15"/>
      <c r="Z731" s="15"/>
    </row>
    <row r="732" spans="1:26" ht="12.75" customHeight="1" x14ac:dyDescent="0.2">
      <c r="A732" s="15"/>
      <c r="B732" s="15"/>
      <c r="C732" s="15"/>
      <c r="D732" s="15"/>
      <c r="E732" s="15"/>
      <c r="F732" s="15"/>
      <c r="G732" s="15"/>
      <c r="H732" s="15"/>
      <c r="I732" s="15"/>
      <c r="J732" s="15"/>
      <c r="K732" s="15"/>
      <c r="L732" s="15"/>
      <c r="M732" s="15"/>
      <c r="N732" s="15"/>
      <c r="O732" s="15"/>
      <c r="P732" s="15"/>
      <c r="Q732" s="15"/>
      <c r="R732" s="15"/>
      <c r="S732" s="15"/>
      <c r="T732" s="15"/>
      <c r="U732" s="15"/>
      <c r="V732" s="15"/>
      <c r="W732" s="15"/>
      <c r="X732" s="15"/>
      <c r="Y732" s="15"/>
      <c r="Z732" s="15"/>
    </row>
    <row r="733" spans="1:26" ht="12.75" customHeight="1" x14ac:dyDescent="0.2">
      <c r="A733" s="15"/>
      <c r="B733" s="15"/>
      <c r="C733" s="15"/>
      <c r="D733" s="15"/>
      <c r="E733" s="15"/>
      <c r="F733" s="15"/>
      <c r="G733" s="15"/>
      <c r="H733" s="15"/>
      <c r="I733" s="15"/>
      <c r="J733" s="15"/>
      <c r="K733" s="15"/>
      <c r="L733" s="15"/>
      <c r="M733" s="15"/>
      <c r="N733" s="15"/>
      <c r="O733" s="15"/>
      <c r="P733" s="15"/>
      <c r="Q733" s="15"/>
      <c r="R733" s="15"/>
      <c r="S733" s="15"/>
      <c r="T733" s="15"/>
      <c r="U733" s="15"/>
      <c r="V733" s="15"/>
      <c r="W733" s="15"/>
      <c r="X733" s="15"/>
      <c r="Y733" s="15"/>
      <c r="Z733" s="15"/>
    </row>
    <row r="734" spans="1:26" ht="12.75" customHeight="1" x14ac:dyDescent="0.2">
      <c r="A734" s="15"/>
      <c r="B734" s="15"/>
      <c r="C734" s="15"/>
      <c r="D734" s="15"/>
      <c r="E734" s="15"/>
      <c r="F734" s="15"/>
      <c r="G734" s="15"/>
      <c r="H734" s="15"/>
      <c r="I734" s="15"/>
      <c r="J734" s="15"/>
      <c r="K734" s="15"/>
      <c r="L734" s="15"/>
      <c r="M734" s="15"/>
      <c r="N734" s="15"/>
      <c r="O734" s="15"/>
      <c r="P734" s="15"/>
      <c r="Q734" s="15"/>
      <c r="R734" s="15"/>
      <c r="S734" s="15"/>
      <c r="T734" s="15"/>
      <c r="U734" s="15"/>
      <c r="V734" s="15"/>
      <c r="W734" s="15"/>
      <c r="X734" s="15"/>
      <c r="Y734" s="15"/>
      <c r="Z734" s="15"/>
    </row>
    <row r="735" spans="1:26" ht="12.75" customHeight="1" x14ac:dyDescent="0.2">
      <c r="A735" s="15"/>
      <c r="B735" s="15"/>
      <c r="C735" s="15"/>
      <c r="D735" s="15"/>
      <c r="E735" s="15"/>
      <c r="F735" s="15"/>
      <c r="G735" s="15"/>
      <c r="H735" s="15"/>
      <c r="I735" s="15"/>
      <c r="J735" s="15"/>
      <c r="K735" s="15"/>
      <c r="L735" s="15"/>
      <c r="M735" s="15"/>
      <c r="N735" s="15"/>
      <c r="O735" s="15"/>
      <c r="P735" s="15"/>
      <c r="Q735" s="15"/>
      <c r="R735" s="15"/>
      <c r="S735" s="15"/>
      <c r="T735" s="15"/>
      <c r="U735" s="15"/>
      <c r="V735" s="15"/>
      <c r="W735" s="15"/>
      <c r="X735" s="15"/>
      <c r="Y735" s="15"/>
      <c r="Z735" s="15"/>
    </row>
    <row r="736" spans="1:26" ht="12.75" customHeight="1" x14ac:dyDescent="0.2">
      <c r="A736" s="15"/>
      <c r="B736" s="15"/>
      <c r="C736" s="15"/>
      <c r="D736" s="15"/>
      <c r="E736" s="15"/>
      <c r="F736" s="15"/>
      <c r="G736" s="15"/>
      <c r="H736" s="15"/>
      <c r="I736" s="15"/>
      <c r="J736" s="15"/>
      <c r="K736" s="15"/>
      <c r="L736" s="15"/>
      <c r="M736" s="15"/>
      <c r="N736" s="15"/>
      <c r="O736" s="15"/>
      <c r="P736" s="15"/>
      <c r="Q736" s="15"/>
      <c r="R736" s="15"/>
      <c r="S736" s="15"/>
      <c r="T736" s="15"/>
      <c r="U736" s="15"/>
      <c r="V736" s="15"/>
      <c r="W736" s="15"/>
      <c r="X736" s="15"/>
      <c r="Y736" s="15"/>
      <c r="Z736" s="15"/>
    </row>
    <row r="737" spans="1:26" ht="12.75" customHeight="1" x14ac:dyDescent="0.2">
      <c r="A737" s="15"/>
      <c r="B737" s="15"/>
      <c r="C737" s="15"/>
      <c r="D737" s="15"/>
      <c r="E737" s="15"/>
      <c r="F737" s="15"/>
      <c r="G737" s="15"/>
      <c r="H737" s="15"/>
      <c r="I737" s="15"/>
      <c r="J737" s="15"/>
      <c r="K737" s="15"/>
      <c r="L737" s="15"/>
      <c r="M737" s="15"/>
      <c r="N737" s="15"/>
      <c r="O737" s="15"/>
      <c r="P737" s="15"/>
      <c r="Q737" s="15"/>
      <c r="R737" s="15"/>
      <c r="S737" s="15"/>
      <c r="T737" s="15"/>
      <c r="U737" s="15"/>
      <c r="V737" s="15"/>
      <c r="W737" s="15"/>
      <c r="X737" s="15"/>
      <c r="Y737" s="15"/>
      <c r="Z737" s="15"/>
    </row>
    <row r="738" spans="1:26" ht="12.75" customHeight="1" x14ac:dyDescent="0.2">
      <c r="A738" s="15"/>
      <c r="B738" s="15"/>
      <c r="C738" s="15"/>
      <c r="D738" s="15"/>
      <c r="E738" s="15"/>
      <c r="F738" s="15"/>
      <c r="G738" s="15"/>
      <c r="H738" s="15"/>
      <c r="I738" s="15"/>
      <c r="J738" s="15"/>
      <c r="K738" s="15"/>
      <c r="L738" s="15"/>
      <c r="M738" s="15"/>
      <c r="N738" s="15"/>
      <c r="O738" s="15"/>
      <c r="P738" s="15"/>
      <c r="Q738" s="15"/>
      <c r="R738" s="15"/>
      <c r="S738" s="15"/>
      <c r="T738" s="15"/>
      <c r="U738" s="15"/>
      <c r="V738" s="15"/>
      <c r="W738" s="15"/>
      <c r="X738" s="15"/>
      <c r="Y738" s="15"/>
      <c r="Z738" s="15"/>
    </row>
    <row r="739" spans="1:26" ht="12.75" customHeight="1" x14ac:dyDescent="0.2">
      <c r="A739" s="15"/>
      <c r="B739" s="15"/>
      <c r="C739" s="15"/>
      <c r="D739" s="15"/>
      <c r="E739" s="15"/>
      <c r="F739" s="15"/>
      <c r="G739" s="15"/>
      <c r="H739" s="15"/>
      <c r="I739" s="15"/>
      <c r="J739" s="15"/>
      <c r="K739" s="15"/>
      <c r="L739" s="15"/>
      <c r="M739" s="15"/>
      <c r="N739" s="15"/>
      <c r="O739" s="15"/>
      <c r="P739" s="15"/>
      <c r="Q739" s="15"/>
      <c r="R739" s="15"/>
      <c r="S739" s="15"/>
      <c r="T739" s="15"/>
      <c r="U739" s="15"/>
      <c r="V739" s="15"/>
      <c r="W739" s="15"/>
      <c r="X739" s="15"/>
      <c r="Y739" s="15"/>
      <c r="Z739" s="15"/>
    </row>
    <row r="740" spans="1:26" ht="12.75" customHeight="1" x14ac:dyDescent="0.2">
      <c r="A740" s="15"/>
      <c r="B740" s="15"/>
      <c r="C740" s="15"/>
      <c r="D740" s="15"/>
      <c r="E740" s="15"/>
      <c r="F740" s="15"/>
      <c r="G740" s="15"/>
      <c r="H740" s="15"/>
      <c r="I740" s="15"/>
      <c r="J740" s="15"/>
      <c r="K740" s="15"/>
      <c r="L740" s="15"/>
      <c r="M740" s="15"/>
      <c r="N740" s="15"/>
      <c r="O740" s="15"/>
      <c r="P740" s="15"/>
      <c r="Q740" s="15"/>
      <c r="R740" s="15"/>
      <c r="S740" s="15"/>
      <c r="T740" s="15"/>
      <c r="U740" s="15"/>
      <c r="V740" s="15"/>
      <c r="W740" s="15"/>
      <c r="X740" s="15"/>
      <c r="Y740" s="15"/>
      <c r="Z740" s="15"/>
    </row>
    <row r="741" spans="1:26" ht="12.75" customHeight="1" x14ac:dyDescent="0.2">
      <c r="A741" s="15"/>
      <c r="B741" s="15"/>
      <c r="C741" s="15"/>
      <c r="D741" s="15"/>
      <c r="E741" s="15"/>
      <c r="F741" s="15"/>
      <c r="G741" s="15"/>
      <c r="H741" s="15"/>
      <c r="I741" s="15"/>
      <c r="J741" s="15"/>
      <c r="K741" s="15"/>
      <c r="L741" s="15"/>
      <c r="M741" s="15"/>
      <c r="N741" s="15"/>
      <c r="O741" s="15"/>
      <c r="P741" s="15"/>
      <c r="Q741" s="15"/>
      <c r="R741" s="15"/>
      <c r="S741" s="15"/>
      <c r="T741" s="15"/>
      <c r="U741" s="15"/>
      <c r="V741" s="15"/>
      <c r="W741" s="15"/>
      <c r="X741" s="15"/>
      <c r="Y741" s="15"/>
      <c r="Z741" s="15"/>
    </row>
    <row r="742" spans="1:26" ht="12.75" customHeight="1" x14ac:dyDescent="0.2">
      <c r="A742" s="15"/>
      <c r="B742" s="15"/>
      <c r="C742" s="15"/>
      <c r="D742" s="15"/>
      <c r="E742" s="15"/>
      <c r="F742" s="15"/>
      <c r="G742" s="15"/>
      <c r="H742" s="15"/>
      <c r="I742" s="15"/>
      <c r="J742" s="15"/>
      <c r="K742" s="15"/>
      <c r="L742" s="15"/>
      <c r="M742" s="15"/>
      <c r="N742" s="15"/>
      <c r="O742" s="15"/>
      <c r="P742" s="15"/>
      <c r="Q742" s="15"/>
      <c r="R742" s="15"/>
      <c r="S742" s="15"/>
      <c r="T742" s="15"/>
      <c r="U742" s="15"/>
      <c r="V742" s="15"/>
      <c r="W742" s="15"/>
      <c r="X742" s="15"/>
      <c r="Y742" s="15"/>
      <c r="Z742" s="15"/>
    </row>
    <row r="743" spans="1:26" ht="12.75" customHeight="1" x14ac:dyDescent="0.2">
      <c r="A743" s="15"/>
      <c r="B743" s="15"/>
      <c r="C743" s="15"/>
      <c r="D743" s="15"/>
      <c r="E743" s="15"/>
      <c r="F743" s="15"/>
      <c r="G743" s="15"/>
      <c r="H743" s="15"/>
      <c r="I743" s="15"/>
      <c r="J743" s="15"/>
      <c r="K743" s="15"/>
      <c r="L743" s="15"/>
      <c r="M743" s="15"/>
      <c r="N743" s="15"/>
      <c r="O743" s="15"/>
      <c r="P743" s="15"/>
      <c r="Q743" s="15"/>
      <c r="R743" s="15"/>
      <c r="S743" s="15"/>
      <c r="T743" s="15"/>
      <c r="U743" s="15"/>
      <c r="V743" s="15"/>
      <c r="W743" s="15"/>
      <c r="X743" s="15"/>
      <c r="Y743" s="15"/>
      <c r="Z743" s="15"/>
    </row>
    <row r="744" spans="1:26" ht="12.75" customHeight="1" x14ac:dyDescent="0.2">
      <c r="A744" s="15"/>
      <c r="B744" s="15"/>
      <c r="C744" s="15"/>
      <c r="D744" s="15"/>
      <c r="E744" s="15"/>
      <c r="F744" s="15"/>
      <c r="G744" s="15"/>
      <c r="H744" s="15"/>
      <c r="I744" s="15"/>
      <c r="J744" s="15"/>
      <c r="K744" s="15"/>
      <c r="L744" s="15"/>
      <c r="M744" s="15"/>
      <c r="N744" s="15"/>
      <c r="O744" s="15"/>
      <c r="P744" s="15"/>
      <c r="Q744" s="15"/>
      <c r="R744" s="15"/>
      <c r="S744" s="15"/>
      <c r="T744" s="15"/>
      <c r="U744" s="15"/>
      <c r="V744" s="15"/>
      <c r="W744" s="15"/>
      <c r="X744" s="15"/>
      <c r="Y744" s="15"/>
      <c r="Z744" s="15"/>
    </row>
    <row r="745" spans="1:26" ht="12.75" customHeight="1" x14ac:dyDescent="0.2">
      <c r="A745" s="15"/>
      <c r="B745" s="15"/>
      <c r="C745" s="15"/>
      <c r="D745" s="15"/>
      <c r="E745" s="15"/>
      <c r="F745" s="15"/>
      <c r="G745" s="15"/>
      <c r="H745" s="15"/>
      <c r="I745" s="15"/>
      <c r="J745" s="15"/>
      <c r="K745" s="15"/>
      <c r="L745" s="15"/>
      <c r="M745" s="15"/>
      <c r="N745" s="15"/>
      <c r="O745" s="15"/>
      <c r="P745" s="15"/>
      <c r="Q745" s="15"/>
      <c r="R745" s="15"/>
      <c r="S745" s="15"/>
      <c r="T745" s="15"/>
      <c r="U745" s="15"/>
      <c r="V745" s="15"/>
      <c r="W745" s="15"/>
      <c r="X745" s="15"/>
      <c r="Y745" s="15"/>
      <c r="Z745" s="15"/>
    </row>
    <row r="746" spans="1:26" ht="12.75" customHeight="1" x14ac:dyDescent="0.2">
      <c r="A746" s="15"/>
      <c r="B746" s="15"/>
      <c r="C746" s="15"/>
      <c r="D746" s="15"/>
      <c r="E746" s="15"/>
      <c r="F746" s="15"/>
      <c r="G746" s="15"/>
      <c r="H746" s="15"/>
      <c r="I746" s="15"/>
      <c r="J746" s="15"/>
      <c r="K746" s="15"/>
      <c r="L746" s="15"/>
      <c r="M746" s="15"/>
      <c r="N746" s="15"/>
      <c r="O746" s="15"/>
      <c r="P746" s="15"/>
      <c r="Q746" s="15"/>
      <c r="R746" s="15"/>
      <c r="S746" s="15"/>
      <c r="T746" s="15"/>
      <c r="U746" s="15"/>
      <c r="V746" s="15"/>
      <c r="W746" s="15"/>
      <c r="X746" s="15"/>
      <c r="Y746" s="15"/>
      <c r="Z746" s="15"/>
    </row>
    <row r="747" spans="1:26" ht="12.75" customHeight="1" x14ac:dyDescent="0.2">
      <c r="A747" s="15"/>
      <c r="B747" s="15"/>
      <c r="C747" s="15"/>
      <c r="D747" s="15"/>
      <c r="E747" s="15"/>
      <c r="F747" s="15"/>
      <c r="G747" s="15"/>
      <c r="H747" s="15"/>
      <c r="I747" s="15"/>
      <c r="J747" s="15"/>
      <c r="K747" s="15"/>
      <c r="L747" s="15"/>
      <c r="M747" s="15"/>
      <c r="N747" s="15"/>
      <c r="O747" s="15"/>
      <c r="P747" s="15"/>
      <c r="Q747" s="15"/>
      <c r="R747" s="15"/>
      <c r="S747" s="15"/>
      <c r="T747" s="15"/>
      <c r="U747" s="15"/>
      <c r="V747" s="15"/>
      <c r="W747" s="15"/>
      <c r="X747" s="15"/>
      <c r="Y747" s="15"/>
      <c r="Z747" s="15"/>
    </row>
    <row r="748" spans="1:26" ht="12.75" customHeight="1" x14ac:dyDescent="0.2">
      <c r="A748" s="15"/>
      <c r="B748" s="15"/>
      <c r="C748" s="15"/>
      <c r="D748" s="15"/>
      <c r="E748" s="15"/>
      <c r="F748" s="15"/>
      <c r="G748" s="15"/>
      <c r="H748" s="15"/>
      <c r="I748" s="15"/>
      <c r="J748" s="15"/>
      <c r="K748" s="15"/>
      <c r="L748" s="15"/>
      <c r="M748" s="15"/>
      <c r="N748" s="15"/>
      <c r="O748" s="15"/>
      <c r="P748" s="15"/>
      <c r="Q748" s="15"/>
      <c r="R748" s="15"/>
      <c r="S748" s="15"/>
      <c r="T748" s="15"/>
      <c r="U748" s="15"/>
      <c r="V748" s="15"/>
      <c r="W748" s="15"/>
      <c r="X748" s="15"/>
      <c r="Y748" s="15"/>
      <c r="Z748" s="15"/>
    </row>
    <row r="749" spans="1:26" ht="12.75" customHeight="1" x14ac:dyDescent="0.2">
      <c r="A749" s="15"/>
      <c r="B749" s="15"/>
      <c r="C749" s="15"/>
      <c r="D749" s="15"/>
      <c r="E749" s="15"/>
      <c r="F749" s="15"/>
      <c r="G749" s="15"/>
      <c r="H749" s="15"/>
      <c r="I749" s="15"/>
      <c r="J749" s="15"/>
      <c r="K749" s="15"/>
      <c r="L749" s="15"/>
      <c r="M749" s="15"/>
      <c r="N749" s="15"/>
      <c r="O749" s="15"/>
      <c r="P749" s="15"/>
      <c r="Q749" s="15"/>
      <c r="R749" s="15"/>
      <c r="S749" s="15"/>
      <c r="T749" s="15"/>
      <c r="U749" s="15"/>
      <c r="V749" s="15"/>
      <c r="W749" s="15"/>
      <c r="X749" s="15"/>
      <c r="Y749" s="15"/>
      <c r="Z749" s="15"/>
    </row>
    <row r="750" spans="1:26" ht="12.75" customHeight="1" x14ac:dyDescent="0.2">
      <c r="A750" s="15"/>
      <c r="B750" s="15"/>
      <c r="C750" s="15"/>
      <c r="D750" s="15"/>
      <c r="E750" s="15"/>
      <c r="F750" s="15"/>
      <c r="G750" s="15"/>
      <c r="H750" s="15"/>
      <c r="I750" s="15"/>
      <c r="J750" s="15"/>
      <c r="K750" s="15"/>
      <c r="L750" s="15"/>
      <c r="M750" s="15"/>
      <c r="N750" s="15"/>
      <c r="O750" s="15"/>
      <c r="P750" s="15"/>
      <c r="Q750" s="15"/>
      <c r="R750" s="15"/>
      <c r="S750" s="15"/>
      <c r="T750" s="15"/>
      <c r="U750" s="15"/>
      <c r="V750" s="15"/>
      <c r="W750" s="15"/>
      <c r="X750" s="15"/>
      <c r="Y750" s="15"/>
      <c r="Z750" s="15"/>
    </row>
    <row r="751" spans="1:26" ht="12.75" customHeight="1" x14ac:dyDescent="0.2">
      <c r="A751" s="15"/>
      <c r="B751" s="15"/>
      <c r="C751" s="15"/>
      <c r="D751" s="15"/>
      <c r="E751" s="15"/>
      <c r="F751" s="15"/>
      <c r="G751" s="15"/>
      <c r="H751" s="15"/>
      <c r="I751" s="15"/>
      <c r="J751" s="15"/>
      <c r="K751" s="15"/>
      <c r="L751" s="15"/>
      <c r="M751" s="15"/>
      <c r="N751" s="15"/>
      <c r="O751" s="15"/>
      <c r="P751" s="15"/>
      <c r="Q751" s="15"/>
      <c r="R751" s="15"/>
      <c r="S751" s="15"/>
      <c r="T751" s="15"/>
      <c r="U751" s="15"/>
      <c r="V751" s="15"/>
      <c r="W751" s="15"/>
      <c r="X751" s="15"/>
      <c r="Y751" s="15"/>
      <c r="Z751" s="15"/>
    </row>
    <row r="752" spans="1:26" ht="12.75" customHeight="1" x14ac:dyDescent="0.2">
      <c r="A752" s="15"/>
      <c r="B752" s="15"/>
      <c r="C752" s="15"/>
      <c r="D752" s="15"/>
      <c r="E752" s="15"/>
      <c r="F752" s="15"/>
      <c r="G752" s="15"/>
      <c r="H752" s="15"/>
      <c r="I752" s="15"/>
      <c r="J752" s="15"/>
      <c r="K752" s="15"/>
      <c r="L752" s="15"/>
      <c r="M752" s="15"/>
      <c r="N752" s="15"/>
      <c r="O752" s="15"/>
      <c r="P752" s="15"/>
      <c r="Q752" s="15"/>
      <c r="R752" s="15"/>
      <c r="S752" s="15"/>
      <c r="T752" s="15"/>
      <c r="U752" s="15"/>
      <c r="V752" s="15"/>
      <c r="W752" s="15"/>
      <c r="X752" s="15"/>
      <c r="Y752" s="15"/>
      <c r="Z752" s="15"/>
    </row>
    <row r="753" spans="1:26" ht="12.75" customHeight="1" x14ac:dyDescent="0.2">
      <c r="A753" s="15"/>
      <c r="B753" s="15"/>
      <c r="C753" s="15"/>
      <c r="D753" s="15"/>
      <c r="E753" s="15"/>
      <c r="F753" s="15"/>
      <c r="G753" s="15"/>
      <c r="H753" s="15"/>
      <c r="I753" s="15"/>
      <c r="J753" s="15"/>
      <c r="K753" s="15"/>
      <c r="L753" s="15"/>
      <c r="M753" s="15"/>
      <c r="N753" s="15"/>
      <c r="O753" s="15"/>
      <c r="P753" s="15"/>
      <c r="Q753" s="15"/>
      <c r="R753" s="15"/>
      <c r="S753" s="15"/>
      <c r="T753" s="15"/>
      <c r="U753" s="15"/>
      <c r="V753" s="15"/>
      <c r="W753" s="15"/>
      <c r="X753" s="15"/>
      <c r="Y753" s="15"/>
      <c r="Z753" s="15"/>
    </row>
    <row r="754" spans="1:26" ht="12.75" customHeight="1" x14ac:dyDescent="0.2">
      <c r="A754" s="15"/>
      <c r="B754" s="15"/>
      <c r="C754" s="15"/>
      <c r="D754" s="15"/>
      <c r="E754" s="15"/>
      <c r="F754" s="15"/>
      <c r="G754" s="15"/>
      <c r="H754" s="15"/>
      <c r="I754" s="15"/>
      <c r="J754" s="15"/>
      <c r="K754" s="15"/>
      <c r="L754" s="15"/>
      <c r="M754" s="15"/>
      <c r="N754" s="15"/>
      <c r="O754" s="15"/>
      <c r="P754" s="15"/>
      <c r="Q754" s="15"/>
      <c r="R754" s="15"/>
      <c r="S754" s="15"/>
      <c r="T754" s="15"/>
      <c r="U754" s="15"/>
      <c r="V754" s="15"/>
      <c r="W754" s="15"/>
      <c r="X754" s="15"/>
      <c r="Y754" s="15"/>
      <c r="Z754" s="15"/>
    </row>
    <row r="755" spans="1:26" ht="12.75" customHeight="1" x14ac:dyDescent="0.2">
      <c r="A755" s="15"/>
      <c r="B755" s="15"/>
      <c r="C755" s="15"/>
      <c r="D755" s="15"/>
      <c r="E755" s="15"/>
      <c r="F755" s="15"/>
      <c r="G755" s="15"/>
      <c r="H755" s="15"/>
      <c r="I755" s="15"/>
      <c r="J755" s="15"/>
      <c r="K755" s="15"/>
      <c r="L755" s="15"/>
      <c r="M755" s="15"/>
      <c r="N755" s="15"/>
      <c r="O755" s="15"/>
      <c r="P755" s="15"/>
      <c r="Q755" s="15"/>
      <c r="R755" s="15"/>
      <c r="S755" s="15"/>
      <c r="T755" s="15"/>
      <c r="U755" s="15"/>
      <c r="V755" s="15"/>
      <c r="W755" s="15"/>
      <c r="X755" s="15"/>
      <c r="Y755" s="15"/>
      <c r="Z755" s="15"/>
    </row>
    <row r="756" spans="1:26" ht="12.75" customHeight="1" x14ac:dyDescent="0.2">
      <c r="A756" s="15"/>
      <c r="B756" s="15"/>
      <c r="C756" s="15"/>
      <c r="D756" s="15"/>
      <c r="E756" s="15"/>
      <c r="F756" s="15"/>
      <c r="G756" s="15"/>
      <c r="H756" s="15"/>
      <c r="I756" s="15"/>
      <c r="J756" s="15"/>
      <c r="K756" s="15"/>
      <c r="L756" s="15"/>
      <c r="M756" s="15"/>
      <c r="N756" s="15"/>
      <c r="O756" s="15"/>
      <c r="P756" s="15"/>
      <c r="Q756" s="15"/>
      <c r="R756" s="15"/>
      <c r="S756" s="15"/>
      <c r="T756" s="15"/>
      <c r="U756" s="15"/>
      <c r="V756" s="15"/>
      <c r="W756" s="15"/>
      <c r="X756" s="15"/>
      <c r="Y756" s="15"/>
      <c r="Z756" s="15"/>
    </row>
    <row r="757" spans="1:26" ht="12.75" customHeight="1" x14ac:dyDescent="0.2">
      <c r="A757" s="15"/>
      <c r="B757" s="15"/>
      <c r="C757" s="15"/>
      <c r="D757" s="15"/>
      <c r="E757" s="15"/>
      <c r="F757" s="15"/>
      <c r="G757" s="15"/>
      <c r="H757" s="15"/>
      <c r="I757" s="15"/>
      <c r="J757" s="15"/>
      <c r="K757" s="15"/>
      <c r="L757" s="15"/>
      <c r="M757" s="15"/>
      <c r="N757" s="15"/>
      <c r="O757" s="15"/>
      <c r="P757" s="15"/>
      <c r="Q757" s="15"/>
      <c r="R757" s="15"/>
      <c r="S757" s="15"/>
      <c r="T757" s="15"/>
      <c r="U757" s="15"/>
      <c r="V757" s="15"/>
      <c r="W757" s="15"/>
      <c r="X757" s="15"/>
      <c r="Y757" s="15"/>
      <c r="Z757" s="15"/>
    </row>
    <row r="758" spans="1:26" ht="12.75" customHeight="1" x14ac:dyDescent="0.2">
      <c r="A758" s="15"/>
      <c r="B758" s="15"/>
      <c r="C758" s="15"/>
      <c r="D758" s="15"/>
      <c r="E758" s="15"/>
      <c r="F758" s="15"/>
      <c r="G758" s="15"/>
      <c r="H758" s="15"/>
      <c r="I758" s="15"/>
      <c r="J758" s="15"/>
      <c r="K758" s="15"/>
      <c r="L758" s="15"/>
      <c r="M758" s="15"/>
      <c r="N758" s="15"/>
      <c r="O758" s="15"/>
      <c r="P758" s="15"/>
      <c r="Q758" s="15"/>
      <c r="R758" s="15"/>
      <c r="S758" s="15"/>
      <c r="T758" s="15"/>
      <c r="U758" s="15"/>
      <c r="V758" s="15"/>
      <c r="W758" s="15"/>
      <c r="X758" s="15"/>
      <c r="Y758" s="15"/>
      <c r="Z758" s="15"/>
    </row>
    <row r="759" spans="1:26" ht="12.75" customHeight="1" x14ac:dyDescent="0.2">
      <c r="A759" s="15"/>
      <c r="B759" s="15"/>
      <c r="C759" s="15"/>
      <c r="D759" s="15"/>
      <c r="E759" s="15"/>
      <c r="F759" s="15"/>
      <c r="G759" s="15"/>
      <c r="H759" s="15"/>
      <c r="I759" s="15"/>
      <c r="J759" s="15"/>
      <c r="K759" s="15"/>
      <c r="L759" s="15"/>
      <c r="M759" s="15"/>
      <c r="N759" s="15"/>
      <c r="O759" s="15"/>
      <c r="P759" s="15"/>
      <c r="Q759" s="15"/>
      <c r="R759" s="15"/>
      <c r="S759" s="15"/>
      <c r="T759" s="15"/>
      <c r="U759" s="15"/>
      <c r="V759" s="15"/>
      <c r="W759" s="15"/>
      <c r="X759" s="15"/>
      <c r="Y759" s="15"/>
      <c r="Z759" s="15"/>
    </row>
    <row r="760" spans="1:26" ht="12.75" customHeight="1" x14ac:dyDescent="0.2">
      <c r="A760" s="15"/>
      <c r="B760" s="15"/>
      <c r="C760" s="15"/>
      <c r="D760" s="15"/>
      <c r="E760" s="15"/>
      <c r="F760" s="15"/>
      <c r="G760" s="15"/>
      <c r="H760" s="15"/>
      <c r="I760" s="15"/>
      <c r="J760" s="15"/>
      <c r="K760" s="15"/>
      <c r="L760" s="15"/>
      <c r="M760" s="15"/>
      <c r="N760" s="15"/>
      <c r="O760" s="15"/>
      <c r="P760" s="15"/>
      <c r="Q760" s="15"/>
      <c r="R760" s="15"/>
      <c r="S760" s="15"/>
      <c r="T760" s="15"/>
      <c r="U760" s="15"/>
      <c r="V760" s="15"/>
      <c r="W760" s="15"/>
      <c r="X760" s="15"/>
      <c r="Y760" s="15"/>
      <c r="Z760" s="15"/>
    </row>
    <row r="761" spans="1:26" ht="12.75" customHeight="1" x14ac:dyDescent="0.2">
      <c r="A761" s="15"/>
      <c r="B761" s="15"/>
      <c r="C761" s="15"/>
      <c r="D761" s="15"/>
      <c r="E761" s="15"/>
      <c r="F761" s="15"/>
      <c r="G761" s="15"/>
      <c r="H761" s="15"/>
      <c r="I761" s="15"/>
      <c r="J761" s="15"/>
      <c r="K761" s="15"/>
      <c r="L761" s="15"/>
      <c r="M761" s="15"/>
      <c r="N761" s="15"/>
      <c r="O761" s="15"/>
      <c r="P761" s="15"/>
      <c r="Q761" s="15"/>
      <c r="R761" s="15"/>
      <c r="S761" s="15"/>
      <c r="T761" s="15"/>
      <c r="U761" s="15"/>
      <c r="V761" s="15"/>
      <c r="W761" s="15"/>
      <c r="X761" s="15"/>
      <c r="Y761" s="15"/>
      <c r="Z761" s="15"/>
    </row>
    <row r="762" spans="1:26" ht="12.75" customHeight="1" x14ac:dyDescent="0.2">
      <c r="A762" s="15"/>
      <c r="B762" s="15"/>
      <c r="C762" s="15"/>
      <c r="D762" s="15"/>
      <c r="E762" s="15"/>
      <c r="F762" s="15"/>
      <c r="G762" s="15"/>
      <c r="H762" s="15"/>
      <c r="I762" s="15"/>
      <c r="J762" s="15"/>
      <c r="K762" s="15"/>
      <c r="L762" s="15"/>
      <c r="M762" s="15"/>
      <c r="N762" s="15"/>
      <c r="O762" s="15"/>
      <c r="P762" s="15"/>
      <c r="Q762" s="15"/>
      <c r="R762" s="15"/>
      <c r="S762" s="15"/>
      <c r="T762" s="15"/>
      <c r="U762" s="15"/>
      <c r="V762" s="15"/>
      <c r="W762" s="15"/>
      <c r="X762" s="15"/>
      <c r="Y762" s="15"/>
      <c r="Z762" s="15"/>
    </row>
    <row r="763" spans="1:26" ht="12.75" customHeight="1" x14ac:dyDescent="0.2">
      <c r="A763" s="15"/>
      <c r="B763" s="15"/>
      <c r="C763" s="15"/>
      <c r="D763" s="15"/>
      <c r="E763" s="15"/>
      <c r="F763" s="15"/>
      <c r="G763" s="15"/>
      <c r="H763" s="15"/>
      <c r="I763" s="15"/>
      <c r="J763" s="15"/>
      <c r="K763" s="15"/>
      <c r="L763" s="15"/>
      <c r="M763" s="15"/>
      <c r="N763" s="15"/>
      <c r="O763" s="15"/>
      <c r="P763" s="15"/>
      <c r="Q763" s="15"/>
      <c r="R763" s="15"/>
      <c r="S763" s="15"/>
      <c r="T763" s="15"/>
      <c r="U763" s="15"/>
      <c r="V763" s="15"/>
      <c r="W763" s="15"/>
      <c r="X763" s="15"/>
      <c r="Y763" s="15"/>
      <c r="Z763" s="15"/>
    </row>
    <row r="764" spans="1:26" ht="12.75" customHeight="1" x14ac:dyDescent="0.2">
      <c r="A764" s="15"/>
      <c r="B764" s="15"/>
      <c r="C764" s="15"/>
      <c r="D764" s="15"/>
      <c r="E764" s="15"/>
      <c r="F764" s="15"/>
      <c r="G764" s="15"/>
      <c r="H764" s="15"/>
      <c r="I764" s="15"/>
      <c r="J764" s="15"/>
      <c r="K764" s="15"/>
      <c r="L764" s="15"/>
      <c r="M764" s="15"/>
      <c r="N764" s="15"/>
      <c r="O764" s="15"/>
      <c r="P764" s="15"/>
      <c r="Q764" s="15"/>
      <c r="R764" s="15"/>
      <c r="S764" s="15"/>
      <c r="T764" s="15"/>
      <c r="U764" s="15"/>
      <c r="V764" s="15"/>
      <c r="W764" s="15"/>
      <c r="X764" s="15"/>
      <c r="Y764" s="15"/>
      <c r="Z764" s="15"/>
    </row>
    <row r="765" spans="1:26" ht="12.75" customHeight="1" x14ac:dyDescent="0.2">
      <c r="A765" s="15"/>
      <c r="B765" s="15"/>
      <c r="C765" s="15"/>
      <c r="D765" s="15"/>
      <c r="E765" s="15"/>
      <c r="F765" s="15"/>
      <c r="G765" s="15"/>
      <c r="H765" s="15"/>
      <c r="I765" s="15"/>
      <c r="J765" s="15"/>
      <c r="K765" s="15"/>
      <c r="L765" s="15"/>
      <c r="M765" s="15"/>
      <c r="N765" s="15"/>
      <c r="O765" s="15"/>
      <c r="P765" s="15"/>
      <c r="Q765" s="15"/>
      <c r="R765" s="15"/>
      <c r="S765" s="15"/>
      <c r="T765" s="15"/>
      <c r="U765" s="15"/>
      <c r="V765" s="15"/>
      <c r="W765" s="15"/>
      <c r="X765" s="15"/>
      <c r="Y765" s="15"/>
      <c r="Z765" s="15"/>
    </row>
    <row r="766" spans="1:26" ht="12.75" customHeight="1" x14ac:dyDescent="0.2">
      <c r="A766" s="15"/>
      <c r="B766" s="15"/>
      <c r="C766" s="15"/>
      <c r="D766" s="15"/>
      <c r="E766" s="15"/>
      <c r="F766" s="15"/>
      <c r="G766" s="15"/>
      <c r="H766" s="15"/>
      <c r="I766" s="15"/>
      <c r="J766" s="15"/>
      <c r="K766" s="15"/>
      <c r="L766" s="15"/>
      <c r="M766" s="15"/>
      <c r="N766" s="15"/>
      <c r="O766" s="15"/>
      <c r="P766" s="15"/>
      <c r="Q766" s="15"/>
      <c r="R766" s="15"/>
      <c r="S766" s="15"/>
      <c r="T766" s="15"/>
      <c r="U766" s="15"/>
      <c r="V766" s="15"/>
      <c r="W766" s="15"/>
      <c r="X766" s="15"/>
      <c r="Y766" s="15"/>
      <c r="Z766" s="15"/>
    </row>
    <row r="767" spans="1:26" ht="12.75" customHeight="1" x14ac:dyDescent="0.2">
      <c r="A767" s="15"/>
      <c r="B767" s="15"/>
      <c r="C767" s="15"/>
      <c r="D767" s="15"/>
      <c r="E767" s="15"/>
      <c r="F767" s="15"/>
      <c r="G767" s="15"/>
      <c r="H767" s="15"/>
      <c r="I767" s="15"/>
      <c r="J767" s="15"/>
      <c r="K767" s="15"/>
      <c r="L767" s="15"/>
      <c r="M767" s="15"/>
      <c r="N767" s="15"/>
      <c r="O767" s="15"/>
      <c r="P767" s="15"/>
      <c r="Q767" s="15"/>
      <c r="R767" s="15"/>
      <c r="S767" s="15"/>
      <c r="T767" s="15"/>
      <c r="U767" s="15"/>
      <c r="V767" s="15"/>
      <c r="W767" s="15"/>
      <c r="X767" s="15"/>
      <c r="Y767" s="15"/>
      <c r="Z767" s="15"/>
    </row>
    <row r="768" spans="1:26" ht="12.75" customHeight="1" x14ac:dyDescent="0.2">
      <c r="A768" s="15"/>
      <c r="B768" s="15"/>
      <c r="C768" s="15"/>
      <c r="D768" s="15"/>
      <c r="E768" s="15"/>
      <c r="F768" s="15"/>
      <c r="G768" s="15"/>
      <c r="H768" s="15"/>
      <c r="I768" s="15"/>
      <c r="J768" s="15"/>
      <c r="K768" s="15"/>
      <c r="L768" s="15"/>
      <c r="M768" s="15"/>
      <c r="N768" s="15"/>
      <c r="O768" s="15"/>
      <c r="P768" s="15"/>
      <c r="Q768" s="15"/>
      <c r="R768" s="15"/>
      <c r="S768" s="15"/>
      <c r="T768" s="15"/>
      <c r="U768" s="15"/>
      <c r="V768" s="15"/>
      <c r="W768" s="15"/>
      <c r="X768" s="15"/>
      <c r="Y768" s="15"/>
      <c r="Z768" s="15"/>
    </row>
    <row r="769" spans="1:26" ht="12.75" customHeight="1" x14ac:dyDescent="0.2">
      <c r="A769" s="15"/>
      <c r="B769" s="15"/>
      <c r="C769" s="15"/>
      <c r="D769" s="15"/>
      <c r="E769" s="15"/>
      <c r="F769" s="15"/>
      <c r="G769" s="15"/>
      <c r="H769" s="15"/>
      <c r="I769" s="15"/>
      <c r="J769" s="15"/>
      <c r="K769" s="15"/>
      <c r="L769" s="15"/>
      <c r="M769" s="15"/>
      <c r="N769" s="15"/>
      <c r="O769" s="15"/>
      <c r="P769" s="15"/>
      <c r="Q769" s="15"/>
      <c r="R769" s="15"/>
      <c r="S769" s="15"/>
      <c r="T769" s="15"/>
      <c r="U769" s="15"/>
      <c r="V769" s="15"/>
      <c r="W769" s="15"/>
      <c r="X769" s="15"/>
      <c r="Y769" s="15"/>
      <c r="Z769" s="15"/>
    </row>
    <row r="770" spans="1:26" ht="12.75" customHeight="1" x14ac:dyDescent="0.2">
      <c r="A770" s="15"/>
      <c r="B770" s="15"/>
      <c r="C770" s="15"/>
      <c r="D770" s="15"/>
      <c r="E770" s="15"/>
      <c r="F770" s="15"/>
      <c r="G770" s="15"/>
      <c r="H770" s="15"/>
      <c r="I770" s="15"/>
      <c r="J770" s="15"/>
      <c r="K770" s="15"/>
      <c r="L770" s="15"/>
      <c r="M770" s="15"/>
      <c r="N770" s="15"/>
      <c r="O770" s="15"/>
      <c r="P770" s="15"/>
      <c r="Q770" s="15"/>
      <c r="R770" s="15"/>
      <c r="S770" s="15"/>
      <c r="T770" s="15"/>
      <c r="U770" s="15"/>
      <c r="V770" s="15"/>
      <c r="W770" s="15"/>
      <c r="X770" s="15"/>
      <c r="Y770" s="15"/>
      <c r="Z770" s="15"/>
    </row>
    <row r="771" spans="1:26" ht="12.75" customHeight="1" x14ac:dyDescent="0.2">
      <c r="A771" s="15"/>
      <c r="B771" s="15"/>
      <c r="C771" s="15"/>
      <c r="D771" s="15"/>
      <c r="E771" s="15"/>
      <c r="F771" s="15"/>
      <c r="G771" s="15"/>
      <c r="H771" s="15"/>
      <c r="I771" s="15"/>
      <c r="J771" s="15"/>
      <c r="K771" s="15"/>
      <c r="L771" s="15"/>
      <c r="M771" s="15"/>
      <c r="N771" s="15"/>
      <c r="O771" s="15"/>
      <c r="P771" s="15"/>
      <c r="Q771" s="15"/>
      <c r="R771" s="15"/>
      <c r="S771" s="15"/>
      <c r="T771" s="15"/>
      <c r="U771" s="15"/>
      <c r="V771" s="15"/>
      <c r="W771" s="15"/>
      <c r="X771" s="15"/>
      <c r="Y771" s="15"/>
      <c r="Z771" s="15"/>
    </row>
    <row r="772" spans="1:26" ht="12.75" customHeight="1" x14ac:dyDescent="0.2">
      <c r="A772" s="15"/>
      <c r="B772" s="15"/>
      <c r="C772" s="15"/>
      <c r="D772" s="15"/>
      <c r="E772" s="15"/>
      <c r="F772" s="15"/>
      <c r="G772" s="15"/>
      <c r="H772" s="15"/>
      <c r="I772" s="15"/>
      <c r="J772" s="15"/>
      <c r="K772" s="15"/>
      <c r="L772" s="15"/>
      <c r="M772" s="15"/>
      <c r="N772" s="15"/>
      <c r="O772" s="15"/>
      <c r="P772" s="15"/>
      <c r="Q772" s="15"/>
      <c r="R772" s="15"/>
      <c r="S772" s="15"/>
      <c r="T772" s="15"/>
      <c r="U772" s="15"/>
      <c r="V772" s="15"/>
      <c r="W772" s="15"/>
      <c r="X772" s="15"/>
      <c r="Y772" s="15"/>
      <c r="Z772" s="15"/>
    </row>
    <row r="773" spans="1:26" ht="12.75" customHeight="1" x14ac:dyDescent="0.2">
      <c r="A773" s="15"/>
      <c r="B773" s="15"/>
      <c r="C773" s="15"/>
      <c r="D773" s="15"/>
      <c r="E773" s="15"/>
      <c r="F773" s="15"/>
      <c r="G773" s="15"/>
      <c r="H773" s="15"/>
      <c r="I773" s="15"/>
      <c r="J773" s="15"/>
      <c r="K773" s="15"/>
      <c r="L773" s="15"/>
      <c r="M773" s="15"/>
      <c r="N773" s="15"/>
      <c r="O773" s="15"/>
      <c r="P773" s="15"/>
      <c r="Q773" s="15"/>
      <c r="R773" s="15"/>
      <c r="S773" s="15"/>
      <c r="T773" s="15"/>
      <c r="U773" s="15"/>
      <c r="V773" s="15"/>
      <c r="W773" s="15"/>
      <c r="X773" s="15"/>
      <c r="Y773" s="15"/>
      <c r="Z773" s="15"/>
    </row>
    <row r="774" spans="1:26" ht="12.75" customHeight="1" x14ac:dyDescent="0.2">
      <c r="A774" s="15"/>
      <c r="B774" s="15"/>
      <c r="C774" s="15"/>
      <c r="D774" s="15"/>
      <c r="E774" s="15"/>
      <c r="F774" s="15"/>
      <c r="G774" s="15"/>
      <c r="H774" s="15"/>
      <c r="I774" s="15"/>
      <c r="J774" s="15"/>
      <c r="K774" s="15"/>
      <c r="L774" s="15"/>
      <c r="M774" s="15"/>
      <c r="N774" s="15"/>
      <c r="O774" s="15"/>
      <c r="P774" s="15"/>
      <c r="Q774" s="15"/>
      <c r="R774" s="15"/>
      <c r="S774" s="15"/>
      <c r="T774" s="15"/>
      <c r="U774" s="15"/>
      <c r="V774" s="15"/>
      <c r="W774" s="15"/>
      <c r="X774" s="15"/>
      <c r="Y774" s="15"/>
      <c r="Z774" s="15"/>
    </row>
    <row r="775" spans="1:26" ht="12.75" customHeight="1" x14ac:dyDescent="0.2">
      <c r="A775" s="15"/>
      <c r="B775" s="15"/>
      <c r="C775" s="15"/>
      <c r="D775" s="15"/>
      <c r="E775" s="15"/>
      <c r="F775" s="15"/>
      <c r="G775" s="15"/>
      <c r="H775" s="15"/>
      <c r="I775" s="15"/>
      <c r="J775" s="15"/>
      <c r="K775" s="15"/>
      <c r="L775" s="15"/>
      <c r="M775" s="15"/>
      <c r="N775" s="15"/>
      <c r="O775" s="15"/>
      <c r="P775" s="15"/>
      <c r="Q775" s="15"/>
      <c r="R775" s="15"/>
      <c r="S775" s="15"/>
      <c r="T775" s="15"/>
      <c r="U775" s="15"/>
      <c r="V775" s="15"/>
      <c r="W775" s="15"/>
      <c r="X775" s="15"/>
      <c r="Y775" s="15"/>
      <c r="Z775" s="15"/>
    </row>
    <row r="776" spans="1:26" ht="12.75" customHeight="1" x14ac:dyDescent="0.2">
      <c r="A776" s="15"/>
      <c r="B776" s="15"/>
      <c r="C776" s="15"/>
      <c r="D776" s="15"/>
      <c r="E776" s="15"/>
      <c r="F776" s="15"/>
      <c r="G776" s="15"/>
      <c r="H776" s="15"/>
      <c r="I776" s="15"/>
      <c r="J776" s="15"/>
      <c r="K776" s="15"/>
      <c r="L776" s="15"/>
      <c r="M776" s="15"/>
      <c r="N776" s="15"/>
      <c r="O776" s="15"/>
      <c r="P776" s="15"/>
      <c r="Q776" s="15"/>
      <c r="R776" s="15"/>
      <c r="S776" s="15"/>
      <c r="T776" s="15"/>
      <c r="U776" s="15"/>
      <c r="V776" s="15"/>
      <c r="W776" s="15"/>
      <c r="X776" s="15"/>
      <c r="Y776" s="15"/>
      <c r="Z776" s="15"/>
    </row>
    <row r="777" spans="1:26" ht="12.75" customHeight="1" x14ac:dyDescent="0.2">
      <c r="A777" s="15"/>
      <c r="B777" s="15"/>
      <c r="C777" s="15"/>
      <c r="D777" s="15"/>
      <c r="E777" s="15"/>
      <c r="F777" s="15"/>
      <c r="G777" s="15"/>
      <c r="H777" s="15"/>
      <c r="I777" s="15"/>
      <c r="J777" s="15"/>
      <c r="K777" s="15"/>
      <c r="L777" s="15"/>
      <c r="M777" s="15"/>
      <c r="N777" s="15"/>
      <c r="O777" s="15"/>
      <c r="P777" s="15"/>
      <c r="Q777" s="15"/>
      <c r="R777" s="15"/>
      <c r="S777" s="15"/>
      <c r="T777" s="15"/>
      <c r="U777" s="15"/>
      <c r="V777" s="15"/>
      <c r="W777" s="15"/>
      <c r="X777" s="15"/>
      <c r="Y777" s="15"/>
      <c r="Z777" s="15"/>
    </row>
    <row r="778" spans="1:26" ht="12.75" customHeight="1" x14ac:dyDescent="0.2">
      <c r="A778" s="15"/>
      <c r="B778" s="15"/>
      <c r="C778" s="15"/>
      <c r="D778" s="15"/>
      <c r="E778" s="15"/>
      <c r="F778" s="15"/>
      <c r="G778" s="15"/>
      <c r="H778" s="15"/>
      <c r="I778" s="15"/>
      <c r="J778" s="15"/>
      <c r="K778" s="15"/>
      <c r="L778" s="15"/>
      <c r="M778" s="15"/>
      <c r="N778" s="15"/>
      <c r="O778" s="15"/>
      <c r="P778" s="15"/>
      <c r="Q778" s="15"/>
      <c r="R778" s="15"/>
      <c r="S778" s="15"/>
      <c r="T778" s="15"/>
      <c r="U778" s="15"/>
      <c r="V778" s="15"/>
      <c r="W778" s="15"/>
      <c r="X778" s="15"/>
      <c r="Y778" s="15"/>
      <c r="Z778" s="15"/>
    </row>
    <row r="779" spans="1:26" ht="12.75" customHeight="1" x14ac:dyDescent="0.2">
      <c r="A779" s="15"/>
      <c r="B779" s="15"/>
      <c r="C779" s="15"/>
      <c r="D779" s="15"/>
      <c r="E779" s="15"/>
      <c r="F779" s="15"/>
      <c r="G779" s="15"/>
      <c r="H779" s="15"/>
      <c r="I779" s="15"/>
      <c r="J779" s="15"/>
      <c r="K779" s="15"/>
      <c r="L779" s="15"/>
      <c r="M779" s="15"/>
      <c r="N779" s="15"/>
      <c r="O779" s="15"/>
      <c r="P779" s="15"/>
      <c r="Q779" s="15"/>
      <c r="R779" s="15"/>
      <c r="S779" s="15"/>
      <c r="T779" s="15"/>
      <c r="U779" s="15"/>
      <c r="V779" s="15"/>
      <c r="W779" s="15"/>
      <c r="X779" s="15"/>
      <c r="Y779" s="15"/>
      <c r="Z779" s="15"/>
    </row>
    <row r="780" spans="1:26" ht="12.75" customHeight="1" x14ac:dyDescent="0.2">
      <c r="A780" s="15"/>
      <c r="B780" s="15"/>
      <c r="C780" s="15"/>
      <c r="D780" s="15"/>
      <c r="E780" s="15"/>
      <c r="F780" s="15"/>
      <c r="G780" s="15"/>
      <c r="H780" s="15"/>
      <c r="I780" s="15"/>
      <c r="J780" s="15"/>
      <c r="K780" s="15"/>
      <c r="L780" s="15"/>
      <c r="M780" s="15"/>
      <c r="N780" s="15"/>
      <c r="O780" s="15"/>
      <c r="P780" s="15"/>
      <c r="Q780" s="15"/>
      <c r="R780" s="15"/>
      <c r="S780" s="15"/>
      <c r="T780" s="15"/>
      <c r="U780" s="15"/>
      <c r="V780" s="15"/>
      <c r="W780" s="15"/>
      <c r="X780" s="15"/>
      <c r="Y780" s="15"/>
      <c r="Z780" s="15"/>
    </row>
    <row r="781" spans="1:26" ht="12.75" customHeight="1" x14ac:dyDescent="0.2">
      <c r="A781" s="15"/>
      <c r="B781" s="15"/>
      <c r="C781" s="15"/>
      <c r="D781" s="15"/>
      <c r="E781" s="15"/>
      <c r="F781" s="15"/>
      <c r="G781" s="15"/>
      <c r="H781" s="15"/>
      <c r="I781" s="15"/>
      <c r="J781" s="15"/>
      <c r="K781" s="15"/>
      <c r="L781" s="15"/>
      <c r="M781" s="15"/>
      <c r="N781" s="15"/>
      <c r="O781" s="15"/>
      <c r="P781" s="15"/>
      <c r="Q781" s="15"/>
      <c r="R781" s="15"/>
      <c r="S781" s="15"/>
      <c r="T781" s="15"/>
      <c r="U781" s="15"/>
      <c r="V781" s="15"/>
      <c r="W781" s="15"/>
      <c r="X781" s="15"/>
      <c r="Y781" s="15"/>
      <c r="Z781" s="15"/>
    </row>
    <row r="782" spans="1:26" ht="12.75" customHeight="1" x14ac:dyDescent="0.2">
      <c r="A782" s="15"/>
      <c r="B782" s="15"/>
      <c r="C782" s="15"/>
      <c r="D782" s="15"/>
      <c r="E782" s="15"/>
      <c r="F782" s="15"/>
      <c r="G782" s="15"/>
      <c r="H782" s="15"/>
      <c r="I782" s="15"/>
      <c r="J782" s="15"/>
      <c r="K782" s="15"/>
      <c r="L782" s="15"/>
      <c r="M782" s="15"/>
      <c r="N782" s="15"/>
      <c r="O782" s="15"/>
      <c r="P782" s="15"/>
      <c r="Q782" s="15"/>
      <c r="R782" s="15"/>
      <c r="S782" s="15"/>
      <c r="T782" s="15"/>
      <c r="U782" s="15"/>
      <c r="V782" s="15"/>
      <c r="W782" s="15"/>
      <c r="X782" s="15"/>
      <c r="Y782" s="15"/>
      <c r="Z782" s="15"/>
    </row>
    <row r="783" spans="1:26" ht="12.75" customHeight="1" x14ac:dyDescent="0.2">
      <c r="A783" s="15"/>
      <c r="B783" s="15"/>
      <c r="C783" s="15"/>
      <c r="D783" s="15"/>
      <c r="E783" s="15"/>
      <c r="F783" s="15"/>
      <c r="G783" s="15"/>
      <c r="H783" s="15"/>
      <c r="I783" s="15"/>
      <c r="J783" s="15"/>
      <c r="K783" s="15"/>
      <c r="L783" s="15"/>
      <c r="M783" s="15"/>
      <c r="N783" s="15"/>
      <c r="O783" s="15"/>
      <c r="P783" s="15"/>
      <c r="Q783" s="15"/>
      <c r="R783" s="15"/>
      <c r="S783" s="15"/>
      <c r="T783" s="15"/>
      <c r="U783" s="15"/>
      <c r="V783" s="15"/>
      <c r="W783" s="15"/>
      <c r="X783" s="15"/>
      <c r="Y783" s="15"/>
      <c r="Z783" s="15"/>
    </row>
    <row r="784" spans="1:26" ht="12.75" customHeight="1" x14ac:dyDescent="0.2">
      <c r="A784" s="15"/>
      <c r="B784" s="15"/>
      <c r="C784" s="15"/>
      <c r="D784" s="15"/>
      <c r="E784" s="15"/>
      <c r="F784" s="15"/>
      <c r="G784" s="15"/>
      <c r="H784" s="15"/>
      <c r="I784" s="15"/>
      <c r="J784" s="15"/>
      <c r="K784" s="15"/>
      <c r="L784" s="15"/>
      <c r="M784" s="15"/>
      <c r="N784" s="15"/>
      <c r="O784" s="15"/>
      <c r="P784" s="15"/>
      <c r="Q784" s="15"/>
      <c r="R784" s="15"/>
      <c r="S784" s="15"/>
      <c r="T784" s="15"/>
      <c r="U784" s="15"/>
      <c r="V784" s="15"/>
      <c r="W784" s="15"/>
      <c r="X784" s="15"/>
      <c r="Y784" s="15"/>
      <c r="Z784" s="15"/>
    </row>
    <row r="785" spans="1:26" ht="12.75" customHeight="1" x14ac:dyDescent="0.2">
      <c r="A785" s="15"/>
      <c r="B785" s="15"/>
      <c r="C785" s="15"/>
      <c r="D785" s="15"/>
      <c r="E785" s="15"/>
      <c r="F785" s="15"/>
      <c r="G785" s="15"/>
      <c r="H785" s="15"/>
      <c r="I785" s="15"/>
      <c r="J785" s="15"/>
      <c r="K785" s="15"/>
      <c r="L785" s="15"/>
      <c r="M785" s="15"/>
      <c r="N785" s="15"/>
      <c r="O785" s="15"/>
      <c r="P785" s="15"/>
      <c r="Q785" s="15"/>
      <c r="R785" s="15"/>
      <c r="S785" s="15"/>
      <c r="T785" s="15"/>
      <c r="U785" s="15"/>
      <c r="V785" s="15"/>
      <c r="W785" s="15"/>
      <c r="X785" s="15"/>
      <c r="Y785" s="15"/>
      <c r="Z785" s="15"/>
    </row>
    <row r="786" spans="1:26" ht="12.75" customHeight="1" x14ac:dyDescent="0.2">
      <c r="A786" s="15"/>
      <c r="B786" s="15"/>
      <c r="C786" s="15"/>
      <c r="D786" s="15"/>
      <c r="E786" s="15"/>
      <c r="F786" s="15"/>
      <c r="G786" s="15"/>
      <c r="H786" s="15"/>
      <c r="I786" s="15"/>
      <c r="J786" s="15"/>
      <c r="K786" s="15"/>
      <c r="L786" s="15"/>
      <c r="M786" s="15"/>
      <c r="N786" s="15"/>
      <c r="O786" s="15"/>
      <c r="P786" s="15"/>
      <c r="Q786" s="15"/>
      <c r="R786" s="15"/>
      <c r="S786" s="15"/>
      <c r="T786" s="15"/>
      <c r="U786" s="15"/>
      <c r="V786" s="15"/>
      <c r="W786" s="15"/>
      <c r="X786" s="15"/>
      <c r="Y786" s="15"/>
      <c r="Z786" s="15"/>
    </row>
    <row r="787" spans="1:26" ht="12.75" customHeight="1" x14ac:dyDescent="0.2">
      <c r="A787" s="15"/>
      <c r="B787" s="15"/>
      <c r="C787" s="15"/>
      <c r="D787" s="15"/>
      <c r="E787" s="15"/>
      <c r="F787" s="15"/>
      <c r="G787" s="15"/>
      <c r="H787" s="15"/>
      <c r="I787" s="15"/>
      <c r="J787" s="15"/>
      <c r="K787" s="15"/>
      <c r="L787" s="15"/>
      <c r="M787" s="15"/>
      <c r="N787" s="15"/>
      <c r="O787" s="15"/>
      <c r="P787" s="15"/>
      <c r="Q787" s="15"/>
      <c r="R787" s="15"/>
      <c r="S787" s="15"/>
      <c r="T787" s="15"/>
      <c r="U787" s="15"/>
      <c r="V787" s="15"/>
      <c r="W787" s="15"/>
      <c r="X787" s="15"/>
      <c r="Y787" s="15"/>
      <c r="Z787" s="15"/>
    </row>
    <row r="788" spans="1:26" ht="12.75" customHeight="1" x14ac:dyDescent="0.2">
      <c r="A788" s="15"/>
      <c r="B788" s="15"/>
      <c r="C788" s="15"/>
      <c r="D788" s="15"/>
      <c r="E788" s="15"/>
      <c r="F788" s="15"/>
      <c r="G788" s="15"/>
      <c r="H788" s="15"/>
      <c r="I788" s="15"/>
      <c r="J788" s="15"/>
      <c r="K788" s="15"/>
      <c r="L788" s="15"/>
      <c r="M788" s="15"/>
      <c r="N788" s="15"/>
      <c r="O788" s="15"/>
      <c r="P788" s="15"/>
      <c r="Q788" s="15"/>
      <c r="R788" s="15"/>
      <c r="S788" s="15"/>
      <c r="T788" s="15"/>
      <c r="U788" s="15"/>
      <c r="V788" s="15"/>
      <c r="W788" s="15"/>
      <c r="X788" s="15"/>
      <c r="Y788" s="15"/>
      <c r="Z788" s="15"/>
    </row>
    <row r="789" spans="1:26" ht="12.75" customHeight="1" x14ac:dyDescent="0.2">
      <c r="A789" s="15"/>
      <c r="B789" s="15"/>
      <c r="C789" s="15"/>
      <c r="D789" s="15"/>
      <c r="E789" s="15"/>
      <c r="F789" s="15"/>
      <c r="G789" s="15"/>
      <c r="H789" s="15"/>
      <c r="I789" s="15"/>
      <c r="J789" s="15"/>
      <c r="K789" s="15"/>
      <c r="L789" s="15"/>
      <c r="M789" s="15"/>
      <c r="N789" s="15"/>
      <c r="O789" s="15"/>
      <c r="P789" s="15"/>
      <c r="Q789" s="15"/>
      <c r="R789" s="15"/>
      <c r="S789" s="15"/>
      <c r="T789" s="15"/>
      <c r="U789" s="15"/>
      <c r="V789" s="15"/>
      <c r="W789" s="15"/>
      <c r="X789" s="15"/>
      <c r="Y789" s="15"/>
      <c r="Z789" s="15"/>
    </row>
    <row r="790" spans="1:26" ht="12.75" customHeight="1" x14ac:dyDescent="0.2">
      <c r="A790" s="15"/>
      <c r="B790" s="15"/>
      <c r="C790" s="15"/>
      <c r="D790" s="15"/>
      <c r="E790" s="15"/>
      <c r="F790" s="15"/>
      <c r="G790" s="15"/>
      <c r="H790" s="15"/>
      <c r="I790" s="15"/>
      <c r="J790" s="15"/>
      <c r="K790" s="15"/>
      <c r="L790" s="15"/>
      <c r="M790" s="15"/>
      <c r="N790" s="15"/>
      <c r="O790" s="15"/>
      <c r="P790" s="15"/>
      <c r="Q790" s="15"/>
      <c r="R790" s="15"/>
      <c r="S790" s="15"/>
      <c r="T790" s="15"/>
      <c r="U790" s="15"/>
      <c r="V790" s="15"/>
      <c r="W790" s="15"/>
      <c r="X790" s="15"/>
      <c r="Y790" s="15"/>
      <c r="Z790" s="15"/>
    </row>
    <row r="791" spans="1:26" ht="12.75" customHeight="1" x14ac:dyDescent="0.2">
      <c r="A791" s="15"/>
      <c r="B791" s="15"/>
      <c r="C791" s="15"/>
      <c r="D791" s="15"/>
      <c r="E791" s="15"/>
      <c r="F791" s="15"/>
      <c r="G791" s="15"/>
      <c r="H791" s="15"/>
      <c r="I791" s="15"/>
      <c r="J791" s="15"/>
      <c r="K791" s="15"/>
      <c r="L791" s="15"/>
      <c r="M791" s="15"/>
      <c r="N791" s="15"/>
      <c r="O791" s="15"/>
      <c r="P791" s="15"/>
      <c r="Q791" s="15"/>
      <c r="R791" s="15"/>
      <c r="S791" s="15"/>
      <c r="T791" s="15"/>
      <c r="U791" s="15"/>
      <c r="V791" s="15"/>
      <c r="W791" s="15"/>
      <c r="X791" s="15"/>
      <c r="Y791" s="15"/>
      <c r="Z791" s="15"/>
    </row>
    <row r="792" spans="1:26" ht="12.75" customHeight="1" x14ac:dyDescent="0.2">
      <c r="A792" s="15"/>
      <c r="B792" s="15"/>
      <c r="C792" s="15"/>
      <c r="D792" s="15"/>
      <c r="E792" s="15"/>
      <c r="F792" s="15"/>
      <c r="G792" s="15"/>
      <c r="H792" s="15"/>
      <c r="I792" s="15"/>
      <c r="J792" s="15"/>
      <c r="K792" s="15"/>
      <c r="L792" s="15"/>
      <c r="M792" s="15"/>
      <c r="N792" s="15"/>
      <c r="O792" s="15"/>
      <c r="P792" s="15"/>
      <c r="Q792" s="15"/>
      <c r="R792" s="15"/>
      <c r="S792" s="15"/>
      <c r="T792" s="15"/>
      <c r="U792" s="15"/>
      <c r="V792" s="15"/>
      <c r="W792" s="15"/>
      <c r="X792" s="15"/>
      <c r="Y792" s="15"/>
      <c r="Z792" s="15"/>
    </row>
    <row r="793" spans="1:26" ht="12.75" customHeight="1" x14ac:dyDescent="0.2">
      <c r="A793" s="15"/>
      <c r="B793" s="15"/>
      <c r="C793" s="15"/>
      <c r="D793" s="15"/>
      <c r="E793" s="15"/>
      <c r="F793" s="15"/>
      <c r="G793" s="15"/>
      <c r="H793" s="15"/>
      <c r="I793" s="15"/>
      <c r="J793" s="15"/>
      <c r="K793" s="15"/>
      <c r="L793" s="15"/>
      <c r="M793" s="15"/>
      <c r="N793" s="15"/>
      <c r="O793" s="15"/>
      <c r="P793" s="15"/>
      <c r="Q793" s="15"/>
      <c r="R793" s="15"/>
      <c r="S793" s="15"/>
      <c r="T793" s="15"/>
      <c r="U793" s="15"/>
      <c r="V793" s="15"/>
      <c r="W793" s="15"/>
      <c r="X793" s="15"/>
      <c r="Y793" s="15"/>
      <c r="Z793" s="15"/>
    </row>
    <row r="794" spans="1:26" ht="12.75" customHeight="1" x14ac:dyDescent="0.2">
      <c r="A794" s="15"/>
      <c r="B794" s="15"/>
      <c r="C794" s="15"/>
      <c r="D794" s="15"/>
      <c r="E794" s="15"/>
      <c r="F794" s="15"/>
      <c r="G794" s="15"/>
      <c r="H794" s="15"/>
      <c r="I794" s="15"/>
      <c r="J794" s="15"/>
      <c r="K794" s="15"/>
      <c r="L794" s="15"/>
      <c r="M794" s="15"/>
      <c r="N794" s="15"/>
      <c r="O794" s="15"/>
      <c r="P794" s="15"/>
      <c r="Q794" s="15"/>
      <c r="R794" s="15"/>
      <c r="S794" s="15"/>
      <c r="T794" s="15"/>
      <c r="U794" s="15"/>
      <c r="V794" s="15"/>
      <c r="W794" s="15"/>
      <c r="X794" s="15"/>
      <c r="Y794" s="15"/>
      <c r="Z794" s="15"/>
    </row>
    <row r="795" spans="1:26" ht="12.75" customHeight="1" x14ac:dyDescent="0.2">
      <c r="A795" s="15"/>
      <c r="B795" s="15"/>
      <c r="C795" s="15"/>
      <c r="D795" s="15"/>
      <c r="E795" s="15"/>
      <c r="F795" s="15"/>
      <c r="G795" s="15"/>
      <c r="H795" s="15"/>
      <c r="I795" s="15"/>
      <c r="J795" s="15"/>
      <c r="K795" s="15"/>
      <c r="L795" s="15"/>
      <c r="M795" s="15"/>
      <c r="N795" s="15"/>
      <c r="O795" s="15"/>
      <c r="P795" s="15"/>
      <c r="Q795" s="15"/>
      <c r="R795" s="15"/>
      <c r="S795" s="15"/>
      <c r="T795" s="15"/>
      <c r="U795" s="15"/>
      <c r="V795" s="15"/>
      <c r="W795" s="15"/>
      <c r="X795" s="15"/>
      <c r="Y795" s="15"/>
      <c r="Z795" s="15"/>
    </row>
    <row r="796" spans="1:26" ht="12.75" customHeight="1" x14ac:dyDescent="0.2">
      <c r="A796" s="15"/>
      <c r="B796" s="15"/>
      <c r="C796" s="15"/>
      <c r="D796" s="15"/>
      <c r="E796" s="15"/>
      <c r="F796" s="15"/>
      <c r="G796" s="15"/>
      <c r="H796" s="15"/>
      <c r="I796" s="15"/>
      <c r="J796" s="15"/>
      <c r="K796" s="15"/>
      <c r="L796" s="15"/>
      <c r="M796" s="15"/>
      <c r="N796" s="15"/>
      <c r="O796" s="15"/>
      <c r="P796" s="15"/>
      <c r="Q796" s="15"/>
      <c r="R796" s="15"/>
      <c r="S796" s="15"/>
      <c r="T796" s="15"/>
      <c r="U796" s="15"/>
      <c r="V796" s="15"/>
      <c r="W796" s="15"/>
      <c r="X796" s="15"/>
      <c r="Y796" s="15"/>
      <c r="Z796" s="15"/>
    </row>
    <row r="797" spans="1:26" ht="12.75" customHeight="1" x14ac:dyDescent="0.2">
      <c r="A797" s="15"/>
      <c r="B797" s="15"/>
      <c r="C797" s="15"/>
      <c r="D797" s="15"/>
      <c r="E797" s="15"/>
      <c r="F797" s="15"/>
      <c r="G797" s="15"/>
      <c r="H797" s="15"/>
      <c r="I797" s="15"/>
      <c r="J797" s="15"/>
      <c r="K797" s="15"/>
      <c r="L797" s="15"/>
      <c r="M797" s="15"/>
      <c r="N797" s="15"/>
      <c r="O797" s="15"/>
      <c r="P797" s="15"/>
      <c r="Q797" s="15"/>
      <c r="R797" s="15"/>
      <c r="S797" s="15"/>
      <c r="T797" s="15"/>
      <c r="U797" s="15"/>
      <c r="V797" s="15"/>
      <c r="W797" s="15"/>
      <c r="X797" s="15"/>
      <c r="Y797" s="15"/>
      <c r="Z797" s="15"/>
    </row>
    <row r="798" spans="1:26" ht="12.75" customHeight="1" x14ac:dyDescent="0.2">
      <c r="A798" s="15"/>
      <c r="B798" s="15"/>
      <c r="C798" s="15"/>
      <c r="D798" s="15"/>
      <c r="E798" s="15"/>
      <c r="F798" s="15"/>
      <c r="G798" s="15"/>
      <c r="H798" s="15"/>
      <c r="I798" s="15"/>
      <c r="J798" s="15"/>
      <c r="K798" s="15"/>
      <c r="L798" s="15"/>
      <c r="M798" s="15"/>
      <c r="N798" s="15"/>
      <c r="O798" s="15"/>
      <c r="P798" s="15"/>
      <c r="Q798" s="15"/>
      <c r="R798" s="15"/>
      <c r="S798" s="15"/>
      <c r="T798" s="15"/>
      <c r="U798" s="15"/>
      <c r="V798" s="15"/>
      <c r="W798" s="15"/>
      <c r="X798" s="15"/>
      <c r="Y798" s="15"/>
      <c r="Z798" s="15"/>
    </row>
    <row r="799" spans="1:26" ht="12.75" customHeight="1" x14ac:dyDescent="0.2">
      <c r="A799" s="15"/>
      <c r="B799" s="15"/>
      <c r="C799" s="15"/>
      <c r="D799" s="15"/>
      <c r="E799" s="15"/>
      <c r="F799" s="15"/>
      <c r="G799" s="15"/>
      <c r="H799" s="15"/>
      <c r="I799" s="15"/>
      <c r="J799" s="15"/>
      <c r="K799" s="15"/>
      <c r="L799" s="15"/>
      <c r="M799" s="15"/>
      <c r="N799" s="15"/>
      <c r="O799" s="15"/>
      <c r="P799" s="15"/>
      <c r="Q799" s="15"/>
      <c r="R799" s="15"/>
      <c r="S799" s="15"/>
      <c r="T799" s="15"/>
      <c r="U799" s="15"/>
      <c r="V799" s="15"/>
      <c r="W799" s="15"/>
      <c r="X799" s="15"/>
      <c r="Y799" s="15"/>
      <c r="Z799" s="15"/>
    </row>
    <row r="800" spans="1:26" ht="12.75" customHeight="1" x14ac:dyDescent="0.2">
      <c r="A800" s="15"/>
      <c r="B800" s="15"/>
      <c r="C800" s="15"/>
      <c r="D800" s="15"/>
      <c r="E800" s="15"/>
      <c r="F800" s="15"/>
      <c r="G800" s="15"/>
      <c r="H800" s="15"/>
      <c r="I800" s="15"/>
      <c r="J800" s="15"/>
      <c r="K800" s="15"/>
      <c r="L800" s="15"/>
      <c r="M800" s="15"/>
      <c r="N800" s="15"/>
      <c r="O800" s="15"/>
      <c r="P800" s="15"/>
      <c r="Q800" s="15"/>
      <c r="R800" s="15"/>
      <c r="S800" s="15"/>
      <c r="T800" s="15"/>
      <c r="U800" s="15"/>
      <c r="V800" s="15"/>
      <c r="W800" s="15"/>
      <c r="X800" s="15"/>
      <c r="Y800" s="15"/>
      <c r="Z800" s="15"/>
    </row>
    <row r="801" spans="1:26" ht="12.75" customHeight="1" x14ac:dyDescent="0.2">
      <c r="A801" s="15"/>
      <c r="B801" s="15"/>
      <c r="C801" s="15"/>
      <c r="D801" s="15"/>
      <c r="E801" s="15"/>
      <c r="F801" s="15"/>
      <c r="G801" s="15"/>
      <c r="H801" s="15"/>
      <c r="I801" s="15"/>
      <c r="J801" s="15"/>
      <c r="K801" s="15"/>
      <c r="L801" s="15"/>
      <c r="M801" s="15"/>
      <c r="N801" s="15"/>
      <c r="O801" s="15"/>
      <c r="P801" s="15"/>
      <c r="Q801" s="15"/>
      <c r="R801" s="15"/>
      <c r="S801" s="15"/>
      <c r="T801" s="15"/>
      <c r="U801" s="15"/>
      <c r="V801" s="15"/>
      <c r="W801" s="15"/>
      <c r="X801" s="15"/>
      <c r="Y801" s="15"/>
      <c r="Z801" s="15"/>
    </row>
    <row r="802" spans="1:26" ht="12.75" customHeight="1" x14ac:dyDescent="0.2">
      <c r="A802" s="15"/>
      <c r="B802" s="15"/>
      <c r="C802" s="15"/>
      <c r="D802" s="15"/>
      <c r="E802" s="15"/>
      <c r="F802" s="15"/>
      <c r="G802" s="15"/>
      <c r="H802" s="15"/>
      <c r="I802" s="15"/>
      <c r="J802" s="15"/>
      <c r="K802" s="15"/>
      <c r="L802" s="15"/>
      <c r="M802" s="15"/>
      <c r="N802" s="15"/>
      <c r="O802" s="15"/>
      <c r="P802" s="15"/>
      <c r="Q802" s="15"/>
      <c r="R802" s="15"/>
      <c r="S802" s="15"/>
      <c r="T802" s="15"/>
      <c r="U802" s="15"/>
      <c r="V802" s="15"/>
      <c r="W802" s="15"/>
      <c r="X802" s="15"/>
      <c r="Y802" s="15"/>
      <c r="Z802" s="15"/>
    </row>
    <row r="803" spans="1:26" ht="12.75" customHeight="1" x14ac:dyDescent="0.2">
      <c r="A803" s="15"/>
      <c r="B803" s="15"/>
      <c r="C803" s="15"/>
      <c r="D803" s="15"/>
      <c r="E803" s="15"/>
      <c r="F803" s="15"/>
      <c r="G803" s="15"/>
      <c r="H803" s="15"/>
      <c r="I803" s="15"/>
      <c r="J803" s="15"/>
      <c r="K803" s="15"/>
      <c r="L803" s="15"/>
      <c r="M803" s="15"/>
      <c r="N803" s="15"/>
      <c r="O803" s="15"/>
      <c r="P803" s="15"/>
      <c r="Q803" s="15"/>
      <c r="R803" s="15"/>
      <c r="S803" s="15"/>
      <c r="T803" s="15"/>
      <c r="U803" s="15"/>
      <c r="V803" s="15"/>
      <c r="W803" s="15"/>
      <c r="X803" s="15"/>
      <c r="Y803" s="15"/>
      <c r="Z803" s="15"/>
    </row>
    <row r="804" spans="1:26" ht="12.75" customHeight="1" x14ac:dyDescent="0.2">
      <c r="A804" s="15"/>
      <c r="B804" s="15"/>
      <c r="C804" s="15"/>
      <c r="D804" s="15"/>
      <c r="E804" s="15"/>
      <c r="F804" s="15"/>
      <c r="G804" s="15"/>
      <c r="H804" s="15"/>
      <c r="I804" s="15"/>
      <c r="J804" s="15"/>
      <c r="K804" s="15"/>
      <c r="L804" s="15"/>
      <c r="M804" s="15"/>
      <c r="N804" s="15"/>
      <c r="O804" s="15"/>
      <c r="P804" s="15"/>
      <c r="Q804" s="15"/>
      <c r="R804" s="15"/>
      <c r="S804" s="15"/>
      <c r="T804" s="15"/>
      <c r="U804" s="15"/>
      <c r="V804" s="15"/>
      <c r="W804" s="15"/>
      <c r="X804" s="15"/>
      <c r="Y804" s="15"/>
      <c r="Z804" s="15"/>
    </row>
    <row r="805" spans="1:26" ht="12.75" customHeight="1" x14ac:dyDescent="0.2">
      <c r="A805" s="15"/>
      <c r="B805" s="15"/>
      <c r="C805" s="15"/>
      <c r="D805" s="15"/>
      <c r="E805" s="15"/>
      <c r="F805" s="15"/>
      <c r="G805" s="15"/>
      <c r="H805" s="15"/>
      <c r="I805" s="15"/>
      <c r="J805" s="15"/>
      <c r="K805" s="15"/>
      <c r="L805" s="15"/>
      <c r="M805" s="15"/>
      <c r="N805" s="15"/>
      <c r="O805" s="15"/>
      <c r="P805" s="15"/>
      <c r="Q805" s="15"/>
      <c r="R805" s="15"/>
      <c r="S805" s="15"/>
      <c r="T805" s="15"/>
      <c r="U805" s="15"/>
      <c r="V805" s="15"/>
      <c r="W805" s="15"/>
      <c r="X805" s="15"/>
      <c r="Y805" s="15"/>
      <c r="Z805" s="15"/>
    </row>
    <row r="806" spans="1:26" ht="12.75" customHeight="1" x14ac:dyDescent="0.2">
      <c r="A806" s="15"/>
      <c r="B806" s="15"/>
      <c r="C806" s="15"/>
      <c r="D806" s="15"/>
      <c r="E806" s="15"/>
      <c r="F806" s="15"/>
      <c r="G806" s="15"/>
      <c r="H806" s="15"/>
      <c r="I806" s="15"/>
      <c r="J806" s="15"/>
      <c r="K806" s="15"/>
      <c r="L806" s="15"/>
      <c r="M806" s="15"/>
      <c r="N806" s="15"/>
      <c r="O806" s="15"/>
      <c r="P806" s="15"/>
      <c r="Q806" s="15"/>
      <c r="R806" s="15"/>
      <c r="S806" s="15"/>
      <c r="T806" s="15"/>
      <c r="U806" s="15"/>
      <c r="V806" s="15"/>
      <c r="W806" s="15"/>
      <c r="X806" s="15"/>
      <c r="Y806" s="15"/>
      <c r="Z806" s="15"/>
    </row>
    <row r="807" spans="1:26" ht="12.75" customHeight="1" x14ac:dyDescent="0.2">
      <c r="A807" s="15"/>
      <c r="B807" s="15"/>
      <c r="C807" s="15"/>
      <c r="D807" s="15"/>
      <c r="E807" s="15"/>
      <c r="F807" s="15"/>
      <c r="G807" s="15"/>
      <c r="H807" s="15"/>
      <c r="I807" s="15"/>
      <c r="J807" s="15"/>
      <c r="K807" s="15"/>
      <c r="L807" s="15"/>
      <c r="M807" s="15"/>
      <c r="N807" s="15"/>
      <c r="O807" s="15"/>
      <c r="P807" s="15"/>
      <c r="Q807" s="15"/>
      <c r="R807" s="15"/>
      <c r="S807" s="15"/>
      <c r="T807" s="15"/>
      <c r="U807" s="15"/>
      <c r="V807" s="15"/>
      <c r="W807" s="15"/>
      <c r="X807" s="15"/>
      <c r="Y807" s="15"/>
      <c r="Z807" s="15"/>
    </row>
    <row r="808" spans="1:26" ht="12.75" customHeight="1" x14ac:dyDescent="0.2">
      <c r="A808" s="15"/>
      <c r="B808" s="15"/>
      <c r="C808" s="15"/>
      <c r="D808" s="15"/>
      <c r="E808" s="15"/>
      <c r="F808" s="15"/>
      <c r="G808" s="15"/>
      <c r="H808" s="15"/>
      <c r="I808" s="15"/>
      <c r="J808" s="15"/>
      <c r="K808" s="15"/>
      <c r="L808" s="15"/>
      <c r="M808" s="15"/>
      <c r="N808" s="15"/>
      <c r="O808" s="15"/>
      <c r="P808" s="15"/>
      <c r="Q808" s="15"/>
      <c r="R808" s="15"/>
      <c r="S808" s="15"/>
      <c r="T808" s="15"/>
      <c r="U808" s="15"/>
      <c r="V808" s="15"/>
      <c r="W808" s="15"/>
      <c r="X808" s="15"/>
      <c r="Y808" s="15"/>
      <c r="Z808" s="15"/>
    </row>
    <row r="809" spans="1:26" ht="12.75" customHeight="1" x14ac:dyDescent="0.2">
      <c r="A809" s="15"/>
      <c r="B809" s="15"/>
      <c r="C809" s="15"/>
      <c r="D809" s="15"/>
      <c r="E809" s="15"/>
      <c r="F809" s="15"/>
      <c r="G809" s="15"/>
      <c r="H809" s="15"/>
      <c r="I809" s="15"/>
      <c r="J809" s="15"/>
      <c r="K809" s="15"/>
      <c r="L809" s="15"/>
      <c r="M809" s="15"/>
      <c r="N809" s="15"/>
      <c r="O809" s="15"/>
      <c r="P809" s="15"/>
      <c r="Q809" s="15"/>
      <c r="R809" s="15"/>
      <c r="S809" s="15"/>
      <c r="T809" s="15"/>
      <c r="U809" s="15"/>
      <c r="V809" s="15"/>
      <c r="W809" s="15"/>
      <c r="X809" s="15"/>
      <c r="Y809" s="15"/>
      <c r="Z809" s="15"/>
    </row>
    <row r="810" spans="1:26" ht="12.75" customHeight="1" x14ac:dyDescent="0.2">
      <c r="A810" s="15"/>
      <c r="B810" s="15"/>
      <c r="C810" s="15"/>
      <c r="D810" s="15"/>
      <c r="E810" s="15"/>
      <c r="F810" s="15"/>
      <c r="G810" s="15"/>
      <c r="H810" s="15"/>
      <c r="I810" s="15"/>
      <c r="J810" s="15"/>
      <c r="K810" s="15"/>
      <c r="L810" s="15"/>
      <c r="M810" s="15"/>
      <c r="N810" s="15"/>
      <c r="O810" s="15"/>
      <c r="P810" s="15"/>
      <c r="Q810" s="15"/>
      <c r="R810" s="15"/>
      <c r="S810" s="15"/>
      <c r="T810" s="15"/>
      <c r="U810" s="15"/>
      <c r="V810" s="15"/>
      <c r="W810" s="15"/>
      <c r="X810" s="15"/>
      <c r="Y810" s="15"/>
      <c r="Z810" s="15"/>
    </row>
    <row r="811" spans="1:26" ht="12.75" customHeight="1" x14ac:dyDescent="0.2">
      <c r="A811" s="15"/>
      <c r="B811" s="15"/>
      <c r="C811" s="15"/>
      <c r="D811" s="15"/>
      <c r="E811" s="15"/>
      <c r="F811" s="15"/>
      <c r="G811" s="15"/>
      <c r="H811" s="15"/>
      <c r="I811" s="15"/>
      <c r="J811" s="15"/>
      <c r="K811" s="15"/>
      <c r="L811" s="15"/>
      <c r="M811" s="15"/>
      <c r="N811" s="15"/>
      <c r="O811" s="15"/>
      <c r="P811" s="15"/>
      <c r="Q811" s="15"/>
      <c r="R811" s="15"/>
      <c r="S811" s="15"/>
      <c r="T811" s="15"/>
      <c r="U811" s="15"/>
      <c r="V811" s="15"/>
      <c r="W811" s="15"/>
      <c r="X811" s="15"/>
      <c r="Y811" s="15"/>
      <c r="Z811" s="15"/>
    </row>
    <row r="812" spans="1:26" ht="12.75" customHeight="1" x14ac:dyDescent="0.2">
      <c r="A812" s="15"/>
      <c r="B812" s="15"/>
      <c r="C812" s="15"/>
      <c r="D812" s="15"/>
      <c r="E812" s="15"/>
      <c r="F812" s="15"/>
      <c r="G812" s="15"/>
      <c r="H812" s="15"/>
      <c r="I812" s="15"/>
      <c r="J812" s="15"/>
      <c r="K812" s="15"/>
      <c r="L812" s="15"/>
      <c r="M812" s="15"/>
      <c r="N812" s="15"/>
      <c r="O812" s="15"/>
      <c r="P812" s="15"/>
      <c r="Q812" s="15"/>
      <c r="R812" s="15"/>
      <c r="S812" s="15"/>
      <c r="T812" s="15"/>
      <c r="U812" s="15"/>
      <c r="V812" s="15"/>
      <c r="W812" s="15"/>
      <c r="X812" s="15"/>
      <c r="Y812" s="15"/>
      <c r="Z812" s="15"/>
    </row>
    <row r="813" spans="1:26" ht="12.75" customHeight="1" x14ac:dyDescent="0.2">
      <c r="A813" s="15"/>
      <c r="B813" s="15"/>
      <c r="C813" s="15"/>
      <c r="D813" s="15"/>
      <c r="E813" s="15"/>
      <c r="F813" s="15"/>
      <c r="G813" s="15"/>
      <c r="H813" s="15"/>
      <c r="I813" s="15"/>
      <c r="J813" s="15"/>
      <c r="K813" s="15"/>
      <c r="L813" s="15"/>
      <c r="M813" s="15"/>
      <c r="N813" s="15"/>
      <c r="O813" s="15"/>
      <c r="P813" s="15"/>
      <c r="Q813" s="15"/>
      <c r="R813" s="15"/>
      <c r="S813" s="15"/>
      <c r="T813" s="15"/>
      <c r="U813" s="15"/>
      <c r="V813" s="15"/>
      <c r="W813" s="15"/>
      <c r="X813" s="15"/>
      <c r="Y813" s="15"/>
      <c r="Z813" s="15"/>
    </row>
    <row r="814" spans="1:26" ht="12.75" customHeight="1" x14ac:dyDescent="0.2">
      <c r="A814" s="15"/>
      <c r="B814" s="15"/>
      <c r="C814" s="15"/>
      <c r="D814" s="15"/>
      <c r="E814" s="15"/>
      <c r="F814" s="15"/>
      <c r="G814" s="15"/>
      <c r="H814" s="15"/>
      <c r="I814" s="15"/>
      <c r="J814" s="15"/>
      <c r="K814" s="15"/>
      <c r="L814" s="15"/>
      <c r="M814" s="15"/>
      <c r="N814" s="15"/>
      <c r="O814" s="15"/>
      <c r="P814" s="15"/>
      <c r="Q814" s="15"/>
      <c r="R814" s="15"/>
      <c r="S814" s="15"/>
      <c r="T814" s="15"/>
      <c r="U814" s="15"/>
      <c r="V814" s="15"/>
      <c r="W814" s="15"/>
      <c r="X814" s="15"/>
      <c r="Y814" s="15"/>
      <c r="Z814" s="15"/>
    </row>
    <row r="815" spans="1:26" ht="12.75" customHeight="1" x14ac:dyDescent="0.2">
      <c r="A815" s="15"/>
      <c r="B815" s="15"/>
      <c r="C815" s="15"/>
      <c r="D815" s="15"/>
      <c r="E815" s="15"/>
      <c r="F815" s="15"/>
      <c r="G815" s="15"/>
      <c r="H815" s="15"/>
      <c r="I815" s="15"/>
      <c r="J815" s="15"/>
      <c r="K815" s="15"/>
      <c r="L815" s="15"/>
      <c r="M815" s="15"/>
      <c r="N815" s="15"/>
      <c r="O815" s="15"/>
      <c r="P815" s="15"/>
      <c r="Q815" s="15"/>
      <c r="R815" s="15"/>
      <c r="S815" s="15"/>
      <c r="T815" s="15"/>
      <c r="U815" s="15"/>
      <c r="V815" s="15"/>
      <c r="W815" s="15"/>
      <c r="X815" s="15"/>
      <c r="Y815" s="15"/>
      <c r="Z815" s="15"/>
    </row>
    <row r="816" spans="1:26" ht="12.75" customHeight="1" x14ac:dyDescent="0.2">
      <c r="A816" s="15"/>
      <c r="B816" s="15"/>
      <c r="C816" s="15"/>
      <c r="D816" s="15"/>
      <c r="E816" s="15"/>
      <c r="F816" s="15"/>
      <c r="G816" s="15"/>
      <c r="H816" s="15"/>
      <c r="I816" s="15"/>
      <c r="J816" s="15"/>
      <c r="K816" s="15"/>
      <c r="L816" s="15"/>
      <c r="M816" s="15"/>
      <c r="N816" s="15"/>
      <c r="O816" s="15"/>
      <c r="P816" s="15"/>
      <c r="Q816" s="15"/>
      <c r="R816" s="15"/>
      <c r="S816" s="15"/>
      <c r="T816" s="15"/>
      <c r="U816" s="15"/>
      <c r="V816" s="15"/>
      <c r="W816" s="15"/>
      <c r="X816" s="15"/>
      <c r="Y816" s="15"/>
      <c r="Z816" s="15"/>
    </row>
    <row r="817" spans="1:26" ht="12.75" customHeight="1" x14ac:dyDescent="0.2">
      <c r="A817" s="15"/>
      <c r="B817" s="15"/>
      <c r="C817" s="15"/>
      <c r="D817" s="15"/>
      <c r="E817" s="15"/>
      <c r="F817" s="15"/>
      <c r="G817" s="15"/>
      <c r="H817" s="15"/>
      <c r="I817" s="15"/>
      <c r="J817" s="15"/>
      <c r="K817" s="15"/>
      <c r="L817" s="15"/>
      <c r="M817" s="15"/>
      <c r="N817" s="15"/>
      <c r="O817" s="15"/>
      <c r="P817" s="15"/>
      <c r="Q817" s="15"/>
      <c r="R817" s="15"/>
      <c r="S817" s="15"/>
      <c r="T817" s="15"/>
      <c r="U817" s="15"/>
      <c r="V817" s="15"/>
      <c r="W817" s="15"/>
      <c r="X817" s="15"/>
      <c r="Y817" s="15"/>
      <c r="Z817" s="15"/>
    </row>
    <row r="818" spans="1:26" ht="12.75" customHeight="1" x14ac:dyDescent="0.2">
      <c r="A818" s="15"/>
      <c r="B818" s="15"/>
      <c r="C818" s="15"/>
      <c r="D818" s="15"/>
      <c r="E818" s="15"/>
      <c r="F818" s="15"/>
      <c r="G818" s="15"/>
      <c r="H818" s="15"/>
      <c r="I818" s="15"/>
      <c r="J818" s="15"/>
      <c r="K818" s="15"/>
      <c r="L818" s="15"/>
      <c r="M818" s="15"/>
      <c r="N818" s="15"/>
      <c r="O818" s="15"/>
      <c r="P818" s="15"/>
      <c r="Q818" s="15"/>
      <c r="R818" s="15"/>
      <c r="S818" s="15"/>
      <c r="T818" s="15"/>
      <c r="U818" s="15"/>
      <c r="V818" s="15"/>
      <c r="W818" s="15"/>
      <c r="X818" s="15"/>
      <c r="Y818" s="15"/>
      <c r="Z818" s="15"/>
    </row>
    <row r="819" spans="1:26" ht="12.75" customHeight="1" x14ac:dyDescent="0.2">
      <c r="A819" s="15"/>
      <c r="B819" s="15"/>
      <c r="C819" s="15"/>
      <c r="D819" s="15"/>
      <c r="E819" s="15"/>
      <c r="F819" s="15"/>
      <c r="G819" s="15"/>
      <c r="H819" s="15"/>
      <c r="I819" s="15"/>
      <c r="J819" s="15"/>
      <c r="K819" s="15"/>
      <c r="L819" s="15"/>
      <c r="M819" s="15"/>
      <c r="N819" s="15"/>
      <c r="O819" s="15"/>
      <c r="P819" s="15"/>
      <c r="Q819" s="15"/>
      <c r="R819" s="15"/>
      <c r="S819" s="15"/>
      <c r="T819" s="15"/>
      <c r="U819" s="15"/>
      <c r="V819" s="15"/>
      <c r="W819" s="15"/>
      <c r="X819" s="15"/>
      <c r="Y819" s="15"/>
      <c r="Z819" s="15"/>
    </row>
    <row r="820" spans="1:26" ht="12.75" customHeight="1" x14ac:dyDescent="0.2">
      <c r="A820" s="15"/>
      <c r="B820" s="15"/>
      <c r="C820" s="15"/>
      <c r="D820" s="15"/>
      <c r="E820" s="15"/>
      <c r="F820" s="15"/>
      <c r="G820" s="15"/>
      <c r="H820" s="15"/>
      <c r="I820" s="15"/>
      <c r="J820" s="15"/>
      <c r="K820" s="15"/>
      <c r="L820" s="15"/>
      <c r="M820" s="15"/>
      <c r="N820" s="15"/>
      <c r="O820" s="15"/>
      <c r="P820" s="15"/>
      <c r="Q820" s="15"/>
      <c r="R820" s="15"/>
      <c r="S820" s="15"/>
      <c r="T820" s="15"/>
      <c r="U820" s="15"/>
      <c r="V820" s="15"/>
      <c r="W820" s="15"/>
      <c r="X820" s="15"/>
      <c r="Y820" s="15"/>
      <c r="Z820" s="15"/>
    </row>
    <row r="821" spans="1:26" ht="12.75" customHeight="1" x14ac:dyDescent="0.2">
      <c r="A821" s="15"/>
      <c r="B821" s="15"/>
      <c r="C821" s="15"/>
      <c r="D821" s="15"/>
      <c r="E821" s="15"/>
      <c r="F821" s="15"/>
      <c r="G821" s="15"/>
      <c r="H821" s="15"/>
      <c r="I821" s="15"/>
      <c r="J821" s="15"/>
      <c r="K821" s="15"/>
      <c r="L821" s="15"/>
      <c r="M821" s="15"/>
      <c r="N821" s="15"/>
      <c r="O821" s="15"/>
      <c r="P821" s="15"/>
      <c r="Q821" s="15"/>
      <c r="R821" s="15"/>
      <c r="S821" s="15"/>
      <c r="T821" s="15"/>
      <c r="U821" s="15"/>
      <c r="V821" s="15"/>
      <c r="W821" s="15"/>
      <c r="X821" s="15"/>
      <c r="Y821" s="15"/>
      <c r="Z821" s="15"/>
    </row>
    <row r="822" spans="1:26" ht="12.75" customHeight="1" x14ac:dyDescent="0.2">
      <c r="A822" s="15"/>
      <c r="B822" s="15"/>
      <c r="C822" s="15"/>
      <c r="D822" s="15"/>
      <c r="E822" s="15"/>
      <c r="F822" s="15"/>
      <c r="G822" s="15"/>
      <c r="H822" s="15"/>
      <c r="I822" s="15"/>
      <c r="J822" s="15"/>
      <c r="K822" s="15"/>
      <c r="L822" s="15"/>
      <c r="M822" s="15"/>
      <c r="N822" s="15"/>
      <c r="O822" s="15"/>
      <c r="P822" s="15"/>
      <c r="Q822" s="15"/>
      <c r="R822" s="15"/>
      <c r="S822" s="15"/>
      <c r="T822" s="15"/>
      <c r="U822" s="15"/>
      <c r="V822" s="15"/>
      <c r="W822" s="15"/>
      <c r="X822" s="15"/>
      <c r="Y822" s="15"/>
      <c r="Z822" s="15"/>
    </row>
    <row r="823" spans="1:26" ht="12.75" customHeight="1" x14ac:dyDescent="0.2">
      <c r="A823" s="15"/>
      <c r="B823" s="15"/>
      <c r="C823" s="15"/>
      <c r="D823" s="15"/>
      <c r="E823" s="15"/>
      <c r="F823" s="15"/>
      <c r="G823" s="15"/>
      <c r="H823" s="15"/>
      <c r="I823" s="15"/>
      <c r="J823" s="15"/>
      <c r="K823" s="15"/>
      <c r="L823" s="15"/>
      <c r="M823" s="15"/>
      <c r="N823" s="15"/>
      <c r="O823" s="15"/>
      <c r="P823" s="15"/>
      <c r="Q823" s="15"/>
      <c r="R823" s="15"/>
      <c r="S823" s="15"/>
      <c r="T823" s="15"/>
      <c r="U823" s="15"/>
      <c r="V823" s="15"/>
      <c r="W823" s="15"/>
      <c r="X823" s="15"/>
      <c r="Y823" s="15"/>
      <c r="Z823" s="15"/>
    </row>
    <row r="824" spans="1:26" ht="12.75" customHeight="1" x14ac:dyDescent="0.2">
      <c r="A824" s="15"/>
      <c r="B824" s="15"/>
      <c r="C824" s="15"/>
      <c r="D824" s="15"/>
      <c r="E824" s="15"/>
      <c r="F824" s="15"/>
      <c r="G824" s="15"/>
      <c r="H824" s="15"/>
      <c r="I824" s="15"/>
      <c r="J824" s="15"/>
      <c r="K824" s="15"/>
      <c r="L824" s="15"/>
      <c r="M824" s="15"/>
      <c r="N824" s="15"/>
      <c r="O824" s="15"/>
      <c r="P824" s="15"/>
      <c r="Q824" s="15"/>
      <c r="R824" s="15"/>
      <c r="S824" s="15"/>
      <c r="T824" s="15"/>
      <c r="U824" s="15"/>
      <c r="V824" s="15"/>
      <c r="W824" s="15"/>
      <c r="X824" s="15"/>
      <c r="Y824" s="15"/>
      <c r="Z824" s="15"/>
    </row>
    <row r="825" spans="1:26" ht="12.75" customHeight="1" x14ac:dyDescent="0.2">
      <c r="A825" s="15"/>
      <c r="B825" s="15"/>
      <c r="C825" s="15"/>
      <c r="D825" s="15"/>
      <c r="E825" s="15"/>
      <c r="F825" s="15"/>
      <c r="G825" s="15"/>
      <c r="H825" s="15"/>
      <c r="I825" s="15"/>
      <c r="J825" s="15"/>
      <c r="K825" s="15"/>
      <c r="L825" s="15"/>
      <c r="M825" s="15"/>
      <c r="N825" s="15"/>
      <c r="O825" s="15"/>
      <c r="P825" s="15"/>
      <c r="Q825" s="15"/>
      <c r="R825" s="15"/>
      <c r="S825" s="15"/>
      <c r="T825" s="15"/>
      <c r="U825" s="15"/>
      <c r="V825" s="15"/>
      <c r="W825" s="15"/>
      <c r="X825" s="15"/>
      <c r="Y825" s="15"/>
      <c r="Z825" s="15"/>
    </row>
    <row r="826" spans="1:26" ht="12.75" customHeight="1" x14ac:dyDescent="0.2">
      <c r="A826" s="15"/>
      <c r="B826" s="15"/>
      <c r="C826" s="15"/>
      <c r="D826" s="15"/>
      <c r="E826" s="15"/>
      <c r="F826" s="15"/>
      <c r="G826" s="15"/>
      <c r="H826" s="15"/>
      <c r="I826" s="15"/>
      <c r="J826" s="15"/>
      <c r="K826" s="15"/>
      <c r="L826" s="15"/>
      <c r="M826" s="15"/>
      <c r="N826" s="15"/>
      <c r="O826" s="15"/>
      <c r="P826" s="15"/>
      <c r="Q826" s="15"/>
      <c r="R826" s="15"/>
      <c r="S826" s="15"/>
      <c r="T826" s="15"/>
      <c r="U826" s="15"/>
      <c r="V826" s="15"/>
      <c r="W826" s="15"/>
      <c r="X826" s="15"/>
      <c r="Y826" s="15"/>
      <c r="Z826" s="15"/>
    </row>
    <row r="827" spans="1:26" ht="12.75" customHeight="1" x14ac:dyDescent="0.2">
      <c r="A827" s="15"/>
      <c r="B827" s="15"/>
      <c r="C827" s="15"/>
      <c r="D827" s="15"/>
      <c r="E827" s="15"/>
      <c r="F827" s="15"/>
      <c r="G827" s="15"/>
      <c r="H827" s="15"/>
      <c r="I827" s="15"/>
      <c r="J827" s="15"/>
      <c r="K827" s="15"/>
      <c r="L827" s="15"/>
      <c r="M827" s="15"/>
      <c r="N827" s="15"/>
      <c r="O827" s="15"/>
      <c r="P827" s="15"/>
      <c r="Q827" s="15"/>
      <c r="R827" s="15"/>
      <c r="S827" s="15"/>
      <c r="T827" s="15"/>
      <c r="U827" s="15"/>
      <c r="V827" s="15"/>
      <c r="W827" s="15"/>
      <c r="X827" s="15"/>
      <c r="Y827" s="15"/>
      <c r="Z827" s="15"/>
    </row>
    <row r="828" spans="1:26" ht="12.75" customHeight="1" x14ac:dyDescent="0.2">
      <c r="A828" s="15"/>
      <c r="B828" s="15"/>
      <c r="C828" s="15"/>
      <c r="D828" s="15"/>
      <c r="E828" s="15"/>
      <c r="F828" s="15"/>
      <c r="G828" s="15"/>
      <c r="H828" s="15"/>
      <c r="I828" s="15"/>
      <c r="J828" s="15"/>
      <c r="K828" s="15"/>
      <c r="L828" s="15"/>
      <c r="M828" s="15"/>
      <c r="N828" s="15"/>
      <c r="O828" s="15"/>
      <c r="P828" s="15"/>
      <c r="Q828" s="15"/>
      <c r="R828" s="15"/>
      <c r="S828" s="15"/>
      <c r="T828" s="15"/>
      <c r="U828" s="15"/>
      <c r="V828" s="15"/>
      <c r="W828" s="15"/>
      <c r="X828" s="15"/>
      <c r="Y828" s="15"/>
      <c r="Z828" s="15"/>
    </row>
    <row r="829" spans="1:26" ht="12.75" customHeight="1" x14ac:dyDescent="0.2">
      <c r="A829" s="15"/>
      <c r="B829" s="15"/>
      <c r="C829" s="15"/>
      <c r="D829" s="15"/>
      <c r="E829" s="15"/>
      <c r="F829" s="15"/>
      <c r="G829" s="15"/>
      <c r="H829" s="15"/>
      <c r="I829" s="15"/>
      <c r="J829" s="15"/>
      <c r="K829" s="15"/>
      <c r="L829" s="15"/>
      <c r="M829" s="15"/>
      <c r="N829" s="15"/>
      <c r="O829" s="15"/>
      <c r="P829" s="15"/>
      <c r="Q829" s="15"/>
      <c r="R829" s="15"/>
      <c r="S829" s="15"/>
      <c r="T829" s="15"/>
      <c r="U829" s="15"/>
      <c r="V829" s="15"/>
      <c r="W829" s="15"/>
      <c r="X829" s="15"/>
      <c r="Y829" s="15"/>
      <c r="Z829" s="15"/>
    </row>
    <row r="830" spans="1:26" ht="12.75" customHeight="1" x14ac:dyDescent="0.2">
      <c r="A830" s="15"/>
      <c r="B830" s="15"/>
      <c r="C830" s="15"/>
      <c r="D830" s="15"/>
      <c r="E830" s="15"/>
      <c r="F830" s="15"/>
      <c r="G830" s="15"/>
      <c r="H830" s="15"/>
      <c r="I830" s="15"/>
      <c r="J830" s="15"/>
      <c r="K830" s="15"/>
      <c r="L830" s="15"/>
      <c r="M830" s="15"/>
      <c r="N830" s="15"/>
      <c r="O830" s="15"/>
      <c r="P830" s="15"/>
      <c r="Q830" s="15"/>
      <c r="R830" s="15"/>
      <c r="S830" s="15"/>
      <c r="T830" s="15"/>
      <c r="U830" s="15"/>
      <c r="V830" s="15"/>
      <c r="W830" s="15"/>
      <c r="X830" s="15"/>
      <c r="Y830" s="15"/>
      <c r="Z830" s="15"/>
    </row>
    <row r="831" spans="1:26" ht="12.75" customHeight="1" x14ac:dyDescent="0.2">
      <c r="A831" s="15"/>
      <c r="B831" s="15"/>
      <c r="C831" s="15"/>
      <c r="D831" s="15"/>
      <c r="E831" s="15"/>
      <c r="F831" s="15"/>
      <c r="G831" s="15"/>
      <c r="H831" s="15"/>
      <c r="I831" s="15"/>
      <c r="J831" s="15"/>
      <c r="K831" s="15"/>
      <c r="L831" s="15"/>
      <c r="M831" s="15"/>
      <c r="N831" s="15"/>
      <c r="O831" s="15"/>
      <c r="P831" s="15"/>
      <c r="Q831" s="15"/>
      <c r="R831" s="15"/>
      <c r="S831" s="15"/>
      <c r="T831" s="15"/>
      <c r="U831" s="15"/>
      <c r="V831" s="15"/>
      <c r="W831" s="15"/>
      <c r="X831" s="15"/>
      <c r="Y831" s="15"/>
      <c r="Z831" s="15"/>
    </row>
    <row r="832" spans="1:26" ht="12.75" customHeight="1" x14ac:dyDescent="0.2">
      <c r="A832" s="15"/>
      <c r="B832" s="15"/>
      <c r="C832" s="15"/>
      <c r="D832" s="15"/>
      <c r="E832" s="15"/>
      <c r="F832" s="15"/>
      <c r="G832" s="15"/>
      <c r="H832" s="15"/>
      <c r="I832" s="15"/>
      <c r="J832" s="15"/>
      <c r="K832" s="15"/>
      <c r="L832" s="15"/>
      <c r="M832" s="15"/>
      <c r="N832" s="15"/>
      <c r="O832" s="15"/>
      <c r="P832" s="15"/>
      <c r="Q832" s="15"/>
      <c r="R832" s="15"/>
      <c r="S832" s="15"/>
      <c r="T832" s="15"/>
      <c r="U832" s="15"/>
      <c r="V832" s="15"/>
      <c r="W832" s="15"/>
      <c r="X832" s="15"/>
      <c r="Y832" s="15"/>
      <c r="Z832" s="15"/>
    </row>
    <row r="833" spans="1:26" ht="12.75" customHeight="1" x14ac:dyDescent="0.2">
      <c r="A833" s="15"/>
      <c r="B833" s="15"/>
      <c r="C833" s="15"/>
      <c r="D833" s="15"/>
      <c r="E833" s="15"/>
      <c r="F833" s="15"/>
      <c r="G833" s="15"/>
      <c r="H833" s="15"/>
      <c r="I833" s="15"/>
      <c r="J833" s="15"/>
      <c r="K833" s="15"/>
      <c r="L833" s="15"/>
      <c r="M833" s="15"/>
      <c r="N833" s="15"/>
      <c r="O833" s="15"/>
      <c r="P833" s="15"/>
      <c r="Q833" s="15"/>
      <c r="R833" s="15"/>
      <c r="S833" s="15"/>
      <c r="T833" s="15"/>
      <c r="U833" s="15"/>
      <c r="V833" s="15"/>
      <c r="W833" s="15"/>
      <c r="X833" s="15"/>
      <c r="Y833" s="15"/>
      <c r="Z833" s="15"/>
    </row>
    <row r="834" spans="1:26" ht="12.75" customHeight="1" x14ac:dyDescent="0.2">
      <c r="A834" s="15"/>
      <c r="B834" s="15"/>
      <c r="C834" s="15"/>
      <c r="D834" s="15"/>
      <c r="E834" s="15"/>
      <c r="F834" s="15"/>
      <c r="G834" s="15"/>
      <c r="H834" s="15"/>
      <c r="I834" s="15"/>
      <c r="J834" s="15"/>
      <c r="K834" s="15"/>
      <c r="L834" s="15"/>
      <c r="M834" s="15"/>
      <c r="N834" s="15"/>
      <c r="O834" s="15"/>
      <c r="P834" s="15"/>
      <c r="Q834" s="15"/>
      <c r="R834" s="15"/>
      <c r="S834" s="15"/>
      <c r="T834" s="15"/>
      <c r="U834" s="15"/>
      <c r="V834" s="15"/>
      <c r="W834" s="15"/>
      <c r="X834" s="15"/>
      <c r="Y834" s="15"/>
      <c r="Z834" s="15"/>
    </row>
    <row r="835" spans="1:26" ht="12.75" customHeight="1" x14ac:dyDescent="0.2">
      <c r="A835" s="15"/>
      <c r="B835" s="15"/>
      <c r="C835" s="15"/>
      <c r="D835" s="15"/>
      <c r="E835" s="15"/>
      <c r="F835" s="15"/>
      <c r="G835" s="15"/>
      <c r="H835" s="15"/>
      <c r="I835" s="15"/>
      <c r="J835" s="15"/>
      <c r="K835" s="15"/>
      <c r="L835" s="15"/>
      <c r="M835" s="15"/>
      <c r="N835" s="15"/>
      <c r="O835" s="15"/>
      <c r="P835" s="15"/>
      <c r="Q835" s="15"/>
      <c r="R835" s="15"/>
      <c r="S835" s="15"/>
      <c r="T835" s="15"/>
      <c r="U835" s="15"/>
      <c r="V835" s="15"/>
      <c r="W835" s="15"/>
      <c r="X835" s="15"/>
      <c r="Y835" s="15"/>
      <c r="Z835" s="15"/>
    </row>
    <row r="836" spans="1:26" ht="12.75" customHeight="1" x14ac:dyDescent="0.2">
      <c r="A836" s="15"/>
      <c r="B836" s="15"/>
      <c r="C836" s="15"/>
      <c r="D836" s="15"/>
      <c r="E836" s="15"/>
      <c r="F836" s="15"/>
      <c r="G836" s="15"/>
      <c r="H836" s="15"/>
      <c r="I836" s="15"/>
      <c r="J836" s="15"/>
      <c r="K836" s="15"/>
      <c r="L836" s="15"/>
      <c r="M836" s="15"/>
      <c r="N836" s="15"/>
      <c r="O836" s="15"/>
      <c r="P836" s="15"/>
      <c r="Q836" s="15"/>
      <c r="R836" s="15"/>
      <c r="S836" s="15"/>
      <c r="T836" s="15"/>
      <c r="U836" s="15"/>
      <c r="V836" s="15"/>
      <c r="W836" s="15"/>
      <c r="X836" s="15"/>
      <c r="Y836" s="15"/>
      <c r="Z836" s="15"/>
    </row>
    <row r="837" spans="1:26" ht="12.75" customHeight="1" x14ac:dyDescent="0.2">
      <c r="A837" s="15"/>
      <c r="B837" s="15"/>
      <c r="C837" s="15"/>
      <c r="D837" s="15"/>
      <c r="E837" s="15"/>
      <c r="F837" s="15"/>
      <c r="G837" s="15"/>
      <c r="H837" s="15"/>
      <c r="I837" s="15"/>
      <c r="J837" s="15"/>
      <c r="K837" s="15"/>
      <c r="L837" s="15"/>
      <c r="M837" s="15"/>
      <c r="N837" s="15"/>
      <c r="O837" s="15"/>
      <c r="P837" s="15"/>
      <c r="Q837" s="15"/>
      <c r="R837" s="15"/>
      <c r="S837" s="15"/>
      <c r="T837" s="15"/>
      <c r="U837" s="15"/>
      <c r="V837" s="15"/>
      <c r="W837" s="15"/>
      <c r="X837" s="15"/>
      <c r="Y837" s="15"/>
      <c r="Z837" s="15"/>
    </row>
    <row r="838" spans="1:26" ht="12.75" customHeight="1" x14ac:dyDescent="0.2">
      <c r="A838" s="15"/>
      <c r="B838" s="15"/>
      <c r="C838" s="15"/>
      <c r="D838" s="15"/>
      <c r="E838" s="15"/>
      <c r="F838" s="15"/>
      <c r="G838" s="15"/>
      <c r="H838" s="15"/>
      <c r="I838" s="15"/>
      <c r="J838" s="15"/>
      <c r="K838" s="15"/>
      <c r="L838" s="15"/>
      <c r="M838" s="15"/>
      <c r="N838" s="15"/>
      <c r="O838" s="15"/>
      <c r="P838" s="15"/>
      <c r="Q838" s="15"/>
      <c r="R838" s="15"/>
      <c r="S838" s="15"/>
      <c r="T838" s="15"/>
      <c r="U838" s="15"/>
      <c r="V838" s="15"/>
      <c r="W838" s="15"/>
      <c r="X838" s="15"/>
      <c r="Y838" s="15"/>
      <c r="Z838" s="15"/>
    </row>
    <row r="839" spans="1:26" ht="12.75" customHeight="1" x14ac:dyDescent="0.2">
      <c r="A839" s="15"/>
      <c r="B839" s="15"/>
      <c r="C839" s="15"/>
      <c r="D839" s="15"/>
      <c r="E839" s="15"/>
      <c r="F839" s="15"/>
      <c r="G839" s="15"/>
      <c r="H839" s="15"/>
      <c r="I839" s="15"/>
      <c r="J839" s="15"/>
      <c r="K839" s="15"/>
      <c r="L839" s="15"/>
      <c r="M839" s="15"/>
      <c r="N839" s="15"/>
      <c r="O839" s="15"/>
      <c r="P839" s="15"/>
      <c r="Q839" s="15"/>
      <c r="R839" s="15"/>
      <c r="S839" s="15"/>
      <c r="T839" s="15"/>
      <c r="U839" s="15"/>
      <c r="V839" s="15"/>
      <c r="W839" s="15"/>
      <c r="X839" s="15"/>
      <c r="Y839" s="15"/>
      <c r="Z839" s="15"/>
    </row>
    <row r="840" spans="1:26" ht="12.75" customHeight="1" x14ac:dyDescent="0.2">
      <c r="A840" s="15"/>
      <c r="B840" s="15"/>
      <c r="C840" s="15"/>
      <c r="D840" s="15"/>
      <c r="E840" s="15"/>
      <c r="F840" s="15"/>
      <c r="G840" s="15"/>
      <c r="H840" s="15"/>
      <c r="I840" s="15"/>
      <c r="J840" s="15"/>
      <c r="K840" s="15"/>
      <c r="L840" s="15"/>
      <c r="M840" s="15"/>
      <c r="N840" s="15"/>
      <c r="O840" s="15"/>
      <c r="P840" s="15"/>
      <c r="Q840" s="15"/>
      <c r="R840" s="15"/>
      <c r="S840" s="15"/>
      <c r="T840" s="15"/>
      <c r="U840" s="15"/>
      <c r="V840" s="15"/>
      <c r="W840" s="15"/>
      <c r="X840" s="15"/>
      <c r="Y840" s="15"/>
      <c r="Z840" s="15"/>
    </row>
    <row r="841" spans="1:26" ht="12.75" customHeight="1" x14ac:dyDescent="0.2">
      <c r="A841" s="15"/>
      <c r="B841" s="15"/>
      <c r="C841" s="15"/>
      <c r="D841" s="15"/>
      <c r="E841" s="15"/>
      <c r="F841" s="15"/>
      <c r="G841" s="15"/>
      <c r="H841" s="15"/>
      <c r="I841" s="15"/>
      <c r="J841" s="15"/>
      <c r="K841" s="15"/>
      <c r="L841" s="15"/>
      <c r="M841" s="15"/>
      <c r="N841" s="15"/>
      <c r="O841" s="15"/>
      <c r="P841" s="15"/>
      <c r="Q841" s="15"/>
      <c r="R841" s="15"/>
      <c r="S841" s="15"/>
      <c r="T841" s="15"/>
      <c r="U841" s="15"/>
      <c r="V841" s="15"/>
      <c r="W841" s="15"/>
      <c r="X841" s="15"/>
      <c r="Y841" s="15"/>
      <c r="Z841" s="15"/>
    </row>
    <row r="842" spans="1:26" ht="12.75" customHeight="1" x14ac:dyDescent="0.2">
      <c r="A842" s="15"/>
      <c r="B842" s="15"/>
      <c r="C842" s="15"/>
      <c r="D842" s="15"/>
      <c r="E842" s="15"/>
      <c r="F842" s="15"/>
      <c r="G842" s="15"/>
      <c r="H842" s="15"/>
      <c r="I842" s="15"/>
      <c r="J842" s="15"/>
      <c r="K842" s="15"/>
      <c r="L842" s="15"/>
      <c r="M842" s="15"/>
      <c r="N842" s="15"/>
      <c r="O842" s="15"/>
      <c r="P842" s="15"/>
      <c r="Q842" s="15"/>
      <c r="R842" s="15"/>
      <c r="S842" s="15"/>
      <c r="T842" s="15"/>
      <c r="U842" s="15"/>
      <c r="V842" s="15"/>
      <c r="W842" s="15"/>
      <c r="X842" s="15"/>
      <c r="Y842" s="15"/>
      <c r="Z842" s="15"/>
    </row>
    <row r="843" spans="1:26" ht="12.75" customHeight="1" x14ac:dyDescent="0.2">
      <c r="A843" s="15"/>
      <c r="B843" s="15"/>
      <c r="C843" s="15"/>
      <c r="D843" s="15"/>
      <c r="E843" s="15"/>
      <c r="F843" s="15"/>
      <c r="G843" s="15"/>
      <c r="H843" s="15"/>
      <c r="I843" s="15"/>
      <c r="J843" s="15"/>
      <c r="K843" s="15"/>
      <c r="L843" s="15"/>
      <c r="M843" s="15"/>
      <c r="N843" s="15"/>
      <c r="O843" s="15"/>
      <c r="P843" s="15"/>
      <c r="Q843" s="15"/>
      <c r="R843" s="15"/>
      <c r="S843" s="15"/>
      <c r="T843" s="15"/>
      <c r="U843" s="15"/>
      <c r="V843" s="15"/>
      <c r="W843" s="15"/>
      <c r="X843" s="15"/>
      <c r="Y843" s="15"/>
      <c r="Z843" s="15"/>
    </row>
    <row r="844" spans="1:26" ht="12.75" customHeight="1" x14ac:dyDescent="0.2">
      <c r="A844" s="15"/>
      <c r="B844" s="15"/>
      <c r="C844" s="15"/>
      <c r="D844" s="15"/>
      <c r="E844" s="15"/>
      <c r="F844" s="15"/>
      <c r="G844" s="15"/>
      <c r="H844" s="15"/>
      <c r="I844" s="15"/>
      <c r="J844" s="15"/>
      <c r="K844" s="15"/>
      <c r="L844" s="15"/>
      <c r="M844" s="15"/>
      <c r="N844" s="15"/>
      <c r="O844" s="15"/>
      <c r="P844" s="15"/>
      <c r="Q844" s="15"/>
      <c r="R844" s="15"/>
      <c r="S844" s="15"/>
      <c r="T844" s="15"/>
      <c r="U844" s="15"/>
      <c r="V844" s="15"/>
      <c r="W844" s="15"/>
      <c r="X844" s="15"/>
      <c r="Y844" s="15"/>
      <c r="Z844" s="15"/>
    </row>
    <row r="845" spans="1:26" ht="12.75" customHeight="1" x14ac:dyDescent="0.2">
      <c r="A845" s="15"/>
      <c r="B845" s="15"/>
      <c r="C845" s="15"/>
      <c r="D845" s="15"/>
      <c r="E845" s="15"/>
      <c r="F845" s="15"/>
      <c r="G845" s="15"/>
      <c r="H845" s="15"/>
      <c r="I845" s="15"/>
      <c r="J845" s="15"/>
      <c r="K845" s="15"/>
      <c r="L845" s="15"/>
      <c r="M845" s="15"/>
      <c r="N845" s="15"/>
      <c r="O845" s="15"/>
      <c r="P845" s="15"/>
      <c r="Q845" s="15"/>
      <c r="R845" s="15"/>
      <c r="S845" s="15"/>
      <c r="T845" s="15"/>
      <c r="U845" s="15"/>
      <c r="V845" s="15"/>
      <c r="W845" s="15"/>
      <c r="X845" s="15"/>
      <c r="Y845" s="15"/>
      <c r="Z845" s="15"/>
    </row>
    <row r="846" spans="1:26" ht="12.75" customHeight="1" x14ac:dyDescent="0.2">
      <c r="A846" s="15"/>
      <c r="B846" s="15"/>
      <c r="C846" s="15"/>
      <c r="D846" s="15"/>
      <c r="E846" s="15"/>
      <c r="F846" s="15"/>
      <c r="G846" s="15"/>
      <c r="H846" s="15"/>
      <c r="I846" s="15"/>
      <c r="J846" s="15"/>
      <c r="K846" s="15"/>
      <c r="L846" s="15"/>
      <c r="M846" s="15"/>
      <c r="N846" s="15"/>
      <c r="O846" s="15"/>
      <c r="P846" s="15"/>
      <c r="Q846" s="15"/>
      <c r="R846" s="15"/>
      <c r="S846" s="15"/>
      <c r="T846" s="15"/>
      <c r="U846" s="15"/>
      <c r="V846" s="15"/>
      <c r="W846" s="15"/>
      <c r="X846" s="15"/>
      <c r="Y846" s="15"/>
      <c r="Z846" s="15"/>
    </row>
    <row r="847" spans="1:26" ht="12.75" customHeight="1" x14ac:dyDescent="0.2">
      <c r="A847" s="15"/>
      <c r="B847" s="15"/>
      <c r="C847" s="15"/>
      <c r="D847" s="15"/>
      <c r="E847" s="15"/>
      <c r="F847" s="15"/>
      <c r="G847" s="15"/>
      <c r="H847" s="15"/>
      <c r="I847" s="15"/>
      <c r="J847" s="15"/>
      <c r="K847" s="15"/>
      <c r="L847" s="15"/>
      <c r="M847" s="15"/>
      <c r="N847" s="15"/>
      <c r="O847" s="15"/>
      <c r="P847" s="15"/>
      <c r="Q847" s="15"/>
      <c r="R847" s="15"/>
      <c r="S847" s="15"/>
      <c r="T847" s="15"/>
      <c r="U847" s="15"/>
      <c r="V847" s="15"/>
      <c r="W847" s="15"/>
      <c r="X847" s="15"/>
      <c r="Y847" s="15"/>
      <c r="Z847" s="15"/>
    </row>
    <row r="848" spans="1:26" ht="12.75" customHeight="1" x14ac:dyDescent="0.2">
      <c r="A848" s="15"/>
      <c r="B848" s="15"/>
      <c r="C848" s="15"/>
      <c r="D848" s="15"/>
      <c r="E848" s="15"/>
      <c r="F848" s="15"/>
      <c r="G848" s="15"/>
      <c r="H848" s="15"/>
      <c r="I848" s="15"/>
      <c r="J848" s="15"/>
      <c r="K848" s="15"/>
      <c r="L848" s="15"/>
      <c r="M848" s="15"/>
      <c r="N848" s="15"/>
      <c r="O848" s="15"/>
      <c r="P848" s="15"/>
      <c r="Q848" s="15"/>
      <c r="R848" s="15"/>
      <c r="S848" s="15"/>
      <c r="T848" s="15"/>
      <c r="U848" s="15"/>
      <c r="V848" s="15"/>
      <c r="W848" s="15"/>
      <c r="X848" s="15"/>
      <c r="Y848" s="15"/>
      <c r="Z848" s="15"/>
    </row>
    <row r="849" spans="1:26" ht="12.75" customHeight="1" x14ac:dyDescent="0.2">
      <c r="A849" s="15"/>
      <c r="B849" s="15"/>
      <c r="C849" s="15"/>
      <c r="D849" s="15"/>
      <c r="E849" s="15"/>
      <c r="F849" s="15"/>
      <c r="G849" s="15"/>
      <c r="H849" s="15"/>
      <c r="I849" s="15"/>
      <c r="J849" s="15"/>
      <c r="K849" s="15"/>
      <c r="L849" s="15"/>
      <c r="M849" s="15"/>
      <c r="N849" s="15"/>
      <c r="O849" s="15"/>
      <c r="P849" s="15"/>
      <c r="Q849" s="15"/>
      <c r="R849" s="15"/>
      <c r="S849" s="15"/>
      <c r="T849" s="15"/>
      <c r="U849" s="15"/>
      <c r="V849" s="15"/>
      <c r="W849" s="15"/>
      <c r="X849" s="15"/>
      <c r="Y849" s="15"/>
      <c r="Z849" s="15"/>
    </row>
    <row r="850" spans="1:26" ht="12.75" customHeight="1" x14ac:dyDescent="0.2">
      <c r="A850" s="15"/>
      <c r="B850" s="15"/>
      <c r="C850" s="15"/>
      <c r="D850" s="15"/>
      <c r="E850" s="15"/>
      <c r="F850" s="15"/>
      <c r="G850" s="15"/>
      <c r="H850" s="15"/>
      <c r="I850" s="15"/>
      <c r="J850" s="15"/>
      <c r="K850" s="15"/>
      <c r="L850" s="15"/>
      <c r="M850" s="15"/>
      <c r="N850" s="15"/>
      <c r="O850" s="15"/>
      <c r="P850" s="15"/>
      <c r="Q850" s="15"/>
      <c r="R850" s="15"/>
      <c r="S850" s="15"/>
      <c r="T850" s="15"/>
      <c r="U850" s="15"/>
      <c r="V850" s="15"/>
      <c r="W850" s="15"/>
      <c r="X850" s="15"/>
      <c r="Y850" s="15"/>
      <c r="Z850" s="15"/>
    </row>
    <row r="851" spans="1:26" ht="12.75" customHeight="1" x14ac:dyDescent="0.2">
      <c r="A851" s="15"/>
      <c r="B851" s="15"/>
      <c r="C851" s="15"/>
      <c r="D851" s="15"/>
      <c r="E851" s="15"/>
      <c r="F851" s="15"/>
      <c r="G851" s="15"/>
      <c r="H851" s="15"/>
      <c r="I851" s="15"/>
      <c r="J851" s="15"/>
      <c r="K851" s="15"/>
      <c r="L851" s="15"/>
      <c r="M851" s="15"/>
      <c r="N851" s="15"/>
      <c r="O851" s="15"/>
      <c r="P851" s="15"/>
      <c r="Q851" s="15"/>
      <c r="R851" s="15"/>
      <c r="S851" s="15"/>
      <c r="T851" s="15"/>
      <c r="U851" s="15"/>
      <c r="V851" s="15"/>
      <c r="W851" s="15"/>
      <c r="X851" s="15"/>
      <c r="Y851" s="15"/>
      <c r="Z851" s="15"/>
    </row>
    <row r="852" spans="1:26" ht="12.75" customHeight="1" x14ac:dyDescent="0.2">
      <c r="A852" s="15"/>
      <c r="B852" s="15"/>
      <c r="C852" s="15"/>
      <c r="D852" s="15"/>
      <c r="E852" s="15"/>
      <c r="F852" s="15"/>
      <c r="G852" s="15"/>
      <c r="H852" s="15"/>
      <c r="I852" s="15"/>
      <c r="J852" s="15"/>
      <c r="K852" s="15"/>
      <c r="L852" s="15"/>
      <c r="M852" s="15"/>
      <c r="N852" s="15"/>
      <c r="O852" s="15"/>
      <c r="P852" s="15"/>
      <c r="Q852" s="15"/>
      <c r="R852" s="15"/>
      <c r="S852" s="15"/>
      <c r="T852" s="15"/>
      <c r="U852" s="15"/>
      <c r="V852" s="15"/>
      <c r="W852" s="15"/>
      <c r="X852" s="15"/>
      <c r="Y852" s="15"/>
      <c r="Z852" s="15"/>
    </row>
    <row r="853" spans="1:26" ht="12.75" customHeight="1" x14ac:dyDescent="0.2">
      <c r="A853" s="15"/>
      <c r="B853" s="15"/>
      <c r="C853" s="15"/>
      <c r="D853" s="15"/>
      <c r="E853" s="15"/>
      <c r="F853" s="15"/>
      <c r="G853" s="15"/>
      <c r="H853" s="15"/>
      <c r="I853" s="15"/>
      <c r="J853" s="15"/>
      <c r="K853" s="15"/>
      <c r="L853" s="15"/>
      <c r="M853" s="15"/>
      <c r="N853" s="15"/>
      <c r="O853" s="15"/>
      <c r="P853" s="15"/>
      <c r="Q853" s="15"/>
      <c r="R853" s="15"/>
      <c r="S853" s="15"/>
      <c r="T853" s="15"/>
      <c r="U853" s="15"/>
      <c r="V853" s="15"/>
      <c r="W853" s="15"/>
      <c r="X853" s="15"/>
      <c r="Y853" s="15"/>
      <c r="Z853" s="15"/>
    </row>
    <row r="854" spans="1:26" ht="12.75" customHeight="1" x14ac:dyDescent="0.2">
      <c r="A854" s="15"/>
      <c r="B854" s="15"/>
      <c r="C854" s="15"/>
      <c r="D854" s="15"/>
      <c r="E854" s="15"/>
      <c r="F854" s="15"/>
      <c r="G854" s="15"/>
      <c r="H854" s="15"/>
      <c r="I854" s="15"/>
      <c r="J854" s="15"/>
      <c r="K854" s="15"/>
      <c r="L854" s="15"/>
      <c r="M854" s="15"/>
      <c r="N854" s="15"/>
      <c r="O854" s="15"/>
      <c r="P854" s="15"/>
      <c r="Q854" s="15"/>
      <c r="R854" s="15"/>
      <c r="S854" s="15"/>
      <c r="T854" s="15"/>
      <c r="U854" s="15"/>
      <c r="V854" s="15"/>
      <c r="W854" s="15"/>
      <c r="X854" s="15"/>
      <c r="Y854" s="15"/>
      <c r="Z854" s="15"/>
    </row>
    <row r="855" spans="1:26" ht="12.75" customHeight="1" x14ac:dyDescent="0.2">
      <c r="A855" s="15"/>
      <c r="B855" s="15"/>
      <c r="C855" s="15"/>
      <c r="D855" s="15"/>
      <c r="E855" s="15"/>
      <c r="F855" s="15"/>
      <c r="G855" s="15"/>
      <c r="H855" s="15"/>
      <c r="I855" s="15"/>
      <c r="J855" s="15"/>
      <c r="K855" s="15"/>
      <c r="L855" s="15"/>
      <c r="M855" s="15"/>
      <c r="N855" s="15"/>
      <c r="O855" s="15"/>
      <c r="P855" s="15"/>
      <c r="Q855" s="15"/>
      <c r="R855" s="15"/>
      <c r="S855" s="15"/>
      <c r="T855" s="15"/>
      <c r="U855" s="15"/>
      <c r="V855" s="15"/>
      <c r="W855" s="15"/>
      <c r="X855" s="15"/>
      <c r="Y855" s="15"/>
      <c r="Z855" s="15"/>
    </row>
    <row r="856" spans="1:26" ht="12.75" customHeight="1" x14ac:dyDescent="0.2">
      <c r="A856" s="15"/>
      <c r="B856" s="15"/>
      <c r="C856" s="15"/>
      <c r="D856" s="15"/>
      <c r="E856" s="15"/>
      <c r="F856" s="15"/>
      <c r="G856" s="15"/>
      <c r="H856" s="15"/>
      <c r="I856" s="15"/>
      <c r="J856" s="15"/>
      <c r="K856" s="15"/>
      <c r="L856" s="15"/>
      <c r="M856" s="15"/>
      <c r="N856" s="15"/>
      <c r="O856" s="15"/>
      <c r="P856" s="15"/>
      <c r="Q856" s="15"/>
      <c r="R856" s="15"/>
      <c r="S856" s="15"/>
      <c r="T856" s="15"/>
      <c r="U856" s="15"/>
      <c r="V856" s="15"/>
      <c r="W856" s="15"/>
      <c r="X856" s="15"/>
      <c r="Y856" s="15"/>
      <c r="Z856" s="15"/>
    </row>
    <row r="857" spans="1:26" ht="12.75" customHeight="1" x14ac:dyDescent="0.2">
      <c r="A857" s="15"/>
      <c r="B857" s="15"/>
      <c r="C857" s="15"/>
      <c r="D857" s="15"/>
      <c r="E857" s="15"/>
      <c r="F857" s="15"/>
      <c r="G857" s="15"/>
      <c r="H857" s="15"/>
      <c r="I857" s="15"/>
      <c r="J857" s="15"/>
      <c r="K857" s="15"/>
      <c r="L857" s="15"/>
      <c r="M857" s="15"/>
      <c r="N857" s="15"/>
      <c r="O857" s="15"/>
      <c r="P857" s="15"/>
      <c r="Q857" s="15"/>
      <c r="R857" s="15"/>
      <c r="S857" s="15"/>
      <c r="T857" s="15"/>
      <c r="U857" s="15"/>
      <c r="V857" s="15"/>
      <c r="W857" s="15"/>
      <c r="X857" s="15"/>
      <c r="Y857" s="15"/>
      <c r="Z857" s="15"/>
    </row>
    <row r="858" spans="1:26" ht="12.75" customHeight="1" x14ac:dyDescent="0.2">
      <c r="A858" s="15"/>
      <c r="B858" s="15"/>
      <c r="C858" s="15"/>
      <c r="D858" s="15"/>
      <c r="E858" s="15"/>
      <c r="F858" s="15"/>
      <c r="G858" s="15"/>
      <c r="H858" s="15"/>
      <c r="I858" s="15"/>
      <c r="J858" s="15"/>
      <c r="K858" s="15"/>
      <c r="L858" s="15"/>
      <c r="M858" s="15"/>
      <c r="N858" s="15"/>
      <c r="O858" s="15"/>
      <c r="P858" s="15"/>
      <c r="Q858" s="15"/>
      <c r="R858" s="15"/>
      <c r="S858" s="15"/>
      <c r="T858" s="15"/>
      <c r="U858" s="15"/>
      <c r="V858" s="15"/>
      <c r="W858" s="15"/>
      <c r="X858" s="15"/>
      <c r="Y858" s="15"/>
      <c r="Z858" s="15"/>
    </row>
    <row r="859" spans="1:26" ht="12.75" customHeight="1" x14ac:dyDescent="0.2">
      <c r="A859" s="15"/>
      <c r="B859" s="15"/>
      <c r="C859" s="15"/>
      <c r="D859" s="15"/>
      <c r="E859" s="15"/>
      <c r="F859" s="15"/>
      <c r="G859" s="15"/>
      <c r="H859" s="15"/>
      <c r="I859" s="15"/>
      <c r="J859" s="15"/>
      <c r="K859" s="15"/>
      <c r="L859" s="15"/>
      <c r="M859" s="15"/>
      <c r="N859" s="15"/>
      <c r="O859" s="15"/>
      <c r="P859" s="15"/>
      <c r="Q859" s="15"/>
      <c r="R859" s="15"/>
      <c r="S859" s="15"/>
      <c r="T859" s="15"/>
      <c r="U859" s="15"/>
      <c r="V859" s="15"/>
      <c r="W859" s="15"/>
      <c r="X859" s="15"/>
      <c r="Y859" s="15"/>
      <c r="Z859" s="15"/>
    </row>
    <row r="860" spans="1:26" ht="12.75" customHeight="1" x14ac:dyDescent="0.2">
      <c r="A860" s="15"/>
      <c r="B860" s="15"/>
      <c r="C860" s="15"/>
      <c r="D860" s="15"/>
      <c r="E860" s="15"/>
      <c r="F860" s="15"/>
      <c r="G860" s="15"/>
      <c r="H860" s="15"/>
      <c r="I860" s="15"/>
      <c r="J860" s="15"/>
      <c r="K860" s="15"/>
      <c r="L860" s="15"/>
      <c r="M860" s="15"/>
      <c r="N860" s="15"/>
      <c r="O860" s="15"/>
      <c r="P860" s="15"/>
      <c r="Q860" s="15"/>
      <c r="R860" s="15"/>
      <c r="S860" s="15"/>
      <c r="T860" s="15"/>
      <c r="U860" s="15"/>
      <c r="V860" s="15"/>
      <c r="W860" s="15"/>
      <c r="X860" s="15"/>
      <c r="Y860" s="15"/>
      <c r="Z860" s="15"/>
    </row>
    <row r="861" spans="1:26" ht="12.75" customHeight="1" x14ac:dyDescent="0.2">
      <c r="A861" s="15"/>
      <c r="B861" s="15"/>
      <c r="C861" s="15"/>
      <c r="D861" s="15"/>
      <c r="E861" s="15"/>
      <c r="F861" s="15"/>
      <c r="G861" s="15"/>
      <c r="H861" s="15"/>
      <c r="I861" s="15"/>
      <c r="J861" s="15"/>
      <c r="K861" s="15"/>
      <c r="L861" s="15"/>
      <c r="M861" s="15"/>
      <c r="N861" s="15"/>
      <c r="O861" s="15"/>
      <c r="P861" s="15"/>
      <c r="Q861" s="15"/>
      <c r="R861" s="15"/>
      <c r="S861" s="15"/>
      <c r="T861" s="15"/>
      <c r="U861" s="15"/>
      <c r="V861" s="15"/>
      <c r="W861" s="15"/>
      <c r="X861" s="15"/>
      <c r="Y861" s="15"/>
      <c r="Z861" s="15"/>
    </row>
    <row r="862" spans="1:26" ht="12.75" customHeight="1" x14ac:dyDescent="0.2">
      <c r="A862" s="15"/>
      <c r="B862" s="15"/>
      <c r="C862" s="15"/>
      <c r="D862" s="15"/>
      <c r="E862" s="15"/>
      <c r="F862" s="15"/>
      <c r="G862" s="15"/>
      <c r="H862" s="15"/>
      <c r="I862" s="15"/>
      <c r="J862" s="15"/>
      <c r="K862" s="15"/>
      <c r="L862" s="15"/>
      <c r="M862" s="15"/>
      <c r="N862" s="15"/>
      <c r="O862" s="15"/>
      <c r="P862" s="15"/>
      <c r="Q862" s="15"/>
      <c r="R862" s="15"/>
      <c r="S862" s="15"/>
      <c r="T862" s="15"/>
      <c r="U862" s="15"/>
      <c r="V862" s="15"/>
      <c r="W862" s="15"/>
      <c r="X862" s="15"/>
      <c r="Y862" s="15"/>
      <c r="Z862" s="15"/>
    </row>
    <row r="863" spans="1:26" ht="12.75" customHeight="1" x14ac:dyDescent="0.2">
      <c r="A863" s="15"/>
      <c r="B863" s="15"/>
      <c r="C863" s="15"/>
      <c r="D863" s="15"/>
      <c r="E863" s="15"/>
      <c r="F863" s="15"/>
      <c r="G863" s="15"/>
      <c r="H863" s="15"/>
      <c r="I863" s="15"/>
      <c r="J863" s="15"/>
      <c r="K863" s="15"/>
      <c r="L863" s="15"/>
      <c r="M863" s="15"/>
      <c r="N863" s="15"/>
      <c r="O863" s="15"/>
      <c r="P863" s="15"/>
      <c r="Q863" s="15"/>
      <c r="R863" s="15"/>
      <c r="S863" s="15"/>
      <c r="T863" s="15"/>
      <c r="U863" s="15"/>
      <c r="V863" s="15"/>
      <c r="W863" s="15"/>
      <c r="X863" s="15"/>
      <c r="Y863" s="15"/>
      <c r="Z863" s="15"/>
    </row>
    <row r="864" spans="1:26" ht="12.75" customHeight="1" x14ac:dyDescent="0.2">
      <c r="A864" s="15"/>
      <c r="B864" s="15"/>
      <c r="C864" s="15"/>
      <c r="D864" s="15"/>
      <c r="E864" s="15"/>
      <c r="F864" s="15"/>
      <c r="G864" s="15"/>
      <c r="H864" s="15"/>
      <c r="I864" s="15"/>
      <c r="J864" s="15"/>
      <c r="K864" s="15"/>
      <c r="L864" s="15"/>
      <c r="M864" s="15"/>
      <c r="N864" s="15"/>
      <c r="O864" s="15"/>
      <c r="P864" s="15"/>
      <c r="Q864" s="15"/>
      <c r="R864" s="15"/>
      <c r="S864" s="15"/>
      <c r="T864" s="15"/>
      <c r="U864" s="15"/>
      <c r="V864" s="15"/>
      <c r="W864" s="15"/>
      <c r="X864" s="15"/>
      <c r="Y864" s="15"/>
      <c r="Z864" s="15"/>
    </row>
    <row r="865" spans="1:26" ht="12.75" customHeight="1" x14ac:dyDescent="0.2">
      <c r="A865" s="15"/>
      <c r="B865" s="15"/>
      <c r="C865" s="15"/>
      <c r="D865" s="15"/>
      <c r="E865" s="15"/>
      <c r="F865" s="15"/>
      <c r="G865" s="15"/>
      <c r="H865" s="15"/>
      <c r="I865" s="15"/>
      <c r="J865" s="15"/>
      <c r="K865" s="15"/>
      <c r="L865" s="15"/>
      <c r="M865" s="15"/>
      <c r="N865" s="15"/>
      <c r="O865" s="15"/>
      <c r="P865" s="15"/>
      <c r="Q865" s="15"/>
      <c r="R865" s="15"/>
      <c r="S865" s="15"/>
      <c r="T865" s="15"/>
      <c r="U865" s="15"/>
      <c r="V865" s="15"/>
      <c r="W865" s="15"/>
      <c r="X865" s="15"/>
      <c r="Y865" s="15"/>
      <c r="Z865" s="15"/>
    </row>
    <row r="866" spans="1:26" ht="12.75" customHeight="1" x14ac:dyDescent="0.2">
      <c r="A866" s="15"/>
      <c r="B866" s="15"/>
      <c r="C866" s="15"/>
      <c r="D866" s="15"/>
      <c r="E866" s="15"/>
      <c r="F866" s="15"/>
      <c r="G866" s="15"/>
      <c r="H866" s="15"/>
      <c r="I866" s="15"/>
      <c r="J866" s="15"/>
      <c r="K866" s="15"/>
      <c r="L866" s="15"/>
      <c r="M866" s="15"/>
      <c r="N866" s="15"/>
      <c r="O866" s="15"/>
      <c r="P866" s="15"/>
      <c r="Q866" s="15"/>
      <c r="R866" s="15"/>
      <c r="S866" s="15"/>
      <c r="T866" s="15"/>
      <c r="U866" s="15"/>
      <c r="V866" s="15"/>
      <c r="W866" s="15"/>
      <c r="X866" s="15"/>
      <c r="Y866" s="15"/>
      <c r="Z866" s="15"/>
    </row>
    <row r="867" spans="1:26" ht="12.75" customHeight="1" x14ac:dyDescent="0.2">
      <c r="A867" s="15"/>
      <c r="B867" s="15"/>
      <c r="C867" s="15"/>
      <c r="D867" s="15"/>
      <c r="E867" s="15"/>
      <c r="F867" s="15"/>
      <c r="G867" s="15"/>
      <c r="H867" s="15"/>
      <c r="I867" s="15"/>
      <c r="J867" s="15"/>
      <c r="K867" s="15"/>
      <c r="L867" s="15"/>
      <c r="M867" s="15"/>
      <c r="N867" s="15"/>
      <c r="O867" s="15"/>
      <c r="P867" s="15"/>
      <c r="Q867" s="15"/>
      <c r="R867" s="15"/>
      <c r="S867" s="15"/>
      <c r="T867" s="15"/>
      <c r="U867" s="15"/>
      <c r="V867" s="15"/>
      <c r="W867" s="15"/>
      <c r="X867" s="15"/>
      <c r="Y867" s="15"/>
      <c r="Z867" s="15"/>
    </row>
    <row r="868" spans="1:26" ht="12.75" customHeight="1" x14ac:dyDescent="0.2">
      <c r="A868" s="15"/>
      <c r="B868" s="15"/>
      <c r="C868" s="15"/>
      <c r="D868" s="15"/>
      <c r="E868" s="15"/>
      <c r="F868" s="15"/>
      <c r="G868" s="15"/>
      <c r="H868" s="15"/>
      <c r="I868" s="15"/>
      <c r="J868" s="15"/>
      <c r="K868" s="15"/>
      <c r="L868" s="15"/>
      <c r="M868" s="15"/>
      <c r="N868" s="15"/>
      <c r="O868" s="15"/>
      <c r="P868" s="15"/>
      <c r="Q868" s="15"/>
      <c r="R868" s="15"/>
      <c r="S868" s="15"/>
      <c r="T868" s="15"/>
      <c r="U868" s="15"/>
      <c r="V868" s="15"/>
      <c r="W868" s="15"/>
      <c r="X868" s="15"/>
      <c r="Y868" s="15"/>
      <c r="Z868" s="15"/>
    </row>
    <row r="869" spans="1:26" ht="12.75" customHeight="1" x14ac:dyDescent="0.2">
      <c r="A869" s="15"/>
      <c r="B869" s="15"/>
      <c r="C869" s="15"/>
      <c r="D869" s="15"/>
      <c r="E869" s="15"/>
      <c r="F869" s="15"/>
      <c r="G869" s="15"/>
      <c r="H869" s="15"/>
      <c r="I869" s="15"/>
      <c r="J869" s="15"/>
      <c r="K869" s="15"/>
      <c r="L869" s="15"/>
      <c r="M869" s="15"/>
      <c r="N869" s="15"/>
      <c r="O869" s="15"/>
      <c r="P869" s="15"/>
      <c r="Q869" s="15"/>
      <c r="R869" s="15"/>
      <c r="S869" s="15"/>
      <c r="T869" s="15"/>
      <c r="U869" s="15"/>
      <c r="V869" s="15"/>
      <c r="W869" s="15"/>
      <c r="X869" s="15"/>
      <c r="Y869" s="15"/>
      <c r="Z869" s="15"/>
    </row>
    <row r="870" spans="1:26" ht="12.75" customHeight="1" x14ac:dyDescent="0.2">
      <c r="A870" s="15"/>
      <c r="B870" s="15"/>
      <c r="C870" s="15"/>
      <c r="D870" s="15"/>
      <c r="E870" s="15"/>
      <c r="F870" s="15"/>
      <c r="G870" s="15"/>
      <c r="H870" s="15"/>
      <c r="I870" s="15"/>
      <c r="J870" s="15"/>
      <c r="K870" s="15"/>
      <c r="L870" s="15"/>
      <c r="M870" s="15"/>
      <c r="N870" s="15"/>
      <c r="O870" s="15"/>
      <c r="P870" s="15"/>
      <c r="Q870" s="15"/>
      <c r="R870" s="15"/>
      <c r="S870" s="15"/>
      <c r="T870" s="15"/>
      <c r="U870" s="15"/>
      <c r="V870" s="15"/>
      <c r="W870" s="15"/>
      <c r="X870" s="15"/>
      <c r="Y870" s="15"/>
      <c r="Z870" s="15"/>
    </row>
    <row r="871" spans="1:26" ht="12.75" customHeight="1" x14ac:dyDescent="0.2">
      <c r="A871" s="15"/>
      <c r="B871" s="15"/>
      <c r="C871" s="15"/>
      <c r="D871" s="15"/>
      <c r="E871" s="15"/>
      <c r="F871" s="15"/>
      <c r="G871" s="15"/>
      <c r="H871" s="15"/>
      <c r="I871" s="15"/>
      <c r="J871" s="15"/>
      <c r="K871" s="15"/>
      <c r="L871" s="15"/>
      <c r="M871" s="15"/>
      <c r="N871" s="15"/>
      <c r="O871" s="15"/>
      <c r="P871" s="15"/>
      <c r="Q871" s="15"/>
      <c r="R871" s="15"/>
      <c r="S871" s="15"/>
      <c r="T871" s="15"/>
      <c r="U871" s="15"/>
      <c r="V871" s="15"/>
      <c r="W871" s="15"/>
      <c r="X871" s="15"/>
      <c r="Y871" s="15"/>
      <c r="Z871" s="15"/>
    </row>
    <row r="872" spans="1:26" ht="12.75" customHeight="1" x14ac:dyDescent="0.2">
      <c r="A872" s="15"/>
      <c r="B872" s="15"/>
      <c r="C872" s="15"/>
      <c r="D872" s="15"/>
      <c r="E872" s="15"/>
      <c r="F872" s="15"/>
      <c r="G872" s="15"/>
      <c r="H872" s="15"/>
      <c r="I872" s="15"/>
      <c r="J872" s="15"/>
      <c r="K872" s="15"/>
      <c r="L872" s="15"/>
      <c r="M872" s="15"/>
      <c r="N872" s="15"/>
      <c r="O872" s="15"/>
      <c r="P872" s="15"/>
      <c r="Q872" s="15"/>
      <c r="R872" s="15"/>
      <c r="S872" s="15"/>
      <c r="T872" s="15"/>
      <c r="U872" s="15"/>
      <c r="V872" s="15"/>
      <c r="W872" s="15"/>
      <c r="X872" s="15"/>
      <c r="Y872" s="15"/>
      <c r="Z872" s="15"/>
    </row>
    <row r="873" spans="1:26" ht="12.75" customHeight="1" x14ac:dyDescent="0.2">
      <c r="A873" s="15"/>
      <c r="B873" s="15"/>
      <c r="C873" s="15"/>
      <c r="D873" s="15"/>
      <c r="E873" s="15"/>
      <c r="F873" s="15"/>
      <c r="G873" s="15"/>
      <c r="H873" s="15"/>
      <c r="I873" s="15"/>
      <c r="J873" s="15"/>
      <c r="K873" s="15"/>
      <c r="L873" s="15"/>
      <c r="M873" s="15"/>
      <c r="N873" s="15"/>
      <c r="O873" s="15"/>
      <c r="P873" s="15"/>
      <c r="Q873" s="15"/>
      <c r="R873" s="15"/>
      <c r="S873" s="15"/>
      <c r="T873" s="15"/>
      <c r="U873" s="15"/>
      <c r="V873" s="15"/>
      <c r="W873" s="15"/>
      <c r="X873" s="15"/>
      <c r="Y873" s="15"/>
      <c r="Z873" s="15"/>
    </row>
    <row r="874" spans="1:26" ht="12.75" customHeight="1" x14ac:dyDescent="0.2">
      <c r="A874" s="15"/>
      <c r="B874" s="15"/>
      <c r="C874" s="15"/>
      <c r="D874" s="15"/>
      <c r="E874" s="15"/>
      <c r="F874" s="15"/>
      <c r="G874" s="15"/>
      <c r="H874" s="15"/>
      <c r="I874" s="15"/>
      <c r="J874" s="15"/>
      <c r="K874" s="15"/>
      <c r="L874" s="15"/>
      <c r="M874" s="15"/>
      <c r="N874" s="15"/>
      <c r="O874" s="15"/>
      <c r="P874" s="15"/>
      <c r="Q874" s="15"/>
      <c r="R874" s="15"/>
      <c r="S874" s="15"/>
      <c r="T874" s="15"/>
      <c r="U874" s="15"/>
      <c r="V874" s="15"/>
      <c r="W874" s="15"/>
      <c r="X874" s="15"/>
      <c r="Y874" s="15"/>
      <c r="Z874" s="15"/>
    </row>
    <row r="875" spans="1:26" ht="12.75" customHeight="1" x14ac:dyDescent="0.2">
      <c r="A875" s="15"/>
      <c r="B875" s="15"/>
      <c r="C875" s="15"/>
      <c r="D875" s="15"/>
      <c r="E875" s="15"/>
      <c r="F875" s="15"/>
      <c r="G875" s="15"/>
      <c r="H875" s="15"/>
      <c r="I875" s="15"/>
      <c r="J875" s="15"/>
      <c r="K875" s="15"/>
      <c r="L875" s="15"/>
      <c r="M875" s="15"/>
      <c r="N875" s="15"/>
      <c r="O875" s="15"/>
      <c r="P875" s="15"/>
      <c r="Q875" s="15"/>
      <c r="R875" s="15"/>
      <c r="S875" s="15"/>
      <c r="T875" s="15"/>
      <c r="U875" s="15"/>
      <c r="V875" s="15"/>
      <c r="W875" s="15"/>
      <c r="X875" s="15"/>
      <c r="Y875" s="15"/>
      <c r="Z875" s="15"/>
    </row>
    <row r="876" spans="1:26" ht="12.75" customHeight="1" x14ac:dyDescent="0.2">
      <c r="A876" s="15"/>
      <c r="B876" s="15"/>
      <c r="C876" s="15"/>
      <c r="D876" s="15"/>
      <c r="E876" s="15"/>
      <c r="F876" s="15"/>
      <c r="G876" s="15"/>
      <c r="H876" s="15"/>
      <c r="I876" s="15"/>
      <c r="J876" s="15"/>
      <c r="K876" s="15"/>
      <c r="L876" s="15"/>
      <c r="M876" s="15"/>
      <c r="N876" s="15"/>
      <c r="O876" s="15"/>
      <c r="P876" s="15"/>
      <c r="Q876" s="15"/>
      <c r="R876" s="15"/>
      <c r="S876" s="15"/>
      <c r="T876" s="15"/>
      <c r="U876" s="15"/>
      <c r="V876" s="15"/>
      <c r="W876" s="15"/>
      <c r="X876" s="15"/>
      <c r="Y876" s="15"/>
      <c r="Z876" s="15"/>
    </row>
    <row r="877" spans="1:26" ht="12.75" customHeight="1" x14ac:dyDescent="0.2">
      <c r="A877" s="15"/>
      <c r="B877" s="15"/>
      <c r="C877" s="15"/>
      <c r="D877" s="15"/>
      <c r="E877" s="15"/>
      <c r="F877" s="15"/>
      <c r="G877" s="15"/>
      <c r="H877" s="15"/>
      <c r="I877" s="15"/>
      <c r="J877" s="15"/>
      <c r="K877" s="15"/>
      <c r="L877" s="15"/>
      <c r="M877" s="15"/>
      <c r="N877" s="15"/>
      <c r="O877" s="15"/>
      <c r="P877" s="15"/>
      <c r="Q877" s="15"/>
      <c r="R877" s="15"/>
      <c r="S877" s="15"/>
      <c r="T877" s="15"/>
      <c r="U877" s="15"/>
      <c r="V877" s="15"/>
      <c r="W877" s="15"/>
      <c r="X877" s="15"/>
      <c r="Y877" s="15"/>
      <c r="Z877" s="15"/>
    </row>
    <row r="878" spans="1:26" ht="12.75" customHeight="1" x14ac:dyDescent="0.2">
      <c r="A878" s="15"/>
      <c r="B878" s="15"/>
      <c r="C878" s="15"/>
      <c r="D878" s="15"/>
      <c r="E878" s="15"/>
      <c r="F878" s="15"/>
      <c r="G878" s="15"/>
      <c r="H878" s="15"/>
      <c r="I878" s="15"/>
      <c r="J878" s="15"/>
      <c r="K878" s="15"/>
      <c r="L878" s="15"/>
      <c r="M878" s="15"/>
      <c r="N878" s="15"/>
      <c r="O878" s="15"/>
      <c r="P878" s="15"/>
      <c r="Q878" s="15"/>
      <c r="R878" s="15"/>
      <c r="S878" s="15"/>
      <c r="T878" s="15"/>
      <c r="U878" s="15"/>
      <c r="V878" s="15"/>
      <c r="W878" s="15"/>
      <c r="X878" s="15"/>
      <c r="Y878" s="15"/>
      <c r="Z878" s="15"/>
    </row>
    <row r="879" spans="1:26" ht="12.75" customHeight="1" x14ac:dyDescent="0.2">
      <c r="A879" s="15"/>
      <c r="B879" s="15"/>
      <c r="C879" s="15"/>
      <c r="D879" s="15"/>
      <c r="E879" s="15"/>
      <c r="F879" s="15"/>
      <c r="G879" s="15"/>
      <c r="H879" s="15"/>
      <c r="I879" s="15"/>
      <c r="J879" s="15"/>
      <c r="K879" s="15"/>
      <c r="L879" s="15"/>
      <c r="M879" s="15"/>
      <c r="N879" s="15"/>
      <c r="O879" s="15"/>
      <c r="P879" s="15"/>
      <c r="Q879" s="15"/>
      <c r="R879" s="15"/>
      <c r="S879" s="15"/>
      <c r="T879" s="15"/>
      <c r="U879" s="15"/>
      <c r="V879" s="15"/>
      <c r="W879" s="15"/>
      <c r="X879" s="15"/>
      <c r="Y879" s="15"/>
      <c r="Z879" s="15"/>
    </row>
    <row r="880" spans="1:26" ht="12.75" customHeight="1" x14ac:dyDescent="0.2">
      <c r="A880" s="15"/>
      <c r="B880" s="15"/>
      <c r="C880" s="15"/>
      <c r="D880" s="15"/>
      <c r="E880" s="15"/>
      <c r="F880" s="15"/>
      <c r="G880" s="15"/>
      <c r="H880" s="15"/>
      <c r="I880" s="15"/>
      <c r="J880" s="15"/>
      <c r="K880" s="15"/>
      <c r="L880" s="15"/>
      <c r="M880" s="15"/>
      <c r="N880" s="15"/>
      <c r="O880" s="15"/>
      <c r="P880" s="15"/>
      <c r="Q880" s="15"/>
      <c r="R880" s="15"/>
      <c r="S880" s="15"/>
      <c r="T880" s="15"/>
      <c r="U880" s="15"/>
      <c r="V880" s="15"/>
      <c r="W880" s="15"/>
      <c r="X880" s="15"/>
      <c r="Y880" s="15"/>
      <c r="Z880" s="15"/>
    </row>
    <row r="881" spans="1:26" ht="12.75" customHeight="1" x14ac:dyDescent="0.2">
      <c r="A881" s="15"/>
      <c r="B881" s="15"/>
      <c r="C881" s="15"/>
      <c r="D881" s="15"/>
      <c r="E881" s="15"/>
      <c r="F881" s="15"/>
      <c r="G881" s="15"/>
      <c r="H881" s="15"/>
      <c r="I881" s="15"/>
      <c r="J881" s="15"/>
      <c r="K881" s="15"/>
      <c r="L881" s="15"/>
      <c r="M881" s="15"/>
      <c r="N881" s="15"/>
      <c r="O881" s="15"/>
      <c r="P881" s="15"/>
      <c r="Q881" s="15"/>
      <c r="R881" s="15"/>
      <c r="S881" s="15"/>
      <c r="T881" s="15"/>
      <c r="U881" s="15"/>
      <c r="V881" s="15"/>
      <c r="W881" s="15"/>
      <c r="X881" s="15"/>
      <c r="Y881" s="15"/>
      <c r="Z881" s="15"/>
    </row>
    <row r="882" spans="1:26" ht="12.75" customHeight="1" x14ac:dyDescent="0.2">
      <c r="A882" s="15"/>
      <c r="B882" s="15"/>
      <c r="C882" s="15"/>
      <c r="D882" s="15"/>
      <c r="E882" s="15"/>
      <c r="F882" s="15"/>
      <c r="G882" s="15"/>
      <c r="H882" s="15"/>
      <c r="I882" s="15"/>
      <c r="J882" s="15"/>
      <c r="K882" s="15"/>
      <c r="L882" s="15"/>
      <c r="M882" s="15"/>
      <c r="N882" s="15"/>
      <c r="O882" s="15"/>
      <c r="P882" s="15"/>
      <c r="Q882" s="15"/>
      <c r="R882" s="15"/>
      <c r="S882" s="15"/>
      <c r="T882" s="15"/>
      <c r="U882" s="15"/>
      <c r="V882" s="15"/>
      <c r="W882" s="15"/>
      <c r="X882" s="15"/>
      <c r="Y882" s="15"/>
      <c r="Z882" s="15"/>
    </row>
    <row r="883" spans="1:26" ht="12.75" customHeight="1" x14ac:dyDescent="0.2">
      <c r="A883" s="15"/>
      <c r="B883" s="15"/>
      <c r="C883" s="15"/>
      <c r="D883" s="15"/>
      <c r="E883" s="15"/>
      <c r="F883" s="15"/>
      <c r="G883" s="15"/>
      <c r="H883" s="15"/>
      <c r="I883" s="15"/>
      <c r="J883" s="15"/>
      <c r="K883" s="15"/>
      <c r="L883" s="15"/>
      <c r="M883" s="15"/>
      <c r="N883" s="15"/>
      <c r="O883" s="15"/>
      <c r="P883" s="15"/>
      <c r="Q883" s="15"/>
      <c r="R883" s="15"/>
      <c r="S883" s="15"/>
      <c r="T883" s="15"/>
      <c r="U883" s="15"/>
      <c r="V883" s="15"/>
      <c r="W883" s="15"/>
      <c r="X883" s="15"/>
      <c r="Y883" s="15"/>
      <c r="Z883" s="15"/>
    </row>
    <row r="884" spans="1:26" ht="12.75" customHeight="1" x14ac:dyDescent="0.2">
      <c r="A884" s="15"/>
      <c r="B884" s="15"/>
      <c r="C884" s="15"/>
      <c r="D884" s="15"/>
      <c r="E884" s="15"/>
      <c r="F884" s="15"/>
      <c r="G884" s="15"/>
      <c r="H884" s="15"/>
      <c r="I884" s="15"/>
      <c r="J884" s="15"/>
      <c r="K884" s="15"/>
      <c r="L884" s="15"/>
      <c r="M884" s="15"/>
      <c r="N884" s="15"/>
      <c r="O884" s="15"/>
      <c r="P884" s="15"/>
      <c r="Q884" s="15"/>
      <c r="R884" s="15"/>
      <c r="S884" s="15"/>
      <c r="T884" s="15"/>
      <c r="U884" s="15"/>
      <c r="V884" s="15"/>
      <c r="W884" s="15"/>
      <c r="X884" s="15"/>
      <c r="Y884" s="15"/>
      <c r="Z884" s="15"/>
    </row>
    <row r="885" spans="1:26" ht="12.75" customHeight="1" x14ac:dyDescent="0.2">
      <c r="A885" s="15"/>
      <c r="B885" s="15"/>
      <c r="C885" s="15"/>
      <c r="D885" s="15"/>
      <c r="E885" s="15"/>
      <c r="F885" s="15"/>
      <c r="G885" s="15"/>
      <c r="H885" s="15"/>
      <c r="I885" s="15"/>
      <c r="J885" s="15"/>
      <c r="K885" s="15"/>
      <c r="L885" s="15"/>
      <c r="M885" s="15"/>
      <c r="N885" s="15"/>
      <c r="O885" s="15"/>
      <c r="P885" s="15"/>
      <c r="Q885" s="15"/>
      <c r="R885" s="15"/>
      <c r="S885" s="15"/>
      <c r="T885" s="15"/>
      <c r="U885" s="15"/>
      <c r="V885" s="15"/>
      <c r="W885" s="15"/>
      <c r="X885" s="15"/>
      <c r="Y885" s="15"/>
      <c r="Z885" s="15"/>
    </row>
    <row r="886" spans="1:26" ht="12.75" customHeight="1" x14ac:dyDescent="0.2">
      <c r="A886" s="15"/>
      <c r="B886" s="15"/>
      <c r="C886" s="15"/>
      <c r="D886" s="15"/>
      <c r="E886" s="15"/>
      <c r="F886" s="15"/>
      <c r="G886" s="15"/>
      <c r="H886" s="15"/>
      <c r="I886" s="15"/>
      <c r="J886" s="15"/>
      <c r="K886" s="15"/>
      <c r="L886" s="15"/>
      <c r="M886" s="15"/>
      <c r="N886" s="15"/>
      <c r="O886" s="15"/>
      <c r="P886" s="15"/>
      <c r="Q886" s="15"/>
      <c r="R886" s="15"/>
      <c r="S886" s="15"/>
      <c r="T886" s="15"/>
      <c r="U886" s="15"/>
      <c r="V886" s="15"/>
      <c r="W886" s="15"/>
      <c r="X886" s="15"/>
      <c r="Y886" s="15"/>
      <c r="Z886" s="15"/>
    </row>
    <row r="887" spans="1:26" ht="12.75" customHeight="1" x14ac:dyDescent="0.2">
      <c r="A887" s="15"/>
      <c r="B887" s="15"/>
      <c r="C887" s="15"/>
      <c r="D887" s="15"/>
      <c r="E887" s="15"/>
      <c r="F887" s="15"/>
      <c r="G887" s="15"/>
      <c r="H887" s="15"/>
      <c r="I887" s="15"/>
      <c r="J887" s="15"/>
      <c r="K887" s="15"/>
      <c r="L887" s="15"/>
      <c r="M887" s="15"/>
      <c r="N887" s="15"/>
      <c r="O887" s="15"/>
      <c r="P887" s="15"/>
      <c r="Q887" s="15"/>
      <c r="R887" s="15"/>
      <c r="S887" s="15"/>
      <c r="T887" s="15"/>
      <c r="U887" s="15"/>
      <c r="V887" s="15"/>
      <c r="W887" s="15"/>
      <c r="X887" s="15"/>
      <c r="Y887" s="15"/>
      <c r="Z887" s="15"/>
    </row>
    <row r="888" spans="1:26" ht="12.75" customHeight="1" x14ac:dyDescent="0.2">
      <c r="A888" s="15"/>
      <c r="B888" s="15"/>
      <c r="C888" s="15"/>
      <c r="D888" s="15"/>
      <c r="E888" s="15"/>
      <c r="F888" s="15"/>
      <c r="G888" s="15"/>
      <c r="H888" s="15"/>
      <c r="I888" s="15"/>
      <c r="J888" s="15"/>
      <c r="K888" s="15"/>
      <c r="L888" s="15"/>
      <c r="M888" s="15"/>
      <c r="N888" s="15"/>
      <c r="O888" s="15"/>
      <c r="P888" s="15"/>
      <c r="Q888" s="15"/>
      <c r="R888" s="15"/>
      <c r="S888" s="15"/>
      <c r="T888" s="15"/>
      <c r="U888" s="15"/>
      <c r="V888" s="15"/>
      <c r="W888" s="15"/>
      <c r="X888" s="15"/>
      <c r="Y888" s="15"/>
      <c r="Z888" s="15"/>
    </row>
    <row r="889" spans="1:26" ht="12.75" customHeight="1" x14ac:dyDescent="0.2">
      <c r="A889" s="15"/>
      <c r="B889" s="15"/>
      <c r="C889" s="15"/>
      <c r="D889" s="15"/>
      <c r="E889" s="15"/>
      <c r="F889" s="15"/>
      <c r="G889" s="15"/>
      <c r="H889" s="15"/>
      <c r="I889" s="15"/>
      <c r="J889" s="15"/>
      <c r="K889" s="15"/>
      <c r="L889" s="15"/>
      <c r="M889" s="15"/>
      <c r="N889" s="15"/>
      <c r="O889" s="15"/>
      <c r="P889" s="15"/>
      <c r="Q889" s="15"/>
      <c r="R889" s="15"/>
      <c r="S889" s="15"/>
      <c r="T889" s="15"/>
      <c r="U889" s="15"/>
      <c r="V889" s="15"/>
      <c r="W889" s="15"/>
      <c r="X889" s="15"/>
      <c r="Y889" s="15"/>
      <c r="Z889" s="15"/>
    </row>
    <row r="890" spans="1:26" ht="12.75" customHeight="1" x14ac:dyDescent="0.2">
      <c r="A890" s="15"/>
      <c r="B890" s="15"/>
      <c r="C890" s="15"/>
      <c r="D890" s="15"/>
      <c r="E890" s="15"/>
      <c r="F890" s="15"/>
      <c r="G890" s="15"/>
      <c r="H890" s="15"/>
      <c r="I890" s="15"/>
      <c r="J890" s="15"/>
      <c r="K890" s="15"/>
      <c r="L890" s="15"/>
      <c r="M890" s="15"/>
      <c r="N890" s="15"/>
      <c r="O890" s="15"/>
      <c r="P890" s="15"/>
      <c r="Q890" s="15"/>
      <c r="R890" s="15"/>
      <c r="S890" s="15"/>
      <c r="T890" s="15"/>
      <c r="U890" s="15"/>
      <c r="V890" s="15"/>
      <c r="W890" s="15"/>
      <c r="X890" s="15"/>
      <c r="Y890" s="15"/>
      <c r="Z890" s="15"/>
    </row>
    <row r="891" spans="1:26" ht="12.75" customHeight="1" x14ac:dyDescent="0.2">
      <c r="A891" s="15"/>
      <c r="B891" s="15"/>
      <c r="C891" s="15"/>
      <c r="D891" s="15"/>
      <c r="E891" s="15"/>
      <c r="F891" s="15"/>
      <c r="G891" s="15"/>
      <c r="H891" s="15"/>
      <c r="I891" s="15"/>
      <c r="J891" s="15"/>
      <c r="K891" s="15"/>
      <c r="L891" s="15"/>
      <c r="M891" s="15"/>
      <c r="N891" s="15"/>
      <c r="O891" s="15"/>
      <c r="P891" s="15"/>
      <c r="Q891" s="15"/>
      <c r="R891" s="15"/>
      <c r="S891" s="15"/>
      <c r="T891" s="15"/>
      <c r="U891" s="15"/>
      <c r="V891" s="15"/>
      <c r="W891" s="15"/>
      <c r="X891" s="15"/>
      <c r="Y891" s="15"/>
      <c r="Z891" s="15"/>
    </row>
    <row r="892" spans="1:26" ht="12.75" customHeight="1" x14ac:dyDescent="0.2">
      <c r="A892" s="15"/>
      <c r="B892" s="15"/>
      <c r="C892" s="15"/>
      <c r="D892" s="15"/>
      <c r="E892" s="15"/>
      <c r="F892" s="15"/>
      <c r="G892" s="15"/>
      <c r="H892" s="15"/>
      <c r="I892" s="15"/>
      <c r="J892" s="15"/>
      <c r="K892" s="15"/>
      <c r="L892" s="15"/>
      <c r="M892" s="15"/>
      <c r="N892" s="15"/>
      <c r="O892" s="15"/>
      <c r="P892" s="15"/>
      <c r="Q892" s="15"/>
      <c r="R892" s="15"/>
      <c r="S892" s="15"/>
      <c r="T892" s="15"/>
      <c r="U892" s="15"/>
      <c r="V892" s="15"/>
      <c r="W892" s="15"/>
      <c r="X892" s="15"/>
      <c r="Y892" s="15"/>
      <c r="Z892" s="15"/>
    </row>
    <row r="893" spans="1:26" ht="12.75" customHeight="1" x14ac:dyDescent="0.2">
      <c r="A893" s="15"/>
      <c r="B893" s="15"/>
      <c r="C893" s="15"/>
      <c r="D893" s="15"/>
      <c r="E893" s="15"/>
      <c r="F893" s="15"/>
      <c r="G893" s="15"/>
      <c r="H893" s="15"/>
      <c r="I893" s="15"/>
      <c r="J893" s="15"/>
      <c r="K893" s="15"/>
      <c r="L893" s="15"/>
      <c r="M893" s="15"/>
      <c r="N893" s="15"/>
      <c r="O893" s="15"/>
      <c r="P893" s="15"/>
      <c r="Q893" s="15"/>
      <c r="R893" s="15"/>
      <c r="S893" s="15"/>
      <c r="T893" s="15"/>
      <c r="U893" s="15"/>
      <c r="V893" s="15"/>
      <c r="W893" s="15"/>
      <c r="X893" s="15"/>
      <c r="Y893" s="15"/>
      <c r="Z893" s="15"/>
    </row>
    <row r="894" spans="1:26" ht="12.75" customHeight="1" x14ac:dyDescent="0.2">
      <c r="A894" s="15"/>
      <c r="B894" s="15"/>
      <c r="C894" s="15"/>
      <c r="D894" s="15"/>
      <c r="E894" s="15"/>
      <c r="F894" s="15"/>
      <c r="G894" s="15"/>
      <c r="H894" s="15"/>
      <c r="I894" s="15"/>
      <c r="J894" s="15"/>
      <c r="K894" s="15"/>
      <c r="L894" s="15"/>
      <c r="M894" s="15"/>
      <c r="N894" s="15"/>
      <c r="O894" s="15"/>
      <c r="P894" s="15"/>
      <c r="Q894" s="15"/>
      <c r="R894" s="15"/>
      <c r="S894" s="15"/>
      <c r="T894" s="15"/>
      <c r="U894" s="15"/>
      <c r="V894" s="15"/>
      <c r="W894" s="15"/>
      <c r="X894" s="15"/>
      <c r="Y894" s="15"/>
      <c r="Z894" s="15"/>
    </row>
    <row r="895" spans="1:26" ht="12.75" customHeight="1" x14ac:dyDescent="0.2">
      <c r="A895" s="15"/>
      <c r="B895" s="15"/>
      <c r="C895" s="15"/>
      <c r="D895" s="15"/>
      <c r="E895" s="15"/>
      <c r="F895" s="15"/>
      <c r="G895" s="15"/>
      <c r="H895" s="15"/>
      <c r="I895" s="15"/>
      <c r="J895" s="15"/>
      <c r="K895" s="15"/>
      <c r="L895" s="15"/>
      <c r="M895" s="15"/>
      <c r="N895" s="15"/>
      <c r="O895" s="15"/>
      <c r="P895" s="15"/>
      <c r="Q895" s="15"/>
      <c r="R895" s="15"/>
      <c r="S895" s="15"/>
      <c r="T895" s="15"/>
      <c r="U895" s="15"/>
      <c r="V895" s="15"/>
      <c r="W895" s="15"/>
      <c r="X895" s="15"/>
      <c r="Y895" s="15"/>
      <c r="Z895" s="15"/>
    </row>
    <row r="896" spans="1:26" ht="12.75" customHeight="1" x14ac:dyDescent="0.2">
      <c r="A896" s="15"/>
      <c r="B896" s="15"/>
      <c r="C896" s="15"/>
      <c r="D896" s="15"/>
      <c r="E896" s="15"/>
      <c r="F896" s="15"/>
      <c r="G896" s="15"/>
      <c r="H896" s="15"/>
      <c r="I896" s="15"/>
      <c r="J896" s="15"/>
      <c r="K896" s="15"/>
      <c r="L896" s="15"/>
      <c r="M896" s="15"/>
      <c r="N896" s="15"/>
      <c r="O896" s="15"/>
      <c r="P896" s="15"/>
      <c r="Q896" s="15"/>
      <c r="R896" s="15"/>
      <c r="S896" s="15"/>
      <c r="T896" s="15"/>
      <c r="U896" s="15"/>
      <c r="V896" s="15"/>
      <c r="W896" s="15"/>
      <c r="X896" s="15"/>
      <c r="Y896" s="15"/>
      <c r="Z896" s="15"/>
    </row>
    <row r="897" spans="1:26" ht="12.75" customHeight="1" x14ac:dyDescent="0.2">
      <c r="A897" s="15"/>
      <c r="B897" s="15"/>
      <c r="C897" s="15"/>
      <c r="D897" s="15"/>
      <c r="E897" s="15"/>
      <c r="F897" s="15"/>
      <c r="G897" s="15"/>
      <c r="H897" s="15"/>
      <c r="I897" s="15"/>
      <c r="J897" s="15"/>
      <c r="K897" s="15"/>
      <c r="L897" s="15"/>
      <c r="M897" s="15"/>
      <c r="N897" s="15"/>
      <c r="O897" s="15"/>
      <c r="P897" s="15"/>
      <c r="Q897" s="15"/>
      <c r="R897" s="15"/>
      <c r="S897" s="15"/>
      <c r="T897" s="15"/>
      <c r="U897" s="15"/>
      <c r="V897" s="15"/>
      <c r="W897" s="15"/>
      <c r="X897" s="15"/>
      <c r="Y897" s="15"/>
      <c r="Z897" s="15"/>
    </row>
    <row r="898" spans="1:26" ht="12.75" customHeight="1" x14ac:dyDescent="0.2">
      <c r="A898" s="15"/>
      <c r="B898" s="15"/>
      <c r="C898" s="15"/>
      <c r="D898" s="15"/>
      <c r="E898" s="15"/>
      <c r="F898" s="15"/>
      <c r="G898" s="15"/>
      <c r="H898" s="15"/>
      <c r="I898" s="15"/>
      <c r="J898" s="15"/>
      <c r="K898" s="15"/>
      <c r="L898" s="15"/>
      <c r="M898" s="15"/>
      <c r="N898" s="15"/>
      <c r="O898" s="15"/>
      <c r="P898" s="15"/>
      <c r="Q898" s="15"/>
      <c r="R898" s="15"/>
      <c r="S898" s="15"/>
      <c r="T898" s="15"/>
      <c r="U898" s="15"/>
      <c r="V898" s="15"/>
      <c r="W898" s="15"/>
      <c r="X898" s="15"/>
      <c r="Y898" s="15"/>
      <c r="Z898" s="15"/>
    </row>
    <row r="899" spans="1:26" ht="12.75" customHeight="1" x14ac:dyDescent="0.2">
      <c r="A899" s="15"/>
      <c r="B899" s="15"/>
      <c r="C899" s="15"/>
      <c r="D899" s="15"/>
      <c r="E899" s="15"/>
      <c r="F899" s="15"/>
      <c r="G899" s="15"/>
      <c r="H899" s="15"/>
      <c r="I899" s="15"/>
      <c r="J899" s="15"/>
      <c r="K899" s="15"/>
      <c r="L899" s="15"/>
      <c r="M899" s="15"/>
      <c r="N899" s="15"/>
      <c r="O899" s="15"/>
      <c r="P899" s="15"/>
      <c r="Q899" s="15"/>
      <c r="R899" s="15"/>
      <c r="S899" s="15"/>
      <c r="T899" s="15"/>
      <c r="U899" s="15"/>
      <c r="V899" s="15"/>
      <c r="W899" s="15"/>
      <c r="X899" s="15"/>
      <c r="Y899" s="15"/>
      <c r="Z899" s="15"/>
    </row>
    <row r="900" spans="1:26" ht="12.75" customHeight="1" x14ac:dyDescent="0.2">
      <c r="A900" s="15"/>
      <c r="B900" s="15"/>
      <c r="C900" s="15"/>
      <c r="D900" s="15"/>
      <c r="E900" s="15"/>
      <c r="F900" s="15"/>
      <c r="G900" s="15"/>
      <c r="H900" s="15"/>
      <c r="I900" s="15"/>
      <c r="J900" s="15"/>
      <c r="K900" s="15"/>
      <c r="L900" s="15"/>
      <c r="M900" s="15"/>
      <c r="N900" s="15"/>
      <c r="O900" s="15"/>
      <c r="P900" s="15"/>
      <c r="Q900" s="15"/>
      <c r="R900" s="15"/>
      <c r="S900" s="15"/>
      <c r="T900" s="15"/>
      <c r="U900" s="15"/>
      <c r="V900" s="15"/>
      <c r="W900" s="15"/>
      <c r="X900" s="15"/>
      <c r="Y900" s="15"/>
      <c r="Z900" s="15"/>
    </row>
    <row r="901" spans="1:26" ht="12.75" customHeight="1" x14ac:dyDescent="0.2">
      <c r="A901" s="15"/>
      <c r="B901" s="15"/>
      <c r="C901" s="15"/>
      <c r="D901" s="15"/>
      <c r="E901" s="15"/>
      <c r="F901" s="15"/>
      <c r="G901" s="15"/>
      <c r="H901" s="15"/>
      <c r="I901" s="15"/>
      <c r="J901" s="15"/>
      <c r="K901" s="15"/>
      <c r="L901" s="15"/>
      <c r="M901" s="15"/>
      <c r="N901" s="15"/>
      <c r="O901" s="15"/>
      <c r="P901" s="15"/>
      <c r="Q901" s="15"/>
      <c r="R901" s="15"/>
      <c r="S901" s="15"/>
      <c r="T901" s="15"/>
      <c r="U901" s="15"/>
      <c r="V901" s="15"/>
      <c r="W901" s="15"/>
      <c r="X901" s="15"/>
      <c r="Y901" s="15"/>
      <c r="Z901" s="15"/>
    </row>
    <row r="902" spans="1:26" ht="12.75" customHeight="1" x14ac:dyDescent="0.2">
      <c r="A902" s="15"/>
      <c r="B902" s="15"/>
      <c r="C902" s="15"/>
      <c r="D902" s="15"/>
      <c r="E902" s="15"/>
      <c r="F902" s="15"/>
      <c r="G902" s="15"/>
      <c r="H902" s="15"/>
      <c r="I902" s="15"/>
      <c r="J902" s="15"/>
      <c r="K902" s="15"/>
      <c r="L902" s="15"/>
      <c r="M902" s="15"/>
      <c r="N902" s="15"/>
      <c r="O902" s="15"/>
      <c r="P902" s="15"/>
      <c r="Q902" s="15"/>
      <c r="R902" s="15"/>
      <c r="S902" s="15"/>
      <c r="T902" s="15"/>
      <c r="U902" s="15"/>
      <c r="V902" s="15"/>
      <c r="W902" s="15"/>
      <c r="X902" s="15"/>
      <c r="Y902" s="15"/>
      <c r="Z902" s="15"/>
    </row>
    <row r="903" spans="1:26" ht="12.75" customHeight="1" x14ac:dyDescent="0.2">
      <c r="A903" s="15"/>
      <c r="B903" s="15"/>
      <c r="C903" s="15"/>
      <c r="D903" s="15"/>
      <c r="E903" s="15"/>
      <c r="F903" s="15"/>
      <c r="G903" s="15"/>
      <c r="H903" s="15"/>
      <c r="I903" s="15"/>
      <c r="J903" s="15"/>
      <c r="K903" s="15"/>
      <c r="L903" s="15"/>
      <c r="M903" s="15"/>
      <c r="N903" s="15"/>
      <c r="O903" s="15"/>
      <c r="P903" s="15"/>
      <c r="Q903" s="15"/>
      <c r="R903" s="15"/>
      <c r="S903" s="15"/>
      <c r="T903" s="15"/>
      <c r="U903" s="15"/>
      <c r="V903" s="15"/>
      <c r="W903" s="15"/>
      <c r="X903" s="15"/>
      <c r="Y903" s="15"/>
      <c r="Z903" s="15"/>
    </row>
    <row r="904" spans="1:26" ht="12.75" customHeight="1" x14ac:dyDescent="0.2">
      <c r="A904" s="15"/>
      <c r="B904" s="15"/>
      <c r="C904" s="15"/>
      <c r="D904" s="15"/>
      <c r="E904" s="15"/>
      <c r="F904" s="15"/>
      <c r="G904" s="15"/>
      <c r="H904" s="15"/>
      <c r="I904" s="15"/>
      <c r="J904" s="15"/>
      <c r="K904" s="15"/>
      <c r="L904" s="15"/>
      <c r="M904" s="15"/>
      <c r="N904" s="15"/>
      <c r="O904" s="15"/>
      <c r="P904" s="15"/>
      <c r="Q904" s="15"/>
      <c r="R904" s="15"/>
      <c r="S904" s="15"/>
      <c r="T904" s="15"/>
      <c r="U904" s="15"/>
      <c r="V904" s="15"/>
      <c r="W904" s="15"/>
      <c r="X904" s="15"/>
      <c r="Y904" s="15"/>
      <c r="Z904" s="15"/>
    </row>
    <row r="905" spans="1:26" ht="12.75" customHeight="1" x14ac:dyDescent="0.2">
      <c r="A905" s="15"/>
      <c r="B905" s="15"/>
      <c r="C905" s="15"/>
      <c r="D905" s="15"/>
      <c r="E905" s="15"/>
      <c r="F905" s="15"/>
      <c r="G905" s="15"/>
      <c r="H905" s="15"/>
      <c r="I905" s="15"/>
      <c r="J905" s="15"/>
      <c r="K905" s="15"/>
      <c r="L905" s="15"/>
      <c r="M905" s="15"/>
      <c r="N905" s="15"/>
      <c r="O905" s="15"/>
      <c r="P905" s="15"/>
      <c r="Q905" s="15"/>
      <c r="R905" s="15"/>
      <c r="S905" s="15"/>
      <c r="T905" s="15"/>
      <c r="U905" s="15"/>
      <c r="V905" s="15"/>
      <c r="W905" s="15"/>
      <c r="X905" s="15"/>
      <c r="Y905" s="15"/>
      <c r="Z905" s="15"/>
    </row>
    <row r="906" spans="1:26" ht="12.75" customHeight="1" x14ac:dyDescent="0.2">
      <c r="A906" s="15"/>
      <c r="B906" s="15"/>
      <c r="C906" s="15"/>
      <c r="D906" s="15"/>
      <c r="E906" s="15"/>
      <c r="F906" s="15"/>
      <c r="G906" s="15"/>
      <c r="H906" s="15"/>
      <c r="I906" s="15"/>
      <c r="J906" s="15"/>
      <c r="K906" s="15"/>
      <c r="L906" s="15"/>
      <c r="M906" s="15"/>
      <c r="N906" s="15"/>
      <c r="O906" s="15"/>
      <c r="P906" s="15"/>
      <c r="Q906" s="15"/>
      <c r="R906" s="15"/>
      <c r="S906" s="15"/>
      <c r="T906" s="15"/>
      <c r="U906" s="15"/>
      <c r="V906" s="15"/>
      <c r="W906" s="15"/>
      <c r="X906" s="15"/>
      <c r="Y906" s="15"/>
      <c r="Z906" s="15"/>
    </row>
    <row r="907" spans="1:26" ht="12.75" customHeight="1" x14ac:dyDescent="0.2">
      <c r="A907" s="15"/>
      <c r="B907" s="15"/>
      <c r="C907" s="15"/>
      <c r="D907" s="15"/>
      <c r="E907" s="15"/>
      <c r="F907" s="15"/>
      <c r="G907" s="15"/>
      <c r="H907" s="15"/>
      <c r="I907" s="15"/>
      <c r="J907" s="15"/>
      <c r="K907" s="15"/>
      <c r="L907" s="15"/>
      <c r="M907" s="15"/>
      <c r="N907" s="15"/>
      <c r="O907" s="15"/>
      <c r="P907" s="15"/>
      <c r="Q907" s="15"/>
      <c r="R907" s="15"/>
      <c r="S907" s="15"/>
      <c r="T907" s="15"/>
      <c r="U907" s="15"/>
      <c r="V907" s="15"/>
      <c r="W907" s="15"/>
      <c r="X907" s="15"/>
      <c r="Y907" s="15"/>
      <c r="Z907" s="15"/>
    </row>
    <row r="908" spans="1:26" ht="12.75" customHeight="1" x14ac:dyDescent="0.2">
      <c r="A908" s="15"/>
      <c r="B908" s="15"/>
      <c r="C908" s="15"/>
      <c r="D908" s="15"/>
      <c r="E908" s="15"/>
      <c r="F908" s="15"/>
      <c r="G908" s="15"/>
      <c r="H908" s="15"/>
      <c r="I908" s="15"/>
      <c r="J908" s="15"/>
      <c r="K908" s="15"/>
      <c r="L908" s="15"/>
      <c r="M908" s="15"/>
      <c r="N908" s="15"/>
      <c r="O908" s="15"/>
      <c r="P908" s="15"/>
      <c r="Q908" s="15"/>
      <c r="R908" s="15"/>
      <c r="S908" s="15"/>
      <c r="T908" s="15"/>
      <c r="U908" s="15"/>
      <c r="V908" s="15"/>
      <c r="W908" s="15"/>
      <c r="X908" s="15"/>
      <c r="Y908" s="15"/>
      <c r="Z908" s="15"/>
    </row>
    <row r="909" spans="1:26" ht="12.75" customHeight="1" x14ac:dyDescent="0.2">
      <c r="A909" s="15"/>
      <c r="B909" s="15"/>
      <c r="C909" s="15"/>
      <c r="D909" s="15"/>
      <c r="E909" s="15"/>
      <c r="F909" s="15"/>
      <c r="G909" s="15"/>
      <c r="H909" s="15"/>
      <c r="I909" s="15"/>
      <c r="J909" s="15"/>
      <c r="K909" s="15"/>
      <c r="L909" s="15"/>
      <c r="M909" s="15"/>
      <c r="N909" s="15"/>
      <c r="O909" s="15"/>
      <c r="P909" s="15"/>
      <c r="Q909" s="15"/>
      <c r="R909" s="15"/>
      <c r="S909" s="15"/>
      <c r="T909" s="15"/>
      <c r="U909" s="15"/>
      <c r="V909" s="15"/>
      <c r="W909" s="15"/>
      <c r="X909" s="15"/>
      <c r="Y909" s="15"/>
      <c r="Z909" s="15"/>
    </row>
    <row r="910" spans="1:26" ht="12.75" customHeight="1" x14ac:dyDescent="0.2">
      <c r="A910" s="15"/>
      <c r="B910" s="15"/>
      <c r="C910" s="15"/>
      <c r="D910" s="15"/>
      <c r="E910" s="15"/>
      <c r="F910" s="15"/>
      <c r="G910" s="15"/>
      <c r="H910" s="15"/>
      <c r="I910" s="15"/>
      <c r="J910" s="15"/>
      <c r="K910" s="15"/>
      <c r="L910" s="15"/>
      <c r="M910" s="15"/>
      <c r="N910" s="15"/>
      <c r="O910" s="15"/>
      <c r="P910" s="15"/>
      <c r="Q910" s="15"/>
      <c r="R910" s="15"/>
      <c r="S910" s="15"/>
      <c r="T910" s="15"/>
      <c r="U910" s="15"/>
      <c r="V910" s="15"/>
      <c r="W910" s="15"/>
      <c r="X910" s="15"/>
      <c r="Y910" s="15"/>
      <c r="Z910" s="15"/>
    </row>
    <row r="911" spans="1:26" ht="12.75" customHeight="1" x14ac:dyDescent="0.2">
      <c r="A911" s="15"/>
      <c r="B911" s="15"/>
      <c r="C911" s="15"/>
      <c r="D911" s="15"/>
      <c r="E911" s="15"/>
      <c r="F911" s="15"/>
      <c r="G911" s="15"/>
      <c r="H911" s="15"/>
      <c r="I911" s="15"/>
      <c r="J911" s="15"/>
      <c r="K911" s="15"/>
      <c r="L911" s="15"/>
      <c r="M911" s="15"/>
      <c r="N911" s="15"/>
      <c r="O911" s="15"/>
      <c r="P911" s="15"/>
      <c r="Q911" s="15"/>
      <c r="R911" s="15"/>
      <c r="S911" s="15"/>
      <c r="T911" s="15"/>
      <c r="U911" s="15"/>
      <c r="V911" s="15"/>
      <c r="W911" s="15"/>
      <c r="X911" s="15"/>
      <c r="Y911" s="15"/>
      <c r="Z911" s="15"/>
    </row>
    <row r="912" spans="1:26" ht="12.75" customHeight="1" x14ac:dyDescent="0.2">
      <c r="A912" s="15"/>
      <c r="B912" s="15"/>
      <c r="C912" s="15"/>
      <c r="D912" s="15"/>
      <c r="E912" s="15"/>
      <c r="F912" s="15"/>
      <c r="G912" s="15"/>
      <c r="H912" s="15"/>
      <c r="I912" s="15"/>
      <c r="J912" s="15"/>
      <c r="K912" s="15"/>
      <c r="L912" s="15"/>
      <c r="M912" s="15"/>
      <c r="N912" s="15"/>
      <c r="O912" s="15"/>
      <c r="P912" s="15"/>
      <c r="Q912" s="15"/>
      <c r="R912" s="15"/>
      <c r="S912" s="15"/>
      <c r="T912" s="15"/>
      <c r="U912" s="15"/>
      <c r="V912" s="15"/>
      <c r="W912" s="15"/>
      <c r="X912" s="15"/>
      <c r="Y912" s="15"/>
      <c r="Z912" s="15"/>
    </row>
    <row r="913" spans="1:26" ht="12.75" customHeight="1" x14ac:dyDescent="0.2">
      <c r="A913" s="15"/>
      <c r="B913" s="15"/>
      <c r="C913" s="15"/>
      <c r="D913" s="15"/>
      <c r="E913" s="15"/>
      <c r="F913" s="15"/>
      <c r="G913" s="15"/>
      <c r="H913" s="15"/>
      <c r="I913" s="15"/>
      <c r="J913" s="15"/>
      <c r="K913" s="15"/>
      <c r="L913" s="15"/>
      <c r="M913" s="15"/>
      <c r="N913" s="15"/>
      <c r="O913" s="15"/>
      <c r="P913" s="15"/>
      <c r="Q913" s="15"/>
      <c r="R913" s="15"/>
      <c r="S913" s="15"/>
      <c r="T913" s="15"/>
      <c r="U913" s="15"/>
      <c r="V913" s="15"/>
      <c r="W913" s="15"/>
      <c r="X913" s="15"/>
      <c r="Y913" s="15"/>
      <c r="Z913" s="15"/>
    </row>
    <row r="914" spans="1:26" ht="12.75" customHeight="1" x14ac:dyDescent="0.2">
      <c r="A914" s="15"/>
      <c r="B914" s="15"/>
      <c r="C914" s="15"/>
      <c r="D914" s="15"/>
      <c r="E914" s="15"/>
      <c r="F914" s="15"/>
      <c r="G914" s="15"/>
      <c r="H914" s="15"/>
      <c r="I914" s="15"/>
      <c r="J914" s="15"/>
      <c r="K914" s="15"/>
      <c r="L914" s="15"/>
      <c r="M914" s="15"/>
      <c r="N914" s="15"/>
      <c r="O914" s="15"/>
      <c r="P914" s="15"/>
      <c r="Q914" s="15"/>
      <c r="R914" s="15"/>
      <c r="S914" s="15"/>
      <c r="T914" s="15"/>
      <c r="U914" s="15"/>
      <c r="V914" s="15"/>
      <c r="W914" s="15"/>
      <c r="X914" s="15"/>
      <c r="Y914" s="15"/>
      <c r="Z914" s="15"/>
    </row>
    <row r="915" spans="1:26" ht="12.75" customHeight="1" x14ac:dyDescent="0.2">
      <c r="A915" s="15"/>
      <c r="B915" s="15"/>
      <c r="C915" s="15"/>
      <c r="D915" s="15"/>
      <c r="E915" s="15"/>
      <c r="F915" s="15"/>
      <c r="G915" s="15"/>
      <c r="H915" s="15"/>
      <c r="I915" s="15"/>
      <c r="J915" s="15"/>
      <c r="K915" s="15"/>
      <c r="L915" s="15"/>
      <c r="M915" s="15"/>
      <c r="N915" s="15"/>
      <c r="O915" s="15"/>
      <c r="P915" s="15"/>
      <c r="Q915" s="15"/>
      <c r="R915" s="15"/>
      <c r="S915" s="15"/>
      <c r="T915" s="15"/>
      <c r="U915" s="15"/>
      <c r="V915" s="15"/>
      <c r="W915" s="15"/>
      <c r="X915" s="15"/>
      <c r="Y915" s="15"/>
      <c r="Z915" s="15"/>
    </row>
    <row r="916" spans="1:26" ht="12.75" customHeight="1" x14ac:dyDescent="0.2">
      <c r="A916" s="15"/>
      <c r="B916" s="15"/>
      <c r="C916" s="15"/>
      <c r="D916" s="15"/>
      <c r="E916" s="15"/>
      <c r="F916" s="15"/>
      <c r="G916" s="15"/>
      <c r="H916" s="15"/>
      <c r="I916" s="15"/>
      <c r="J916" s="15"/>
      <c r="K916" s="15"/>
      <c r="L916" s="15"/>
      <c r="M916" s="15"/>
      <c r="N916" s="15"/>
      <c r="O916" s="15"/>
      <c r="P916" s="15"/>
      <c r="Q916" s="15"/>
      <c r="R916" s="15"/>
      <c r="S916" s="15"/>
      <c r="T916" s="15"/>
      <c r="U916" s="15"/>
      <c r="V916" s="15"/>
      <c r="W916" s="15"/>
      <c r="X916" s="15"/>
      <c r="Y916" s="15"/>
      <c r="Z916" s="15"/>
    </row>
    <row r="917" spans="1:26" ht="12.75" customHeight="1" x14ac:dyDescent="0.2">
      <c r="A917" s="15"/>
      <c r="B917" s="15"/>
      <c r="C917" s="15"/>
      <c r="D917" s="15"/>
      <c r="E917" s="15"/>
      <c r="F917" s="15"/>
      <c r="G917" s="15"/>
      <c r="H917" s="15"/>
      <c r="I917" s="15"/>
      <c r="J917" s="15"/>
      <c r="K917" s="15"/>
      <c r="L917" s="15"/>
      <c r="M917" s="15"/>
      <c r="N917" s="15"/>
      <c r="O917" s="15"/>
      <c r="P917" s="15"/>
      <c r="Q917" s="15"/>
      <c r="R917" s="15"/>
      <c r="S917" s="15"/>
      <c r="T917" s="15"/>
      <c r="U917" s="15"/>
      <c r="V917" s="15"/>
      <c r="W917" s="15"/>
      <c r="X917" s="15"/>
      <c r="Y917" s="15"/>
      <c r="Z917" s="15"/>
    </row>
    <row r="918" spans="1:26" ht="12.75" customHeight="1" x14ac:dyDescent="0.2">
      <c r="A918" s="15"/>
      <c r="B918" s="15"/>
      <c r="C918" s="15"/>
      <c r="D918" s="15"/>
      <c r="E918" s="15"/>
      <c r="F918" s="15"/>
      <c r="G918" s="15"/>
      <c r="H918" s="15"/>
      <c r="I918" s="15"/>
      <c r="J918" s="15"/>
      <c r="K918" s="15"/>
      <c r="L918" s="15"/>
      <c r="M918" s="15"/>
      <c r="N918" s="15"/>
      <c r="O918" s="15"/>
      <c r="P918" s="15"/>
      <c r="Q918" s="15"/>
      <c r="R918" s="15"/>
      <c r="S918" s="15"/>
      <c r="T918" s="15"/>
      <c r="U918" s="15"/>
      <c r="V918" s="15"/>
      <c r="W918" s="15"/>
      <c r="X918" s="15"/>
      <c r="Y918" s="15"/>
      <c r="Z918" s="15"/>
    </row>
    <row r="919" spans="1:26" ht="12.75" customHeight="1" x14ac:dyDescent="0.2">
      <c r="A919" s="15"/>
      <c r="B919" s="15"/>
      <c r="C919" s="15"/>
      <c r="D919" s="15"/>
      <c r="E919" s="15"/>
      <c r="F919" s="15"/>
      <c r="G919" s="15"/>
      <c r="H919" s="15"/>
      <c r="I919" s="15"/>
      <c r="J919" s="15"/>
      <c r="K919" s="15"/>
      <c r="L919" s="15"/>
      <c r="M919" s="15"/>
      <c r="N919" s="15"/>
      <c r="O919" s="15"/>
      <c r="P919" s="15"/>
      <c r="Q919" s="15"/>
      <c r="R919" s="15"/>
      <c r="S919" s="15"/>
      <c r="T919" s="15"/>
      <c r="U919" s="15"/>
      <c r="V919" s="15"/>
      <c r="W919" s="15"/>
      <c r="X919" s="15"/>
      <c r="Y919" s="15"/>
      <c r="Z919" s="15"/>
    </row>
    <row r="920" spans="1:26" ht="12.75" customHeight="1" x14ac:dyDescent="0.2">
      <c r="A920" s="15"/>
      <c r="B920" s="15"/>
      <c r="C920" s="15"/>
      <c r="D920" s="15"/>
      <c r="E920" s="15"/>
      <c r="F920" s="15"/>
      <c r="G920" s="15"/>
      <c r="H920" s="15"/>
      <c r="I920" s="15"/>
      <c r="J920" s="15"/>
      <c r="K920" s="15"/>
      <c r="L920" s="15"/>
      <c r="M920" s="15"/>
      <c r="N920" s="15"/>
      <c r="O920" s="15"/>
      <c r="P920" s="15"/>
      <c r="Q920" s="15"/>
      <c r="R920" s="15"/>
      <c r="S920" s="15"/>
      <c r="T920" s="15"/>
      <c r="U920" s="15"/>
      <c r="V920" s="15"/>
      <c r="W920" s="15"/>
      <c r="X920" s="15"/>
      <c r="Y920" s="15"/>
      <c r="Z920" s="15"/>
    </row>
    <row r="921" spans="1:26" ht="12.75" customHeight="1" x14ac:dyDescent="0.2">
      <c r="A921" s="15"/>
      <c r="B921" s="15"/>
      <c r="C921" s="15"/>
      <c r="D921" s="15"/>
      <c r="E921" s="15"/>
      <c r="F921" s="15"/>
      <c r="G921" s="15"/>
      <c r="H921" s="15"/>
      <c r="I921" s="15"/>
      <c r="J921" s="15"/>
      <c r="K921" s="15"/>
      <c r="L921" s="15"/>
      <c r="M921" s="15"/>
      <c r="N921" s="15"/>
      <c r="O921" s="15"/>
      <c r="P921" s="15"/>
      <c r="Q921" s="15"/>
      <c r="R921" s="15"/>
      <c r="S921" s="15"/>
      <c r="T921" s="15"/>
      <c r="U921" s="15"/>
      <c r="V921" s="15"/>
      <c r="W921" s="15"/>
      <c r="X921" s="15"/>
      <c r="Y921" s="15"/>
      <c r="Z921" s="15"/>
    </row>
    <row r="922" spans="1:26" ht="12.75" customHeight="1" x14ac:dyDescent="0.2">
      <c r="A922" s="15"/>
      <c r="B922" s="15"/>
      <c r="C922" s="15"/>
      <c r="D922" s="15"/>
      <c r="E922" s="15"/>
      <c r="F922" s="15"/>
      <c r="G922" s="15"/>
      <c r="H922" s="15"/>
      <c r="I922" s="15"/>
      <c r="J922" s="15"/>
      <c r="K922" s="15"/>
      <c r="L922" s="15"/>
      <c r="M922" s="15"/>
      <c r="N922" s="15"/>
      <c r="O922" s="15"/>
      <c r="P922" s="15"/>
      <c r="Q922" s="15"/>
      <c r="R922" s="15"/>
      <c r="S922" s="15"/>
      <c r="T922" s="15"/>
      <c r="U922" s="15"/>
      <c r="V922" s="15"/>
      <c r="W922" s="15"/>
      <c r="X922" s="15"/>
      <c r="Y922" s="15"/>
      <c r="Z922" s="15"/>
    </row>
    <row r="923" spans="1:26" ht="12.75" customHeight="1" x14ac:dyDescent="0.2">
      <c r="A923" s="15"/>
      <c r="B923" s="15"/>
      <c r="C923" s="15"/>
      <c r="D923" s="15"/>
      <c r="E923" s="15"/>
      <c r="F923" s="15"/>
      <c r="G923" s="15"/>
      <c r="H923" s="15"/>
      <c r="I923" s="15"/>
      <c r="J923" s="15"/>
      <c r="K923" s="15"/>
      <c r="L923" s="15"/>
      <c r="M923" s="15"/>
      <c r="N923" s="15"/>
      <c r="O923" s="15"/>
      <c r="P923" s="15"/>
      <c r="Q923" s="15"/>
      <c r="R923" s="15"/>
      <c r="S923" s="15"/>
      <c r="T923" s="15"/>
      <c r="U923" s="15"/>
      <c r="V923" s="15"/>
      <c r="W923" s="15"/>
      <c r="X923" s="15"/>
      <c r="Y923" s="15"/>
      <c r="Z923" s="15"/>
    </row>
    <row r="924" spans="1:26" ht="12.75" customHeight="1" x14ac:dyDescent="0.2">
      <c r="A924" s="15"/>
      <c r="B924" s="15"/>
      <c r="C924" s="15"/>
      <c r="D924" s="15"/>
      <c r="E924" s="15"/>
      <c r="F924" s="15"/>
      <c r="G924" s="15"/>
      <c r="H924" s="15"/>
      <c r="I924" s="15"/>
      <c r="J924" s="15"/>
      <c r="K924" s="15"/>
      <c r="L924" s="15"/>
      <c r="M924" s="15"/>
      <c r="N924" s="15"/>
      <c r="O924" s="15"/>
      <c r="P924" s="15"/>
      <c r="Q924" s="15"/>
      <c r="R924" s="15"/>
      <c r="S924" s="15"/>
      <c r="T924" s="15"/>
      <c r="U924" s="15"/>
      <c r="V924" s="15"/>
      <c r="W924" s="15"/>
      <c r="X924" s="15"/>
      <c r="Y924" s="15"/>
      <c r="Z924" s="15"/>
    </row>
    <row r="925" spans="1:26" ht="12.75" customHeight="1" x14ac:dyDescent="0.2">
      <c r="A925" s="15"/>
      <c r="B925" s="15"/>
      <c r="C925" s="15"/>
      <c r="D925" s="15"/>
      <c r="E925" s="15"/>
      <c r="F925" s="15"/>
      <c r="G925" s="15"/>
      <c r="H925" s="15"/>
      <c r="I925" s="15"/>
      <c r="J925" s="15"/>
      <c r="K925" s="15"/>
      <c r="L925" s="15"/>
      <c r="M925" s="15"/>
      <c r="N925" s="15"/>
      <c r="O925" s="15"/>
      <c r="P925" s="15"/>
      <c r="Q925" s="15"/>
      <c r="R925" s="15"/>
      <c r="S925" s="15"/>
      <c r="T925" s="15"/>
      <c r="U925" s="15"/>
      <c r="V925" s="15"/>
      <c r="W925" s="15"/>
      <c r="X925" s="15"/>
      <c r="Y925" s="15"/>
      <c r="Z925" s="15"/>
    </row>
    <row r="926" spans="1:26" ht="12.75" customHeight="1" x14ac:dyDescent="0.2">
      <c r="A926" s="15"/>
      <c r="B926" s="15"/>
      <c r="C926" s="15"/>
      <c r="D926" s="15"/>
      <c r="E926" s="15"/>
      <c r="F926" s="15"/>
      <c r="G926" s="15"/>
      <c r="H926" s="15"/>
      <c r="I926" s="15"/>
      <c r="J926" s="15"/>
      <c r="K926" s="15"/>
      <c r="L926" s="15"/>
      <c r="M926" s="15"/>
      <c r="N926" s="15"/>
      <c r="O926" s="15"/>
      <c r="P926" s="15"/>
      <c r="Q926" s="15"/>
      <c r="R926" s="15"/>
      <c r="S926" s="15"/>
      <c r="T926" s="15"/>
      <c r="U926" s="15"/>
      <c r="V926" s="15"/>
      <c r="W926" s="15"/>
      <c r="X926" s="15"/>
      <c r="Y926" s="15"/>
      <c r="Z926" s="15"/>
    </row>
    <row r="927" spans="1:26" ht="12.75" customHeight="1" x14ac:dyDescent="0.2">
      <c r="A927" s="15"/>
      <c r="B927" s="15"/>
      <c r="C927" s="15"/>
      <c r="D927" s="15"/>
      <c r="E927" s="15"/>
      <c r="F927" s="15"/>
      <c r="G927" s="15"/>
      <c r="H927" s="15"/>
      <c r="I927" s="15"/>
      <c r="J927" s="15"/>
      <c r="K927" s="15"/>
      <c r="L927" s="15"/>
      <c r="M927" s="15"/>
      <c r="N927" s="15"/>
      <c r="O927" s="15"/>
      <c r="P927" s="15"/>
      <c r="Q927" s="15"/>
      <c r="R927" s="15"/>
      <c r="S927" s="15"/>
      <c r="T927" s="15"/>
      <c r="U927" s="15"/>
      <c r="V927" s="15"/>
      <c r="W927" s="15"/>
      <c r="X927" s="15"/>
      <c r="Y927" s="15"/>
      <c r="Z927" s="15"/>
    </row>
    <row r="928" spans="1:26" ht="12.75" customHeight="1" x14ac:dyDescent="0.2">
      <c r="A928" s="15"/>
      <c r="B928" s="15"/>
      <c r="C928" s="15"/>
      <c r="D928" s="15"/>
      <c r="E928" s="15"/>
      <c r="F928" s="15"/>
      <c r="G928" s="15"/>
      <c r="H928" s="15"/>
      <c r="I928" s="15"/>
      <c r="J928" s="15"/>
      <c r="K928" s="15"/>
      <c r="L928" s="15"/>
      <c r="M928" s="15"/>
      <c r="N928" s="15"/>
      <c r="O928" s="15"/>
      <c r="P928" s="15"/>
      <c r="Q928" s="15"/>
      <c r="R928" s="15"/>
      <c r="S928" s="15"/>
      <c r="T928" s="15"/>
      <c r="U928" s="15"/>
      <c r="V928" s="15"/>
      <c r="W928" s="15"/>
      <c r="X928" s="15"/>
      <c r="Y928" s="15"/>
      <c r="Z928" s="15"/>
    </row>
    <row r="929" spans="1:26" ht="12.75" customHeight="1" x14ac:dyDescent="0.2">
      <c r="A929" s="15"/>
      <c r="B929" s="15"/>
      <c r="C929" s="15"/>
      <c r="D929" s="15"/>
      <c r="E929" s="15"/>
      <c r="F929" s="15"/>
      <c r="G929" s="15"/>
      <c r="H929" s="15"/>
      <c r="I929" s="15"/>
      <c r="J929" s="15"/>
      <c r="K929" s="15"/>
      <c r="L929" s="15"/>
      <c r="M929" s="15"/>
      <c r="N929" s="15"/>
      <c r="O929" s="15"/>
      <c r="P929" s="15"/>
      <c r="Q929" s="15"/>
      <c r="R929" s="15"/>
      <c r="S929" s="15"/>
      <c r="T929" s="15"/>
      <c r="U929" s="15"/>
      <c r="V929" s="15"/>
      <c r="W929" s="15"/>
      <c r="X929" s="15"/>
      <c r="Y929" s="15"/>
      <c r="Z929" s="15"/>
    </row>
    <row r="930" spans="1:26" ht="12.75" customHeight="1" x14ac:dyDescent="0.2">
      <c r="A930" s="15"/>
      <c r="B930" s="15"/>
      <c r="C930" s="15"/>
      <c r="D930" s="15"/>
      <c r="E930" s="15"/>
      <c r="F930" s="15"/>
      <c r="G930" s="15"/>
      <c r="H930" s="15"/>
      <c r="I930" s="15"/>
      <c r="J930" s="15"/>
      <c r="K930" s="15"/>
      <c r="L930" s="15"/>
      <c r="M930" s="15"/>
      <c r="N930" s="15"/>
      <c r="O930" s="15"/>
      <c r="P930" s="15"/>
      <c r="Q930" s="15"/>
      <c r="R930" s="15"/>
      <c r="S930" s="15"/>
      <c r="T930" s="15"/>
      <c r="U930" s="15"/>
      <c r="V930" s="15"/>
      <c r="W930" s="15"/>
      <c r="X930" s="15"/>
      <c r="Y930" s="15"/>
      <c r="Z930" s="15"/>
    </row>
    <row r="931" spans="1:26" ht="12.75" customHeight="1" x14ac:dyDescent="0.2">
      <c r="A931" s="15"/>
      <c r="B931" s="15"/>
      <c r="C931" s="15"/>
      <c r="D931" s="15"/>
      <c r="E931" s="15"/>
      <c r="F931" s="15"/>
      <c r="G931" s="15"/>
      <c r="H931" s="15"/>
      <c r="I931" s="15"/>
      <c r="J931" s="15"/>
      <c r="K931" s="15"/>
      <c r="L931" s="15"/>
      <c r="M931" s="15"/>
      <c r="N931" s="15"/>
      <c r="O931" s="15"/>
      <c r="P931" s="15"/>
      <c r="Q931" s="15"/>
      <c r="R931" s="15"/>
      <c r="S931" s="15"/>
      <c r="T931" s="15"/>
      <c r="U931" s="15"/>
      <c r="V931" s="15"/>
      <c r="W931" s="15"/>
      <c r="X931" s="15"/>
      <c r="Y931" s="15"/>
      <c r="Z931" s="15"/>
    </row>
    <row r="932" spans="1:26" ht="12.75" customHeight="1" x14ac:dyDescent="0.2">
      <c r="A932" s="15"/>
      <c r="B932" s="15"/>
      <c r="C932" s="15"/>
      <c r="D932" s="15"/>
      <c r="E932" s="15"/>
      <c r="F932" s="15"/>
      <c r="G932" s="15"/>
      <c r="H932" s="15"/>
      <c r="I932" s="15"/>
      <c r="J932" s="15"/>
      <c r="K932" s="15"/>
      <c r="L932" s="15"/>
      <c r="M932" s="15"/>
      <c r="N932" s="15"/>
      <c r="O932" s="15"/>
      <c r="P932" s="15"/>
      <c r="Q932" s="15"/>
      <c r="R932" s="15"/>
      <c r="S932" s="15"/>
      <c r="T932" s="15"/>
      <c r="U932" s="15"/>
      <c r="V932" s="15"/>
      <c r="W932" s="15"/>
      <c r="X932" s="15"/>
      <c r="Y932" s="15"/>
      <c r="Z932" s="15"/>
    </row>
    <row r="933" spans="1:26" ht="12.75" customHeight="1" x14ac:dyDescent="0.2">
      <c r="A933" s="15"/>
      <c r="B933" s="15"/>
      <c r="C933" s="15"/>
      <c r="D933" s="15"/>
      <c r="E933" s="15"/>
      <c r="F933" s="15"/>
      <c r="G933" s="15"/>
      <c r="H933" s="15"/>
      <c r="I933" s="15"/>
      <c r="J933" s="15"/>
      <c r="K933" s="15"/>
      <c r="L933" s="15"/>
      <c r="M933" s="15"/>
      <c r="N933" s="15"/>
      <c r="O933" s="15"/>
      <c r="P933" s="15"/>
      <c r="Q933" s="15"/>
      <c r="R933" s="15"/>
      <c r="S933" s="15"/>
      <c r="T933" s="15"/>
      <c r="U933" s="15"/>
      <c r="V933" s="15"/>
      <c r="W933" s="15"/>
      <c r="X933" s="15"/>
      <c r="Y933" s="15"/>
      <c r="Z933" s="15"/>
    </row>
    <row r="934" spans="1:26" ht="12.75" customHeight="1" x14ac:dyDescent="0.2">
      <c r="A934" s="15"/>
      <c r="B934" s="15"/>
      <c r="C934" s="15"/>
      <c r="D934" s="15"/>
      <c r="E934" s="15"/>
      <c r="F934" s="15"/>
      <c r="G934" s="15"/>
      <c r="H934" s="15"/>
      <c r="I934" s="15"/>
      <c r="J934" s="15"/>
      <c r="K934" s="15"/>
      <c r="L934" s="15"/>
      <c r="M934" s="15"/>
      <c r="N934" s="15"/>
      <c r="O934" s="15"/>
      <c r="P934" s="15"/>
      <c r="Q934" s="15"/>
      <c r="R934" s="15"/>
      <c r="S934" s="15"/>
      <c r="T934" s="15"/>
      <c r="U934" s="15"/>
      <c r="V934" s="15"/>
      <c r="W934" s="15"/>
      <c r="X934" s="15"/>
      <c r="Y934" s="15"/>
      <c r="Z934" s="15"/>
    </row>
    <row r="935" spans="1:26" ht="12.75" customHeight="1" x14ac:dyDescent="0.2">
      <c r="A935" s="15"/>
      <c r="B935" s="15"/>
      <c r="C935" s="15"/>
      <c r="D935" s="15"/>
      <c r="E935" s="15"/>
      <c r="F935" s="15"/>
      <c r="G935" s="15"/>
      <c r="H935" s="15"/>
      <c r="I935" s="15"/>
      <c r="J935" s="15"/>
      <c r="K935" s="15"/>
      <c r="L935" s="15"/>
      <c r="M935" s="15"/>
      <c r="N935" s="15"/>
      <c r="O935" s="15"/>
      <c r="P935" s="15"/>
      <c r="Q935" s="15"/>
      <c r="R935" s="15"/>
      <c r="S935" s="15"/>
      <c r="T935" s="15"/>
      <c r="U935" s="15"/>
      <c r="V935" s="15"/>
      <c r="W935" s="15"/>
      <c r="X935" s="15"/>
      <c r="Y935" s="15"/>
      <c r="Z935" s="15"/>
    </row>
    <row r="936" spans="1:26" ht="12.75" customHeight="1" x14ac:dyDescent="0.2">
      <c r="A936" s="15"/>
      <c r="B936" s="15"/>
      <c r="C936" s="15"/>
      <c r="D936" s="15"/>
      <c r="E936" s="15"/>
      <c r="F936" s="15"/>
      <c r="G936" s="15"/>
      <c r="H936" s="15"/>
      <c r="I936" s="15"/>
      <c r="J936" s="15"/>
      <c r="K936" s="15"/>
      <c r="L936" s="15"/>
      <c r="M936" s="15"/>
      <c r="N936" s="15"/>
      <c r="O936" s="15"/>
      <c r="P936" s="15"/>
      <c r="Q936" s="15"/>
      <c r="R936" s="15"/>
      <c r="S936" s="15"/>
      <c r="T936" s="15"/>
      <c r="U936" s="15"/>
      <c r="V936" s="15"/>
      <c r="W936" s="15"/>
      <c r="X936" s="15"/>
      <c r="Y936" s="15"/>
      <c r="Z936" s="15"/>
    </row>
    <row r="937" spans="1:26" ht="12.75" customHeight="1" x14ac:dyDescent="0.2">
      <c r="A937" s="15"/>
      <c r="B937" s="15"/>
      <c r="C937" s="15"/>
      <c r="D937" s="15"/>
      <c r="E937" s="15"/>
      <c r="F937" s="15"/>
      <c r="G937" s="15"/>
      <c r="H937" s="15"/>
      <c r="I937" s="15"/>
      <c r="J937" s="15"/>
      <c r="K937" s="15"/>
      <c r="L937" s="15"/>
      <c r="M937" s="15"/>
      <c r="N937" s="15"/>
      <c r="O937" s="15"/>
      <c r="P937" s="15"/>
      <c r="Q937" s="15"/>
      <c r="R937" s="15"/>
      <c r="S937" s="15"/>
      <c r="T937" s="15"/>
      <c r="U937" s="15"/>
      <c r="V937" s="15"/>
      <c r="W937" s="15"/>
      <c r="X937" s="15"/>
      <c r="Y937" s="15"/>
      <c r="Z937" s="15"/>
    </row>
    <row r="938" spans="1:26" ht="12.75" customHeight="1" x14ac:dyDescent="0.2">
      <c r="A938" s="15"/>
      <c r="B938" s="15"/>
      <c r="C938" s="15"/>
      <c r="D938" s="15"/>
      <c r="E938" s="15"/>
      <c r="F938" s="15"/>
      <c r="G938" s="15"/>
      <c r="H938" s="15"/>
      <c r="I938" s="15"/>
      <c r="J938" s="15"/>
      <c r="K938" s="15"/>
      <c r="L938" s="15"/>
      <c r="M938" s="15"/>
      <c r="N938" s="15"/>
      <c r="O938" s="15"/>
      <c r="P938" s="15"/>
      <c r="Q938" s="15"/>
      <c r="R938" s="15"/>
      <c r="S938" s="15"/>
      <c r="T938" s="15"/>
      <c r="U938" s="15"/>
      <c r="V938" s="15"/>
      <c r="W938" s="15"/>
      <c r="X938" s="15"/>
      <c r="Y938" s="15"/>
      <c r="Z938" s="15"/>
    </row>
    <row r="939" spans="1:26" ht="12.75" customHeight="1" x14ac:dyDescent="0.2">
      <c r="A939" s="15"/>
      <c r="B939" s="15"/>
      <c r="C939" s="15"/>
      <c r="D939" s="15"/>
      <c r="E939" s="15"/>
      <c r="F939" s="15"/>
      <c r="G939" s="15"/>
      <c r="H939" s="15"/>
      <c r="I939" s="15"/>
      <c r="J939" s="15"/>
      <c r="K939" s="15"/>
      <c r="L939" s="15"/>
      <c r="M939" s="15"/>
      <c r="N939" s="15"/>
      <c r="O939" s="15"/>
      <c r="P939" s="15"/>
      <c r="Q939" s="15"/>
      <c r="R939" s="15"/>
      <c r="S939" s="15"/>
      <c r="T939" s="15"/>
      <c r="U939" s="15"/>
      <c r="V939" s="15"/>
      <c r="W939" s="15"/>
      <c r="X939" s="15"/>
      <c r="Y939" s="15"/>
      <c r="Z939" s="15"/>
    </row>
    <row r="940" spans="1:26" ht="12.75" customHeight="1" x14ac:dyDescent="0.2">
      <c r="A940" s="15"/>
      <c r="B940" s="15"/>
      <c r="C940" s="15"/>
      <c r="D940" s="15"/>
      <c r="E940" s="15"/>
      <c r="F940" s="15"/>
      <c r="G940" s="15"/>
      <c r="H940" s="15"/>
      <c r="I940" s="15"/>
      <c r="J940" s="15"/>
      <c r="K940" s="15"/>
      <c r="L940" s="15"/>
      <c r="M940" s="15"/>
      <c r="N940" s="15"/>
      <c r="O940" s="15"/>
      <c r="P940" s="15"/>
      <c r="Q940" s="15"/>
      <c r="R940" s="15"/>
      <c r="S940" s="15"/>
      <c r="T940" s="15"/>
      <c r="U940" s="15"/>
      <c r="V940" s="15"/>
      <c r="W940" s="15"/>
      <c r="X940" s="15"/>
      <c r="Y940" s="15"/>
      <c r="Z940" s="15"/>
    </row>
    <row r="941" spans="1:26" ht="12.75" customHeight="1" x14ac:dyDescent="0.2">
      <c r="A941" s="15"/>
      <c r="B941" s="15"/>
      <c r="C941" s="15"/>
      <c r="D941" s="15"/>
      <c r="E941" s="15"/>
      <c r="F941" s="15"/>
      <c r="G941" s="15"/>
      <c r="H941" s="15"/>
      <c r="I941" s="15"/>
      <c r="J941" s="15"/>
      <c r="K941" s="15"/>
      <c r="L941" s="15"/>
      <c r="M941" s="15"/>
      <c r="N941" s="15"/>
      <c r="O941" s="15"/>
      <c r="P941" s="15"/>
      <c r="Q941" s="15"/>
      <c r="R941" s="15"/>
      <c r="S941" s="15"/>
      <c r="T941" s="15"/>
      <c r="U941" s="15"/>
      <c r="V941" s="15"/>
      <c r="W941" s="15"/>
      <c r="X941" s="15"/>
      <c r="Y941" s="15"/>
      <c r="Z941" s="15"/>
    </row>
    <row r="942" spans="1:26" ht="12.75" customHeight="1" x14ac:dyDescent="0.2">
      <c r="A942" s="15"/>
      <c r="B942" s="15"/>
      <c r="C942" s="15"/>
      <c r="D942" s="15"/>
      <c r="E942" s="15"/>
      <c r="F942" s="15"/>
      <c r="G942" s="15"/>
      <c r="H942" s="15"/>
      <c r="I942" s="15"/>
      <c r="J942" s="15"/>
      <c r="K942" s="15"/>
      <c r="L942" s="15"/>
      <c r="M942" s="15"/>
      <c r="N942" s="15"/>
      <c r="O942" s="15"/>
      <c r="P942" s="15"/>
      <c r="Q942" s="15"/>
      <c r="R942" s="15"/>
      <c r="S942" s="15"/>
      <c r="T942" s="15"/>
      <c r="U942" s="15"/>
      <c r="V942" s="15"/>
      <c r="W942" s="15"/>
      <c r="X942" s="15"/>
      <c r="Y942" s="15"/>
      <c r="Z942" s="15"/>
    </row>
    <row r="943" spans="1:26" ht="12.75" customHeight="1" x14ac:dyDescent="0.2">
      <c r="A943" s="15"/>
      <c r="B943" s="15"/>
      <c r="C943" s="15"/>
      <c r="D943" s="15"/>
      <c r="E943" s="15"/>
      <c r="F943" s="15"/>
      <c r="G943" s="15"/>
      <c r="H943" s="15"/>
      <c r="I943" s="15"/>
      <c r="J943" s="15"/>
      <c r="K943" s="15"/>
      <c r="L943" s="15"/>
      <c r="M943" s="15"/>
      <c r="N943" s="15"/>
      <c r="O943" s="15"/>
      <c r="P943" s="15"/>
      <c r="Q943" s="15"/>
      <c r="R943" s="15"/>
      <c r="S943" s="15"/>
      <c r="T943" s="15"/>
      <c r="U943" s="15"/>
      <c r="V943" s="15"/>
      <c r="W943" s="15"/>
      <c r="X943" s="15"/>
      <c r="Y943" s="15"/>
      <c r="Z943" s="15"/>
    </row>
    <row r="944" spans="1:26" ht="12.75" customHeight="1" x14ac:dyDescent="0.2">
      <c r="A944" s="15"/>
      <c r="B944" s="15"/>
      <c r="C944" s="15"/>
      <c r="D944" s="15"/>
      <c r="E944" s="15"/>
      <c r="F944" s="15"/>
      <c r="G944" s="15"/>
      <c r="H944" s="15"/>
      <c r="I944" s="15"/>
      <c r="J944" s="15"/>
      <c r="K944" s="15"/>
      <c r="L944" s="15"/>
      <c r="M944" s="15"/>
      <c r="N944" s="15"/>
      <c r="O944" s="15"/>
      <c r="P944" s="15"/>
      <c r="Q944" s="15"/>
      <c r="R944" s="15"/>
      <c r="S944" s="15"/>
      <c r="T944" s="15"/>
      <c r="U944" s="15"/>
      <c r="V944" s="15"/>
      <c r="W944" s="15"/>
      <c r="X944" s="15"/>
      <c r="Y944" s="15"/>
      <c r="Z944" s="15"/>
    </row>
    <row r="945" spans="1:26" ht="12.75" customHeight="1" x14ac:dyDescent="0.2">
      <c r="A945" s="15"/>
      <c r="B945" s="15"/>
      <c r="C945" s="15"/>
      <c r="D945" s="15"/>
      <c r="E945" s="15"/>
      <c r="F945" s="15"/>
      <c r="G945" s="15"/>
      <c r="H945" s="15"/>
      <c r="I945" s="15"/>
      <c r="J945" s="15"/>
      <c r="K945" s="15"/>
      <c r="L945" s="15"/>
      <c r="M945" s="15"/>
      <c r="N945" s="15"/>
      <c r="O945" s="15"/>
      <c r="P945" s="15"/>
      <c r="Q945" s="15"/>
      <c r="R945" s="15"/>
      <c r="S945" s="15"/>
      <c r="T945" s="15"/>
      <c r="U945" s="15"/>
      <c r="V945" s="15"/>
      <c r="W945" s="15"/>
      <c r="X945" s="15"/>
      <c r="Y945" s="15"/>
      <c r="Z945" s="15"/>
    </row>
    <row r="946" spans="1:26" ht="12.75" customHeight="1" x14ac:dyDescent="0.2">
      <c r="A946" s="15"/>
      <c r="B946" s="15"/>
      <c r="C946" s="15"/>
      <c r="D946" s="15"/>
      <c r="E946" s="15"/>
      <c r="F946" s="15"/>
      <c r="G946" s="15"/>
      <c r="H946" s="15"/>
      <c r="I946" s="15"/>
      <c r="J946" s="15"/>
      <c r="K946" s="15"/>
      <c r="L946" s="15"/>
      <c r="M946" s="15"/>
      <c r="N946" s="15"/>
      <c r="O946" s="15"/>
      <c r="P946" s="15"/>
      <c r="Q946" s="15"/>
      <c r="R946" s="15"/>
      <c r="S946" s="15"/>
      <c r="T946" s="15"/>
      <c r="U946" s="15"/>
      <c r="V946" s="15"/>
      <c r="W946" s="15"/>
      <c r="X946" s="15"/>
      <c r="Y946" s="15"/>
      <c r="Z946" s="15"/>
    </row>
    <row r="947" spans="1:26" ht="12.75" customHeight="1" x14ac:dyDescent="0.2">
      <c r="A947" s="15"/>
      <c r="B947" s="15"/>
      <c r="C947" s="15"/>
      <c r="D947" s="15"/>
      <c r="E947" s="15"/>
      <c r="F947" s="15"/>
      <c r="G947" s="15"/>
      <c r="H947" s="15"/>
      <c r="I947" s="15"/>
      <c r="J947" s="15"/>
      <c r="K947" s="15"/>
      <c r="L947" s="15"/>
      <c r="M947" s="15"/>
      <c r="N947" s="15"/>
      <c r="O947" s="15"/>
      <c r="P947" s="15"/>
      <c r="Q947" s="15"/>
      <c r="R947" s="15"/>
      <c r="S947" s="15"/>
      <c r="T947" s="15"/>
      <c r="U947" s="15"/>
      <c r="V947" s="15"/>
      <c r="W947" s="15"/>
      <c r="X947" s="15"/>
      <c r="Y947" s="15"/>
      <c r="Z947" s="15"/>
    </row>
    <row r="948" spans="1:26" ht="12.75" customHeight="1" x14ac:dyDescent="0.2">
      <c r="A948" s="15"/>
      <c r="B948" s="15"/>
      <c r="C948" s="15"/>
      <c r="D948" s="15"/>
      <c r="E948" s="15"/>
      <c r="F948" s="15"/>
      <c r="G948" s="15"/>
      <c r="H948" s="15"/>
      <c r="I948" s="15"/>
      <c r="J948" s="15"/>
      <c r="K948" s="15"/>
      <c r="L948" s="15"/>
      <c r="M948" s="15"/>
      <c r="N948" s="15"/>
      <c r="O948" s="15"/>
      <c r="P948" s="15"/>
      <c r="Q948" s="15"/>
      <c r="R948" s="15"/>
      <c r="S948" s="15"/>
      <c r="T948" s="15"/>
      <c r="U948" s="15"/>
      <c r="V948" s="15"/>
      <c r="W948" s="15"/>
      <c r="X948" s="15"/>
      <c r="Y948" s="15"/>
      <c r="Z948" s="15"/>
    </row>
    <row r="949" spans="1:26" ht="12.75" customHeight="1" x14ac:dyDescent="0.2">
      <c r="A949" s="15"/>
      <c r="B949" s="15"/>
      <c r="C949" s="15"/>
      <c r="D949" s="15"/>
      <c r="E949" s="15"/>
      <c r="F949" s="15"/>
      <c r="G949" s="15"/>
      <c r="H949" s="15"/>
      <c r="I949" s="15"/>
      <c r="J949" s="15"/>
      <c r="K949" s="15"/>
      <c r="L949" s="15"/>
      <c r="M949" s="15"/>
      <c r="N949" s="15"/>
      <c r="O949" s="15"/>
      <c r="P949" s="15"/>
      <c r="Q949" s="15"/>
      <c r="R949" s="15"/>
      <c r="S949" s="15"/>
      <c r="T949" s="15"/>
      <c r="U949" s="15"/>
      <c r="V949" s="15"/>
      <c r="W949" s="15"/>
      <c r="X949" s="15"/>
      <c r="Y949" s="15"/>
      <c r="Z949" s="15"/>
    </row>
    <row r="950" spans="1:26" ht="12.75" customHeight="1" x14ac:dyDescent="0.2">
      <c r="A950" s="15"/>
      <c r="B950" s="15"/>
      <c r="C950" s="15"/>
      <c r="D950" s="15"/>
      <c r="E950" s="15"/>
      <c r="F950" s="15"/>
      <c r="G950" s="15"/>
      <c r="H950" s="15"/>
      <c r="I950" s="15"/>
      <c r="J950" s="15"/>
      <c r="K950" s="15"/>
      <c r="L950" s="15"/>
      <c r="M950" s="15"/>
      <c r="N950" s="15"/>
      <c r="O950" s="15"/>
      <c r="P950" s="15"/>
      <c r="Q950" s="15"/>
      <c r="R950" s="15"/>
      <c r="S950" s="15"/>
      <c r="T950" s="15"/>
      <c r="U950" s="15"/>
      <c r="V950" s="15"/>
      <c r="W950" s="15"/>
      <c r="X950" s="15"/>
      <c r="Y950" s="15"/>
      <c r="Z950" s="15"/>
    </row>
    <row r="951" spans="1:26" ht="12.75" customHeight="1" x14ac:dyDescent="0.2">
      <c r="A951" s="15"/>
      <c r="B951" s="15"/>
      <c r="C951" s="15"/>
      <c r="D951" s="15"/>
      <c r="E951" s="15"/>
      <c r="F951" s="15"/>
      <c r="G951" s="15"/>
      <c r="H951" s="15"/>
      <c r="I951" s="15"/>
      <c r="J951" s="15"/>
      <c r="K951" s="15"/>
      <c r="L951" s="15"/>
      <c r="M951" s="15"/>
      <c r="N951" s="15"/>
      <c r="O951" s="15"/>
      <c r="P951" s="15"/>
      <c r="Q951" s="15"/>
      <c r="R951" s="15"/>
      <c r="S951" s="15"/>
      <c r="T951" s="15"/>
      <c r="U951" s="15"/>
      <c r="V951" s="15"/>
      <c r="W951" s="15"/>
      <c r="X951" s="15"/>
      <c r="Y951" s="15"/>
      <c r="Z951" s="15"/>
    </row>
    <row r="952" spans="1:26" ht="12.75" customHeight="1" x14ac:dyDescent="0.2">
      <c r="A952" s="15"/>
      <c r="B952" s="15"/>
      <c r="C952" s="15"/>
      <c r="D952" s="15"/>
      <c r="E952" s="15"/>
      <c r="F952" s="15"/>
      <c r="G952" s="15"/>
      <c r="H952" s="15"/>
      <c r="I952" s="15"/>
      <c r="J952" s="15"/>
      <c r="K952" s="15"/>
      <c r="L952" s="15"/>
      <c r="M952" s="15"/>
      <c r="N952" s="15"/>
      <c r="O952" s="15"/>
      <c r="P952" s="15"/>
      <c r="Q952" s="15"/>
      <c r="R952" s="15"/>
      <c r="S952" s="15"/>
      <c r="T952" s="15"/>
      <c r="U952" s="15"/>
      <c r="V952" s="15"/>
      <c r="W952" s="15"/>
      <c r="X952" s="15"/>
      <c r="Y952" s="15"/>
      <c r="Z952" s="15"/>
    </row>
    <row r="953" spans="1:26" ht="12.75" customHeight="1" x14ac:dyDescent="0.2">
      <c r="A953" s="15"/>
      <c r="B953" s="15"/>
      <c r="C953" s="15"/>
      <c r="D953" s="15"/>
      <c r="E953" s="15"/>
      <c r="F953" s="15"/>
      <c r="G953" s="15"/>
      <c r="H953" s="15"/>
      <c r="I953" s="15"/>
      <c r="J953" s="15"/>
      <c r="K953" s="15"/>
      <c r="L953" s="15"/>
      <c r="M953" s="15"/>
      <c r="N953" s="15"/>
      <c r="O953" s="15"/>
      <c r="P953" s="15"/>
      <c r="Q953" s="15"/>
      <c r="R953" s="15"/>
      <c r="S953" s="15"/>
      <c r="T953" s="15"/>
      <c r="U953" s="15"/>
      <c r="V953" s="15"/>
      <c r="W953" s="15"/>
      <c r="X953" s="15"/>
      <c r="Y953" s="15"/>
      <c r="Z953" s="15"/>
    </row>
    <row r="954" spans="1:26" ht="12.75" customHeight="1" x14ac:dyDescent="0.2">
      <c r="A954" s="15"/>
      <c r="B954" s="15"/>
      <c r="C954" s="15"/>
      <c r="D954" s="15"/>
      <c r="E954" s="15"/>
      <c r="F954" s="15"/>
      <c r="G954" s="15"/>
      <c r="H954" s="15"/>
      <c r="I954" s="15"/>
      <c r="J954" s="15"/>
      <c r="K954" s="15"/>
      <c r="L954" s="15"/>
      <c r="M954" s="15"/>
      <c r="N954" s="15"/>
      <c r="O954" s="15"/>
      <c r="P954" s="15"/>
      <c r="Q954" s="15"/>
      <c r="R954" s="15"/>
      <c r="S954" s="15"/>
      <c r="T954" s="15"/>
      <c r="U954" s="15"/>
      <c r="V954" s="15"/>
      <c r="W954" s="15"/>
      <c r="X954" s="15"/>
      <c r="Y954" s="15"/>
      <c r="Z954" s="15"/>
    </row>
    <row r="955" spans="1:26" ht="12.75" customHeight="1" x14ac:dyDescent="0.2">
      <c r="A955" s="15"/>
      <c r="B955" s="15"/>
      <c r="C955" s="15"/>
      <c r="D955" s="15"/>
      <c r="E955" s="15"/>
      <c r="F955" s="15"/>
      <c r="G955" s="15"/>
      <c r="H955" s="15"/>
      <c r="I955" s="15"/>
      <c r="J955" s="15"/>
      <c r="K955" s="15"/>
      <c r="L955" s="15"/>
      <c r="M955" s="15"/>
      <c r="N955" s="15"/>
      <c r="O955" s="15"/>
      <c r="P955" s="15"/>
      <c r="Q955" s="15"/>
      <c r="R955" s="15"/>
      <c r="S955" s="15"/>
      <c r="T955" s="15"/>
      <c r="U955" s="15"/>
      <c r="V955" s="15"/>
      <c r="W955" s="15"/>
      <c r="X955" s="15"/>
      <c r="Y955" s="15"/>
      <c r="Z955" s="15"/>
    </row>
    <row r="956" spans="1:26" ht="12.75" customHeight="1" x14ac:dyDescent="0.2">
      <c r="A956" s="15"/>
      <c r="B956" s="15"/>
      <c r="C956" s="15"/>
      <c r="D956" s="15"/>
      <c r="E956" s="15"/>
      <c r="F956" s="15"/>
      <c r="G956" s="15"/>
      <c r="H956" s="15"/>
      <c r="I956" s="15"/>
      <c r="J956" s="15"/>
      <c r="K956" s="15"/>
      <c r="L956" s="15"/>
      <c r="M956" s="15"/>
      <c r="N956" s="15"/>
      <c r="O956" s="15"/>
      <c r="P956" s="15"/>
      <c r="Q956" s="15"/>
      <c r="R956" s="15"/>
      <c r="S956" s="15"/>
      <c r="T956" s="15"/>
      <c r="U956" s="15"/>
      <c r="V956" s="15"/>
      <c r="W956" s="15"/>
      <c r="X956" s="15"/>
      <c r="Y956" s="15"/>
      <c r="Z956" s="15"/>
    </row>
    <row r="957" spans="1:26" ht="12.75" customHeight="1" x14ac:dyDescent="0.2">
      <c r="A957" s="15"/>
      <c r="B957" s="15"/>
      <c r="C957" s="15"/>
      <c r="D957" s="15"/>
      <c r="E957" s="15"/>
      <c r="F957" s="15"/>
      <c r="G957" s="15"/>
      <c r="H957" s="15"/>
      <c r="I957" s="15"/>
      <c r="J957" s="15"/>
      <c r="K957" s="15"/>
      <c r="L957" s="15"/>
      <c r="M957" s="15"/>
      <c r="N957" s="15"/>
      <c r="O957" s="15"/>
      <c r="P957" s="15"/>
      <c r="Q957" s="15"/>
      <c r="R957" s="15"/>
      <c r="S957" s="15"/>
      <c r="T957" s="15"/>
      <c r="U957" s="15"/>
      <c r="V957" s="15"/>
      <c r="W957" s="15"/>
      <c r="X957" s="15"/>
      <c r="Y957" s="15"/>
      <c r="Z957" s="15"/>
    </row>
    <row r="958" spans="1:26" ht="12.75" customHeight="1" x14ac:dyDescent="0.2">
      <c r="A958" s="15"/>
      <c r="B958" s="15"/>
      <c r="C958" s="15"/>
      <c r="D958" s="15"/>
      <c r="E958" s="15"/>
      <c r="F958" s="15"/>
      <c r="G958" s="15"/>
      <c r="H958" s="15"/>
      <c r="I958" s="15"/>
      <c r="J958" s="15"/>
      <c r="K958" s="15"/>
      <c r="L958" s="15"/>
      <c r="M958" s="15"/>
      <c r="N958" s="15"/>
      <c r="O958" s="15"/>
      <c r="P958" s="15"/>
      <c r="Q958" s="15"/>
      <c r="R958" s="15"/>
      <c r="S958" s="15"/>
      <c r="T958" s="15"/>
      <c r="U958" s="15"/>
      <c r="V958" s="15"/>
      <c r="W958" s="15"/>
      <c r="X958" s="15"/>
      <c r="Y958" s="15"/>
      <c r="Z958" s="15"/>
    </row>
    <row r="959" spans="1:26" ht="12.75" customHeight="1" x14ac:dyDescent="0.2">
      <c r="A959" s="15"/>
      <c r="B959" s="15"/>
      <c r="C959" s="15"/>
      <c r="D959" s="15"/>
      <c r="E959" s="15"/>
      <c r="F959" s="15"/>
      <c r="G959" s="15"/>
      <c r="H959" s="15"/>
      <c r="I959" s="15"/>
      <c r="J959" s="15"/>
      <c r="K959" s="15"/>
      <c r="L959" s="15"/>
      <c r="M959" s="15"/>
      <c r="N959" s="15"/>
      <c r="O959" s="15"/>
      <c r="P959" s="15"/>
      <c r="Q959" s="15"/>
      <c r="R959" s="15"/>
      <c r="S959" s="15"/>
      <c r="T959" s="15"/>
      <c r="U959" s="15"/>
      <c r="V959" s="15"/>
      <c r="W959" s="15"/>
      <c r="X959" s="15"/>
      <c r="Y959" s="15"/>
      <c r="Z959" s="15"/>
    </row>
    <row r="960" spans="1:26" ht="12.75" customHeight="1" x14ac:dyDescent="0.2">
      <c r="A960" s="15"/>
      <c r="B960" s="15"/>
      <c r="C960" s="15"/>
      <c r="D960" s="15"/>
      <c r="E960" s="15"/>
      <c r="F960" s="15"/>
      <c r="G960" s="15"/>
      <c r="H960" s="15"/>
      <c r="I960" s="15"/>
      <c r="J960" s="15"/>
      <c r="K960" s="15"/>
      <c r="L960" s="15"/>
      <c r="M960" s="15"/>
      <c r="N960" s="15"/>
      <c r="O960" s="15"/>
      <c r="P960" s="15"/>
      <c r="Q960" s="15"/>
      <c r="R960" s="15"/>
      <c r="S960" s="15"/>
      <c r="T960" s="15"/>
      <c r="U960" s="15"/>
      <c r="V960" s="15"/>
      <c r="W960" s="15"/>
      <c r="X960" s="15"/>
      <c r="Y960" s="15"/>
      <c r="Z960" s="15"/>
    </row>
    <row r="961" spans="1:26" ht="12.75" customHeight="1" x14ac:dyDescent="0.2">
      <c r="A961" s="15"/>
      <c r="B961" s="15"/>
      <c r="C961" s="15"/>
      <c r="D961" s="15"/>
      <c r="E961" s="15"/>
      <c r="F961" s="15"/>
      <c r="G961" s="15"/>
      <c r="H961" s="15"/>
      <c r="I961" s="15"/>
      <c r="J961" s="15"/>
      <c r="K961" s="15"/>
      <c r="L961" s="15"/>
      <c r="M961" s="15"/>
      <c r="N961" s="15"/>
      <c r="O961" s="15"/>
      <c r="P961" s="15"/>
      <c r="Q961" s="15"/>
      <c r="R961" s="15"/>
      <c r="S961" s="15"/>
      <c r="T961" s="15"/>
      <c r="U961" s="15"/>
      <c r="V961" s="15"/>
      <c r="W961" s="15"/>
      <c r="X961" s="15"/>
      <c r="Y961" s="15"/>
      <c r="Z961" s="15"/>
    </row>
    <row r="962" spans="1:26" ht="12.75" customHeight="1" x14ac:dyDescent="0.2">
      <c r="A962" s="15"/>
      <c r="B962" s="15"/>
      <c r="C962" s="15"/>
      <c r="D962" s="15"/>
      <c r="E962" s="15"/>
      <c r="F962" s="15"/>
      <c r="G962" s="15"/>
      <c r="H962" s="15"/>
      <c r="I962" s="15"/>
      <c r="J962" s="15"/>
      <c r="K962" s="15"/>
      <c r="L962" s="15"/>
      <c r="M962" s="15"/>
      <c r="N962" s="15"/>
      <c r="O962" s="15"/>
      <c r="P962" s="15"/>
      <c r="Q962" s="15"/>
      <c r="R962" s="15"/>
      <c r="S962" s="15"/>
      <c r="T962" s="15"/>
      <c r="U962" s="15"/>
      <c r="V962" s="15"/>
      <c r="W962" s="15"/>
      <c r="X962" s="15"/>
      <c r="Y962" s="15"/>
      <c r="Z962" s="15"/>
    </row>
    <row r="963" spans="1:26" ht="12.75" customHeight="1" x14ac:dyDescent="0.2">
      <c r="A963" s="15"/>
      <c r="B963" s="15"/>
      <c r="C963" s="15"/>
      <c r="D963" s="15"/>
      <c r="E963" s="15"/>
      <c r="F963" s="15"/>
      <c r="G963" s="15"/>
      <c r="H963" s="15"/>
      <c r="I963" s="15"/>
      <c r="J963" s="15"/>
      <c r="K963" s="15"/>
      <c r="L963" s="15"/>
      <c r="M963" s="15"/>
      <c r="N963" s="15"/>
      <c r="O963" s="15"/>
      <c r="P963" s="15"/>
      <c r="Q963" s="15"/>
      <c r="R963" s="15"/>
      <c r="S963" s="15"/>
      <c r="T963" s="15"/>
      <c r="U963" s="15"/>
      <c r="V963" s="15"/>
      <c r="W963" s="15"/>
      <c r="X963" s="15"/>
      <c r="Y963" s="15"/>
      <c r="Z963" s="15"/>
    </row>
    <row r="964" spans="1:26" ht="12.75" customHeight="1" x14ac:dyDescent="0.2">
      <c r="A964" s="15"/>
      <c r="B964" s="15"/>
      <c r="C964" s="15"/>
      <c r="D964" s="15"/>
      <c r="E964" s="15"/>
      <c r="F964" s="15"/>
      <c r="G964" s="15"/>
      <c r="H964" s="15"/>
      <c r="I964" s="15"/>
      <c r="J964" s="15"/>
      <c r="K964" s="15"/>
      <c r="L964" s="15"/>
      <c r="M964" s="15"/>
      <c r="N964" s="15"/>
      <c r="O964" s="15"/>
      <c r="P964" s="15"/>
      <c r="Q964" s="15"/>
      <c r="R964" s="15"/>
      <c r="S964" s="15"/>
      <c r="T964" s="15"/>
      <c r="U964" s="15"/>
      <c r="V964" s="15"/>
      <c r="W964" s="15"/>
      <c r="X964" s="15"/>
      <c r="Y964" s="15"/>
      <c r="Z964" s="15"/>
    </row>
    <row r="965" spans="1:26" ht="12.75" customHeight="1" x14ac:dyDescent="0.2">
      <c r="A965" s="15"/>
      <c r="B965" s="15"/>
      <c r="C965" s="15"/>
      <c r="D965" s="15"/>
      <c r="E965" s="15"/>
      <c r="F965" s="15"/>
      <c r="G965" s="15"/>
      <c r="H965" s="15"/>
      <c r="I965" s="15"/>
      <c r="J965" s="15"/>
      <c r="K965" s="15"/>
      <c r="L965" s="15"/>
      <c r="M965" s="15"/>
      <c r="N965" s="15"/>
      <c r="O965" s="15"/>
      <c r="P965" s="15"/>
      <c r="Q965" s="15"/>
      <c r="R965" s="15"/>
      <c r="S965" s="15"/>
      <c r="T965" s="15"/>
      <c r="U965" s="15"/>
      <c r="V965" s="15"/>
      <c r="W965" s="15"/>
      <c r="X965" s="15"/>
      <c r="Y965" s="15"/>
      <c r="Z965" s="15"/>
    </row>
    <row r="966" spans="1:26" ht="12.75" customHeight="1" x14ac:dyDescent="0.2">
      <c r="A966" s="15"/>
      <c r="B966" s="15"/>
      <c r="C966" s="15"/>
      <c r="D966" s="15"/>
      <c r="E966" s="15"/>
      <c r="F966" s="15"/>
      <c r="G966" s="15"/>
      <c r="H966" s="15"/>
      <c r="I966" s="15"/>
      <c r="J966" s="15"/>
      <c r="K966" s="15"/>
      <c r="L966" s="15"/>
      <c r="M966" s="15"/>
      <c r="N966" s="15"/>
      <c r="O966" s="15"/>
      <c r="P966" s="15"/>
      <c r="Q966" s="15"/>
      <c r="R966" s="15"/>
      <c r="S966" s="15"/>
      <c r="T966" s="15"/>
      <c r="U966" s="15"/>
      <c r="V966" s="15"/>
      <c r="W966" s="15"/>
      <c r="X966" s="15"/>
      <c r="Y966" s="15"/>
      <c r="Z966" s="15"/>
    </row>
    <row r="967" spans="1:26" ht="12.75" customHeight="1" x14ac:dyDescent="0.2">
      <c r="A967" s="15"/>
      <c r="B967" s="15"/>
      <c r="C967" s="15"/>
      <c r="D967" s="15"/>
      <c r="E967" s="15"/>
      <c r="F967" s="15"/>
      <c r="G967" s="15"/>
      <c r="H967" s="15"/>
      <c r="I967" s="15"/>
      <c r="J967" s="15"/>
      <c r="K967" s="15"/>
      <c r="L967" s="15"/>
      <c r="M967" s="15"/>
      <c r="N967" s="15"/>
      <c r="O967" s="15"/>
      <c r="P967" s="15"/>
      <c r="Q967" s="15"/>
      <c r="R967" s="15"/>
      <c r="S967" s="15"/>
      <c r="T967" s="15"/>
      <c r="U967" s="15"/>
      <c r="V967" s="15"/>
      <c r="W967" s="15"/>
      <c r="X967" s="15"/>
      <c r="Y967" s="15"/>
      <c r="Z967" s="15"/>
    </row>
    <row r="968" spans="1:26" ht="12.75" customHeight="1" x14ac:dyDescent="0.2">
      <c r="A968" s="15"/>
      <c r="B968" s="15"/>
      <c r="C968" s="15"/>
      <c r="D968" s="15"/>
      <c r="E968" s="15"/>
      <c r="F968" s="15"/>
      <c r="G968" s="15"/>
      <c r="H968" s="15"/>
      <c r="I968" s="15"/>
      <c r="J968" s="15"/>
      <c r="K968" s="15"/>
      <c r="L968" s="15"/>
      <c r="M968" s="15"/>
      <c r="N968" s="15"/>
      <c r="O968" s="15"/>
      <c r="P968" s="15"/>
      <c r="Q968" s="15"/>
      <c r="R968" s="15"/>
      <c r="S968" s="15"/>
      <c r="T968" s="15"/>
      <c r="U968" s="15"/>
      <c r="V968" s="15"/>
      <c r="W968" s="15"/>
      <c r="X968" s="15"/>
      <c r="Y968" s="15"/>
      <c r="Z968" s="15"/>
    </row>
    <row r="969" spans="1:26" ht="12.75" customHeight="1" x14ac:dyDescent="0.2">
      <c r="A969" s="15"/>
      <c r="B969" s="15"/>
      <c r="C969" s="15"/>
      <c r="D969" s="15"/>
      <c r="E969" s="15"/>
      <c r="F969" s="15"/>
      <c r="G969" s="15"/>
      <c r="H969" s="15"/>
      <c r="I969" s="15"/>
      <c r="J969" s="15"/>
      <c r="K969" s="15"/>
      <c r="L969" s="15"/>
      <c r="M969" s="15"/>
      <c r="N969" s="15"/>
      <c r="O969" s="15"/>
      <c r="P969" s="15"/>
      <c r="Q969" s="15"/>
      <c r="R969" s="15"/>
      <c r="S969" s="15"/>
      <c r="T969" s="15"/>
      <c r="U969" s="15"/>
      <c r="V969" s="15"/>
      <c r="W969" s="15"/>
      <c r="X969" s="15"/>
      <c r="Y969" s="15"/>
      <c r="Z969" s="15"/>
    </row>
    <row r="970" spans="1:26" ht="12.75" customHeight="1" x14ac:dyDescent="0.2">
      <c r="A970" s="15"/>
      <c r="B970" s="15"/>
      <c r="C970" s="15"/>
      <c r="D970" s="15"/>
      <c r="E970" s="15"/>
      <c r="F970" s="15"/>
      <c r="G970" s="15"/>
      <c r="H970" s="15"/>
      <c r="I970" s="15"/>
      <c r="J970" s="15"/>
      <c r="K970" s="15"/>
      <c r="L970" s="15"/>
      <c r="M970" s="15"/>
      <c r="N970" s="15"/>
      <c r="O970" s="15"/>
      <c r="P970" s="15"/>
      <c r="Q970" s="15"/>
      <c r="R970" s="15"/>
      <c r="S970" s="15"/>
      <c r="T970" s="15"/>
      <c r="U970" s="15"/>
      <c r="V970" s="15"/>
      <c r="W970" s="15"/>
      <c r="X970" s="15"/>
      <c r="Y970" s="15"/>
      <c r="Z970" s="15"/>
    </row>
    <row r="971" spans="1:26" ht="12.75" customHeight="1" x14ac:dyDescent="0.2">
      <c r="A971" s="15"/>
      <c r="B971" s="15"/>
      <c r="C971" s="15"/>
      <c r="D971" s="15"/>
      <c r="E971" s="15"/>
      <c r="F971" s="15"/>
      <c r="G971" s="15"/>
      <c r="H971" s="15"/>
      <c r="I971" s="15"/>
      <c r="J971" s="15"/>
      <c r="K971" s="15"/>
      <c r="L971" s="15"/>
      <c r="M971" s="15"/>
      <c r="N971" s="15"/>
      <c r="O971" s="15"/>
      <c r="P971" s="15"/>
      <c r="Q971" s="15"/>
      <c r="R971" s="15"/>
      <c r="S971" s="15"/>
      <c r="T971" s="15"/>
      <c r="U971" s="15"/>
      <c r="V971" s="15"/>
      <c r="W971" s="15"/>
      <c r="X971" s="15"/>
      <c r="Y971" s="15"/>
      <c r="Z971" s="15"/>
    </row>
    <row r="972" spans="1:26" ht="12.75" customHeight="1" x14ac:dyDescent="0.2">
      <c r="A972" s="15"/>
      <c r="B972" s="15"/>
      <c r="C972" s="15"/>
      <c r="D972" s="15"/>
      <c r="E972" s="15"/>
      <c r="F972" s="15"/>
      <c r="G972" s="15"/>
      <c r="H972" s="15"/>
      <c r="I972" s="15"/>
      <c r="J972" s="15"/>
      <c r="K972" s="15"/>
      <c r="L972" s="15"/>
      <c r="M972" s="15"/>
      <c r="N972" s="15"/>
      <c r="O972" s="15"/>
      <c r="P972" s="15"/>
      <c r="Q972" s="15"/>
      <c r="R972" s="15"/>
      <c r="S972" s="15"/>
      <c r="T972" s="15"/>
      <c r="U972" s="15"/>
      <c r="V972" s="15"/>
      <c r="W972" s="15"/>
      <c r="X972" s="15"/>
      <c r="Y972" s="15"/>
      <c r="Z972" s="15"/>
    </row>
    <row r="973" spans="1:26" ht="12.75" customHeight="1" x14ac:dyDescent="0.2">
      <c r="A973" s="15"/>
      <c r="B973" s="15"/>
      <c r="C973" s="15"/>
      <c r="D973" s="15"/>
      <c r="E973" s="15"/>
      <c r="F973" s="15"/>
      <c r="G973" s="15"/>
      <c r="H973" s="15"/>
      <c r="I973" s="15"/>
      <c r="J973" s="15"/>
      <c r="K973" s="15"/>
      <c r="L973" s="15"/>
      <c r="M973" s="15"/>
      <c r="N973" s="15"/>
      <c r="O973" s="15"/>
      <c r="P973" s="15"/>
      <c r="Q973" s="15"/>
      <c r="R973" s="15"/>
      <c r="S973" s="15"/>
      <c r="T973" s="15"/>
      <c r="U973" s="15"/>
      <c r="V973" s="15"/>
      <c r="W973" s="15"/>
      <c r="X973" s="15"/>
      <c r="Y973" s="15"/>
      <c r="Z973" s="15"/>
    </row>
    <row r="974" spans="1:26" ht="12.75" customHeight="1" x14ac:dyDescent="0.2">
      <c r="A974" s="15"/>
      <c r="B974" s="15"/>
      <c r="C974" s="15"/>
      <c r="D974" s="15"/>
      <c r="E974" s="15"/>
      <c r="F974" s="15"/>
      <c r="G974" s="15"/>
      <c r="H974" s="15"/>
      <c r="I974" s="15"/>
      <c r="J974" s="15"/>
      <c r="K974" s="15"/>
      <c r="L974" s="15"/>
      <c r="M974" s="15"/>
      <c r="N974" s="15"/>
      <c r="O974" s="15"/>
      <c r="P974" s="15"/>
      <c r="Q974" s="15"/>
      <c r="R974" s="15"/>
      <c r="S974" s="15"/>
      <c r="T974" s="15"/>
      <c r="U974" s="15"/>
      <c r="V974" s="15"/>
      <c r="W974" s="15"/>
      <c r="X974" s="15"/>
      <c r="Y974" s="15"/>
      <c r="Z974" s="15"/>
    </row>
    <row r="975" spans="1:26" ht="12.75" customHeight="1" x14ac:dyDescent="0.2">
      <c r="A975" s="15"/>
      <c r="B975" s="15"/>
      <c r="C975" s="15"/>
      <c r="D975" s="15"/>
      <c r="E975" s="15"/>
      <c r="F975" s="15"/>
      <c r="G975" s="15"/>
      <c r="H975" s="15"/>
      <c r="I975" s="15"/>
      <c r="J975" s="15"/>
      <c r="K975" s="15"/>
      <c r="L975" s="15"/>
      <c r="M975" s="15"/>
      <c r="N975" s="15"/>
      <c r="O975" s="15"/>
      <c r="P975" s="15"/>
      <c r="Q975" s="15"/>
      <c r="R975" s="15"/>
      <c r="S975" s="15"/>
      <c r="T975" s="15"/>
      <c r="U975" s="15"/>
      <c r="V975" s="15"/>
      <c r="W975" s="15"/>
      <c r="X975" s="15"/>
      <c r="Y975" s="15"/>
      <c r="Z975" s="15"/>
    </row>
    <row r="976" spans="1:26" ht="12.75" customHeight="1" x14ac:dyDescent="0.2">
      <c r="A976" s="15"/>
      <c r="B976" s="15"/>
      <c r="C976" s="15"/>
      <c r="D976" s="15"/>
      <c r="E976" s="15"/>
      <c r="F976" s="15"/>
      <c r="G976" s="15"/>
      <c r="H976" s="15"/>
      <c r="I976" s="15"/>
      <c r="J976" s="15"/>
      <c r="K976" s="15"/>
      <c r="L976" s="15"/>
      <c r="M976" s="15"/>
      <c r="N976" s="15"/>
      <c r="O976" s="15"/>
      <c r="P976" s="15"/>
      <c r="Q976" s="15"/>
      <c r="R976" s="15"/>
      <c r="S976" s="15"/>
      <c r="T976" s="15"/>
      <c r="U976" s="15"/>
      <c r="V976" s="15"/>
      <c r="W976" s="15"/>
      <c r="X976" s="15"/>
      <c r="Y976" s="15"/>
      <c r="Z976" s="15"/>
    </row>
    <row r="977" spans="1:26" ht="12.75" customHeight="1" x14ac:dyDescent="0.2">
      <c r="A977" s="15"/>
      <c r="B977" s="15"/>
      <c r="C977" s="15"/>
      <c r="D977" s="15"/>
      <c r="E977" s="15"/>
      <c r="F977" s="15"/>
      <c r="G977" s="15"/>
      <c r="H977" s="15"/>
      <c r="I977" s="15"/>
      <c r="J977" s="15"/>
      <c r="K977" s="15"/>
      <c r="L977" s="15"/>
      <c r="M977" s="15"/>
      <c r="N977" s="15"/>
      <c r="O977" s="15"/>
      <c r="P977" s="15"/>
      <c r="Q977" s="15"/>
      <c r="R977" s="15"/>
      <c r="S977" s="15"/>
      <c r="T977" s="15"/>
      <c r="U977" s="15"/>
      <c r="V977" s="15"/>
      <c r="W977" s="15"/>
      <c r="X977" s="15"/>
      <c r="Y977" s="15"/>
      <c r="Z977" s="15"/>
    </row>
    <row r="978" spans="1:26" ht="12.75" customHeight="1" x14ac:dyDescent="0.2">
      <c r="A978" s="15"/>
      <c r="B978" s="15"/>
      <c r="C978" s="15"/>
      <c r="D978" s="15"/>
      <c r="E978" s="15"/>
      <c r="F978" s="15"/>
      <c r="G978" s="15"/>
      <c r="H978" s="15"/>
      <c r="I978" s="15"/>
      <c r="J978" s="15"/>
      <c r="K978" s="15"/>
      <c r="L978" s="15"/>
      <c r="M978" s="15"/>
      <c r="N978" s="15"/>
      <c r="O978" s="15"/>
      <c r="P978" s="15"/>
      <c r="Q978" s="15"/>
      <c r="R978" s="15"/>
      <c r="S978" s="15"/>
      <c r="T978" s="15"/>
      <c r="U978" s="15"/>
      <c r="V978" s="15"/>
      <c r="W978" s="15"/>
      <c r="X978" s="15"/>
      <c r="Y978" s="15"/>
      <c r="Z978" s="15"/>
    </row>
    <row r="979" spans="1:26" ht="12.75" customHeight="1" x14ac:dyDescent="0.2">
      <c r="A979" s="15"/>
      <c r="B979" s="15"/>
      <c r="C979" s="15"/>
      <c r="D979" s="15"/>
      <c r="E979" s="15"/>
      <c r="F979" s="15"/>
      <c r="G979" s="15"/>
      <c r="H979" s="15"/>
      <c r="I979" s="15"/>
      <c r="J979" s="15"/>
      <c r="K979" s="15"/>
      <c r="L979" s="15"/>
      <c r="M979" s="15"/>
      <c r="N979" s="15"/>
      <c r="O979" s="15"/>
      <c r="P979" s="15"/>
      <c r="Q979" s="15"/>
      <c r="R979" s="15"/>
      <c r="S979" s="15"/>
      <c r="T979" s="15"/>
      <c r="U979" s="15"/>
      <c r="V979" s="15"/>
      <c r="W979" s="15"/>
      <c r="X979" s="15"/>
      <c r="Y979" s="15"/>
      <c r="Z979" s="15"/>
    </row>
    <row r="980" spans="1:26" ht="12.75" customHeight="1" x14ac:dyDescent="0.2">
      <c r="A980" s="15"/>
      <c r="B980" s="15"/>
      <c r="C980" s="15"/>
      <c r="D980" s="15"/>
      <c r="E980" s="15"/>
      <c r="F980" s="15"/>
      <c r="G980" s="15"/>
      <c r="H980" s="15"/>
      <c r="I980" s="15"/>
      <c r="J980" s="15"/>
      <c r="K980" s="15"/>
      <c r="L980" s="15"/>
      <c r="M980" s="15"/>
      <c r="N980" s="15"/>
      <c r="O980" s="15"/>
      <c r="P980" s="15"/>
      <c r="Q980" s="15"/>
      <c r="R980" s="15"/>
      <c r="S980" s="15"/>
      <c r="T980" s="15"/>
      <c r="U980" s="15"/>
      <c r="V980" s="15"/>
      <c r="W980" s="15"/>
      <c r="X980" s="15"/>
      <c r="Y980" s="15"/>
      <c r="Z980" s="15"/>
    </row>
    <row r="981" spans="1:26" ht="12.75" customHeight="1" x14ac:dyDescent="0.2">
      <c r="A981" s="15"/>
      <c r="B981" s="15"/>
      <c r="C981" s="15"/>
      <c r="D981" s="15"/>
      <c r="E981" s="15"/>
      <c r="F981" s="15"/>
      <c r="G981" s="15"/>
      <c r="H981" s="15"/>
      <c r="I981" s="15"/>
      <c r="J981" s="15"/>
      <c r="K981" s="15"/>
      <c r="L981" s="15"/>
      <c r="M981" s="15"/>
      <c r="N981" s="15"/>
      <c r="O981" s="15"/>
      <c r="P981" s="15"/>
      <c r="Q981" s="15"/>
      <c r="R981" s="15"/>
      <c r="S981" s="15"/>
      <c r="T981" s="15"/>
      <c r="U981" s="15"/>
      <c r="V981" s="15"/>
      <c r="W981" s="15"/>
      <c r="X981" s="15"/>
      <c r="Y981" s="15"/>
      <c r="Z981" s="15"/>
    </row>
    <row r="982" spans="1:26" ht="12.75" customHeight="1" x14ac:dyDescent="0.2">
      <c r="A982" s="15"/>
      <c r="B982" s="15"/>
      <c r="C982" s="15"/>
      <c r="D982" s="15"/>
      <c r="E982" s="15"/>
      <c r="F982" s="15"/>
      <c r="G982" s="15"/>
      <c r="H982" s="15"/>
      <c r="I982" s="15"/>
      <c r="J982" s="15"/>
      <c r="K982" s="15"/>
      <c r="L982" s="15"/>
      <c r="M982" s="15"/>
      <c r="N982" s="15"/>
      <c r="O982" s="15"/>
      <c r="P982" s="15"/>
      <c r="Q982" s="15"/>
      <c r="R982" s="15"/>
      <c r="S982" s="15"/>
      <c r="T982" s="15"/>
      <c r="U982" s="15"/>
      <c r="V982" s="15"/>
      <c r="W982" s="15"/>
      <c r="X982" s="15"/>
      <c r="Y982" s="15"/>
      <c r="Z982" s="15"/>
    </row>
    <row r="983" spans="1:26" ht="12.75" customHeight="1" x14ac:dyDescent="0.2">
      <c r="A983" s="15"/>
      <c r="B983" s="15"/>
      <c r="C983" s="15"/>
      <c r="D983" s="15"/>
      <c r="E983" s="15"/>
      <c r="F983" s="15"/>
      <c r="G983" s="15"/>
      <c r="H983" s="15"/>
      <c r="I983" s="15"/>
      <c r="J983" s="15"/>
      <c r="K983" s="15"/>
      <c r="L983" s="15"/>
      <c r="M983" s="15"/>
      <c r="N983" s="15"/>
      <c r="O983" s="15"/>
      <c r="P983" s="15"/>
      <c r="Q983" s="15"/>
      <c r="R983" s="15"/>
      <c r="S983" s="15"/>
      <c r="T983" s="15"/>
      <c r="U983" s="15"/>
      <c r="V983" s="15"/>
      <c r="W983" s="15"/>
      <c r="X983" s="15"/>
      <c r="Y983" s="15"/>
      <c r="Z983" s="15"/>
    </row>
    <row r="984" spans="1:26" ht="12.75" customHeight="1" x14ac:dyDescent="0.2">
      <c r="A984" s="15"/>
      <c r="B984" s="15"/>
      <c r="C984" s="15"/>
      <c r="D984" s="15"/>
      <c r="E984" s="15"/>
      <c r="F984" s="15"/>
      <c r="G984" s="15"/>
      <c r="H984" s="15"/>
      <c r="I984" s="15"/>
      <c r="J984" s="15"/>
      <c r="K984" s="15"/>
      <c r="L984" s="15"/>
      <c r="M984" s="15"/>
      <c r="N984" s="15"/>
      <c r="O984" s="15"/>
      <c r="P984" s="15"/>
      <c r="Q984" s="15"/>
      <c r="R984" s="15"/>
      <c r="S984" s="15"/>
      <c r="T984" s="15"/>
      <c r="U984" s="15"/>
      <c r="V984" s="15"/>
      <c r="W984" s="15"/>
      <c r="X984" s="15"/>
      <c r="Y984" s="15"/>
      <c r="Z984" s="15"/>
    </row>
    <row r="985" spans="1:26" ht="12.75" customHeight="1" x14ac:dyDescent="0.2">
      <c r="A985" s="15"/>
      <c r="B985" s="15"/>
      <c r="C985" s="15"/>
      <c r="D985" s="15"/>
      <c r="E985" s="15"/>
      <c r="F985" s="15"/>
      <c r="G985" s="15"/>
      <c r="H985" s="15"/>
      <c r="I985" s="15"/>
      <c r="J985" s="15"/>
      <c r="K985" s="15"/>
      <c r="L985" s="15"/>
      <c r="M985" s="15"/>
      <c r="N985" s="15"/>
      <c r="O985" s="15"/>
      <c r="P985" s="15"/>
      <c r="Q985" s="15"/>
      <c r="R985" s="15"/>
      <c r="S985" s="15"/>
      <c r="T985" s="15"/>
      <c r="U985" s="15"/>
      <c r="V985" s="15"/>
      <c r="W985" s="15"/>
      <c r="X985" s="15"/>
      <c r="Y985" s="15"/>
      <c r="Z985" s="15"/>
    </row>
    <row r="986" spans="1:26" ht="12.75" customHeight="1" x14ac:dyDescent="0.2">
      <c r="A986" s="15"/>
      <c r="B986" s="15"/>
      <c r="C986" s="15"/>
      <c r="D986" s="15"/>
      <c r="E986" s="15"/>
      <c r="F986" s="15"/>
      <c r="G986" s="15"/>
      <c r="H986" s="15"/>
      <c r="I986" s="15"/>
      <c r="J986" s="15"/>
      <c r="K986" s="15"/>
      <c r="L986" s="15"/>
      <c r="M986" s="15"/>
      <c r="N986" s="15"/>
      <c r="O986" s="15"/>
      <c r="P986" s="15"/>
      <c r="Q986" s="15"/>
      <c r="R986" s="15"/>
      <c r="S986" s="15"/>
      <c r="T986" s="15"/>
      <c r="U986" s="15"/>
      <c r="V986" s="15"/>
      <c r="W986" s="15"/>
      <c r="X986" s="15"/>
      <c r="Y986" s="15"/>
      <c r="Z986" s="15"/>
    </row>
    <row r="987" spans="1:26" ht="12.75" customHeight="1" x14ac:dyDescent="0.2">
      <c r="A987" s="15"/>
      <c r="B987" s="15"/>
      <c r="C987" s="15"/>
      <c r="D987" s="15"/>
      <c r="E987" s="15"/>
      <c r="F987" s="15"/>
      <c r="G987" s="15"/>
      <c r="H987" s="15"/>
      <c r="I987" s="15"/>
      <c r="J987" s="15"/>
      <c r="K987" s="15"/>
      <c r="L987" s="15"/>
      <c r="M987" s="15"/>
      <c r="N987" s="15"/>
      <c r="O987" s="15"/>
      <c r="P987" s="15"/>
      <c r="Q987" s="15"/>
      <c r="R987" s="15"/>
      <c r="S987" s="15"/>
      <c r="T987" s="15"/>
      <c r="U987" s="15"/>
      <c r="V987" s="15"/>
      <c r="W987" s="15"/>
      <c r="X987" s="15"/>
      <c r="Y987" s="15"/>
      <c r="Z987" s="15"/>
    </row>
    <row r="988" spans="1:26" ht="12.75" customHeight="1" x14ac:dyDescent="0.2">
      <c r="A988" s="15"/>
      <c r="B988" s="15"/>
      <c r="C988" s="15"/>
      <c r="D988" s="15"/>
      <c r="E988" s="15"/>
      <c r="F988" s="15"/>
      <c r="G988" s="15"/>
      <c r="H988" s="15"/>
      <c r="I988" s="15"/>
      <c r="J988" s="15"/>
      <c r="K988" s="15"/>
      <c r="L988" s="15"/>
      <c r="M988" s="15"/>
      <c r="N988" s="15"/>
      <c r="O988" s="15"/>
      <c r="P988" s="15"/>
      <c r="Q988" s="15"/>
      <c r="R988" s="15"/>
      <c r="S988" s="15"/>
      <c r="T988" s="15"/>
      <c r="U988" s="15"/>
      <c r="V988" s="15"/>
      <c r="W988" s="15"/>
      <c r="X988" s="15"/>
      <c r="Y988" s="15"/>
      <c r="Z988" s="15"/>
    </row>
    <row r="989" spans="1:26" ht="12.75" customHeight="1" x14ac:dyDescent="0.2">
      <c r="A989" s="15"/>
      <c r="B989" s="15"/>
      <c r="C989" s="15"/>
      <c r="D989" s="15"/>
      <c r="E989" s="15"/>
      <c r="F989" s="15"/>
      <c r="G989" s="15"/>
      <c r="H989" s="15"/>
      <c r="I989" s="15"/>
      <c r="J989" s="15"/>
      <c r="K989" s="15"/>
      <c r="L989" s="15"/>
      <c r="M989" s="15"/>
      <c r="N989" s="15"/>
      <c r="O989" s="15"/>
      <c r="P989" s="15"/>
      <c r="Q989" s="15"/>
      <c r="R989" s="15"/>
      <c r="S989" s="15"/>
      <c r="T989" s="15"/>
      <c r="U989" s="15"/>
      <c r="V989" s="15"/>
      <c r="W989" s="15"/>
      <c r="X989" s="15"/>
      <c r="Y989" s="15"/>
      <c r="Z989" s="15"/>
    </row>
    <row r="990" spans="1:26" ht="12.75" customHeight="1" x14ac:dyDescent="0.2">
      <c r="A990" s="15"/>
      <c r="B990" s="15"/>
      <c r="C990" s="15"/>
      <c r="D990" s="15"/>
      <c r="E990" s="15"/>
      <c r="F990" s="15"/>
      <c r="G990" s="15"/>
      <c r="H990" s="15"/>
      <c r="I990" s="15"/>
      <c r="J990" s="15"/>
      <c r="K990" s="15"/>
      <c r="L990" s="15"/>
      <c r="M990" s="15"/>
      <c r="N990" s="15"/>
      <c r="O990" s="15"/>
      <c r="P990" s="15"/>
      <c r="Q990" s="15"/>
      <c r="R990" s="15"/>
      <c r="S990" s="15"/>
      <c r="T990" s="15"/>
      <c r="U990" s="15"/>
      <c r="V990" s="15"/>
      <c r="W990" s="15"/>
      <c r="X990" s="15"/>
      <c r="Y990" s="15"/>
      <c r="Z990" s="15"/>
    </row>
    <row r="991" spans="1:26" ht="12.75" customHeight="1" x14ac:dyDescent="0.2">
      <c r="A991" s="15"/>
      <c r="B991" s="15"/>
      <c r="C991" s="15"/>
      <c r="D991" s="15"/>
      <c r="E991" s="15"/>
      <c r="F991" s="15"/>
      <c r="G991" s="15"/>
      <c r="H991" s="15"/>
      <c r="I991" s="15"/>
      <c r="J991" s="15"/>
      <c r="K991" s="15"/>
      <c r="L991" s="15"/>
      <c r="M991" s="15"/>
      <c r="N991" s="15"/>
      <c r="O991" s="15"/>
      <c r="P991" s="15"/>
      <c r="Q991" s="15"/>
      <c r="R991" s="15"/>
      <c r="S991" s="15"/>
      <c r="T991" s="15"/>
      <c r="U991" s="15"/>
      <c r="V991" s="15"/>
      <c r="W991" s="15"/>
      <c r="X991" s="15"/>
      <c r="Y991" s="15"/>
      <c r="Z991" s="15"/>
    </row>
    <row r="992" spans="1:26" ht="12.75" customHeight="1" x14ac:dyDescent="0.2">
      <c r="A992" s="15"/>
      <c r="B992" s="15"/>
      <c r="C992" s="15"/>
      <c r="D992" s="15"/>
      <c r="E992" s="15"/>
      <c r="F992" s="15"/>
      <c r="G992" s="15"/>
      <c r="H992" s="15"/>
      <c r="I992" s="15"/>
      <c r="J992" s="15"/>
      <c r="K992" s="15"/>
      <c r="L992" s="15"/>
      <c r="M992" s="15"/>
      <c r="N992" s="15"/>
      <c r="O992" s="15"/>
      <c r="P992" s="15"/>
      <c r="Q992" s="15"/>
      <c r="R992" s="15"/>
      <c r="S992" s="15"/>
      <c r="T992" s="15"/>
      <c r="U992" s="15"/>
      <c r="V992" s="15"/>
      <c r="W992" s="15"/>
      <c r="X992" s="15"/>
      <c r="Y992" s="15"/>
      <c r="Z992" s="15"/>
    </row>
    <row r="993" spans="1:26" ht="12.75" customHeight="1" x14ac:dyDescent="0.2">
      <c r="A993" s="15"/>
      <c r="B993" s="15"/>
      <c r="C993" s="15"/>
      <c r="D993" s="15"/>
      <c r="E993" s="15"/>
      <c r="F993" s="15"/>
      <c r="G993" s="15"/>
      <c r="H993" s="15"/>
      <c r="I993" s="15"/>
      <c r="J993" s="15"/>
      <c r="K993" s="15"/>
      <c r="L993" s="15"/>
      <c r="M993" s="15"/>
      <c r="N993" s="15"/>
      <c r="O993" s="15"/>
      <c r="P993" s="15"/>
      <c r="Q993" s="15"/>
      <c r="R993" s="15"/>
      <c r="S993" s="15"/>
      <c r="T993" s="15"/>
      <c r="U993" s="15"/>
      <c r="V993" s="15"/>
      <c r="W993" s="15"/>
      <c r="X993" s="15"/>
      <c r="Y993" s="15"/>
      <c r="Z993" s="15"/>
    </row>
    <row r="994" spans="1:26" ht="12.75" customHeight="1" x14ac:dyDescent="0.2">
      <c r="A994" s="15"/>
      <c r="B994" s="15"/>
      <c r="C994" s="15"/>
      <c r="D994" s="15"/>
      <c r="E994" s="15"/>
      <c r="F994" s="15"/>
      <c r="G994" s="15"/>
      <c r="H994" s="15"/>
      <c r="I994" s="15"/>
      <c r="J994" s="15"/>
      <c r="K994" s="15"/>
      <c r="L994" s="15"/>
      <c r="M994" s="15"/>
      <c r="N994" s="15"/>
      <c r="O994" s="15"/>
      <c r="P994" s="15"/>
      <c r="Q994" s="15"/>
      <c r="R994" s="15"/>
      <c r="S994" s="15"/>
      <c r="T994" s="15"/>
      <c r="U994" s="15"/>
      <c r="V994" s="15"/>
      <c r="W994" s="15"/>
      <c r="X994" s="15"/>
      <c r="Y994" s="15"/>
      <c r="Z994" s="15"/>
    </row>
    <row r="995" spans="1:26" ht="12.75" customHeight="1" x14ac:dyDescent="0.2">
      <c r="A995" s="15"/>
      <c r="B995" s="15"/>
      <c r="C995" s="15"/>
      <c r="D995" s="15"/>
      <c r="E995" s="15"/>
      <c r="F995" s="15"/>
      <c r="G995" s="15"/>
      <c r="H995" s="15"/>
      <c r="I995" s="15"/>
      <c r="J995" s="15"/>
      <c r="K995" s="15"/>
      <c r="L995" s="15"/>
      <c r="M995" s="15"/>
      <c r="N995" s="15"/>
      <c r="O995" s="15"/>
      <c r="P995" s="15"/>
      <c r="Q995" s="15"/>
      <c r="R995" s="15"/>
      <c r="S995" s="15"/>
      <c r="T995" s="15"/>
      <c r="U995" s="15"/>
      <c r="V995" s="15"/>
      <c r="W995" s="15"/>
      <c r="X995" s="15"/>
      <c r="Y995" s="15"/>
      <c r="Z995" s="15"/>
    </row>
    <row r="996" spans="1:26" ht="12.75" customHeight="1" x14ac:dyDescent="0.2">
      <c r="A996" s="15"/>
      <c r="B996" s="15"/>
      <c r="C996" s="15"/>
      <c r="D996" s="15"/>
      <c r="E996" s="15"/>
      <c r="F996" s="15"/>
      <c r="G996" s="15"/>
      <c r="H996" s="15"/>
      <c r="I996" s="15"/>
      <c r="J996" s="15"/>
      <c r="K996" s="15"/>
      <c r="L996" s="15"/>
      <c r="M996" s="15"/>
      <c r="N996" s="15"/>
      <c r="O996" s="15"/>
      <c r="P996" s="15"/>
      <c r="Q996" s="15"/>
      <c r="R996" s="15"/>
      <c r="S996" s="15"/>
      <c r="T996" s="15"/>
      <c r="U996" s="15"/>
      <c r="V996" s="15"/>
      <c r="W996" s="15"/>
      <c r="X996" s="15"/>
      <c r="Y996" s="15"/>
      <c r="Z996" s="15"/>
    </row>
    <row r="997" spans="1:26" ht="12.75" customHeight="1" x14ac:dyDescent="0.2">
      <c r="A997" s="15"/>
      <c r="B997" s="15"/>
      <c r="C997" s="15"/>
      <c r="D997" s="15"/>
      <c r="E997" s="15"/>
      <c r="F997" s="15"/>
      <c r="G997" s="15"/>
      <c r="H997" s="15"/>
      <c r="I997" s="15"/>
      <c r="J997" s="15"/>
      <c r="K997" s="15"/>
      <c r="L997" s="15"/>
      <c r="M997" s="15"/>
      <c r="N997" s="15"/>
      <c r="O997" s="15"/>
      <c r="P997" s="15"/>
      <c r="Q997" s="15"/>
      <c r="R997" s="15"/>
      <c r="S997" s="15"/>
      <c r="T997" s="15"/>
      <c r="U997" s="15"/>
      <c r="V997" s="15"/>
      <c r="W997" s="15"/>
      <c r="X997" s="15"/>
      <c r="Y997" s="15"/>
      <c r="Z997" s="15"/>
    </row>
    <row r="998" spans="1:26" ht="12.75" customHeight="1" x14ac:dyDescent="0.2">
      <c r="A998" s="15"/>
      <c r="B998" s="15"/>
      <c r="C998" s="15"/>
      <c r="D998" s="15"/>
      <c r="E998" s="15"/>
      <c r="F998" s="15"/>
      <c r="G998" s="15"/>
      <c r="H998" s="15"/>
      <c r="I998" s="15"/>
      <c r="J998" s="15"/>
      <c r="K998" s="15"/>
      <c r="L998" s="15"/>
      <c r="M998" s="15"/>
      <c r="N998" s="15"/>
      <c r="O998" s="15"/>
      <c r="P998" s="15"/>
      <c r="Q998" s="15"/>
      <c r="R998" s="15"/>
      <c r="S998" s="15"/>
      <c r="T998" s="15"/>
      <c r="U998" s="15"/>
      <c r="V998" s="15"/>
      <c r="W998" s="15"/>
      <c r="X998" s="15"/>
      <c r="Y998" s="15"/>
      <c r="Z998" s="15"/>
    </row>
    <row r="999" spans="1:26" ht="12.75" customHeight="1" x14ac:dyDescent="0.2">
      <c r="A999" s="15"/>
      <c r="B999" s="15"/>
      <c r="C999" s="15"/>
      <c r="D999" s="15"/>
      <c r="E999" s="15"/>
      <c r="F999" s="15"/>
      <c r="G999" s="15"/>
      <c r="H999" s="15"/>
      <c r="I999" s="15"/>
      <c r="J999" s="15"/>
      <c r="K999" s="15"/>
      <c r="L999" s="15"/>
      <c r="M999" s="15"/>
      <c r="N999" s="15"/>
      <c r="O999" s="15"/>
      <c r="P999" s="15"/>
      <c r="Q999" s="15"/>
      <c r="R999" s="15"/>
      <c r="S999" s="15"/>
      <c r="T999" s="15"/>
      <c r="U999" s="15"/>
      <c r="V999" s="15"/>
      <c r="W999" s="15"/>
      <c r="X999" s="15"/>
      <c r="Y999" s="15"/>
      <c r="Z999" s="15"/>
    </row>
    <row r="1000" spans="1:26" ht="12.75" customHeight="1" x14ac:dyDescent="0.2">
      <c r="A1000" s="15"/>
      <c r="B1000" s="15"/>
      <c r="C1000" s="15"/>
      <c r="D1000" s="15"/>
      <c r="E1000" s="15"/>
      <c r="F1000" s="15"/>
      <c r="G1000" s="15"/>
      <c r="H1000" s="15"/>
      <c r="I1000" s="15"/>
      <c r="J1000" s="15"/>
      <c r="K1000" s="15"/>
      <c r="L1000" s="15"/>
      <c r="M1000" s="15"/>
      <c r="N1000" s="15"/>
      <c r="O1000" s="15"/>
      <c r="P1000" s="15"/>
      <c r="Q1000" s="15"/>
      <c r="R1000" s="15"/>
      <c r="S1000" s="15"/>
      <c r="T1000" s="15"/>
      <c r="U1000" s="15"/>
      <c r="V1000" s="15"/>
      <c r="W1000" s="15"/>
      <c r="X1000" s="15"/>
      <c r="Y1000" s="15"/>
      <c r="Z1000" s="15"/>
    </row>
  </sheetData>
  <mergeCells count="160">
    <mergeCell ref="B27:L27"/>
    <mergeCell ref="B28:L28"/>
    <mergeCell ref="B29:L29"/>
    <mergeCell ref="B106:L106"/>
    <mergeCell ref="C107:I107"/>
    <mergeCell ref="B99:L99"/>
    <mergeCell ref="B100:L100"/>
    <mergeCell ref="B101:L101"/>
    <mergeCell ref="B102:L102"/>
    <mergeCell ref="B103:L103"/>
    <mergeCell ref="B104:L104"/>
    <mergeCell ref="B105:L105"/>
    <mergeCell ref="C31:K31"/>
    <mergeCell ref="B32:L32"/>
    <mergeCell ref="B33:L33"/>
    <mergeCell ref="B34:L34"/>
    <mergeCell ref="B35:L35"/>
    <mergeCell ref="B75:L75"/>
    <mergeCell ref="B76:L76"/>
    <mergeCell ref="B77:L77"/>
    <mergeCell ref="C78:K78"/>
    <mergeCell ref="B88:L88"/>
    <mergeCell ref="B79:L79"/>
    <mergeCell ref="B80:L80"/>
    <mergeCell ref="A107:A122"/>
    <mergeCell ref="A123:A128"/>
    <mergeCell ref="A129:A138"/>
    <mergeCell ref="A139:A148"/>
    <mergeCell ref="A21:A30"/>
    <mergeCell ref="A31:A41"/>
    <mergeCell ref="A42:A52"/>
    <mergeCell ref="A53:A63"/>
    <mergeCell ref="A64:A77"/>
    <mergeCell ref="A78:A88"/>
    <mergeCell ref="A89:A106"/>
    <mergeCell ref="B124:L124"/>
    <mergeCell ref="B125:L125"/>
    <mergeCell ref="B126:L126"/>
    <mergeCell ref="B127:L127"/>
    <mergeCell ref="B128:L128"/>
    <mergeCell ref="C129:I129"/>
    <mergeCell ref="B130:L130"/>
    <mergeCell ref="B131:L131"/>
    <mergeCell ref="B132:L132"/>
    <mergeCell ref="B133:L133"/>
    <mergeCell ref="B134:L134"/>
    <mergeCell ref="B135:L135"/>
    <mergeCell ref="B136:L136"/>
    <mergeCell ref="B137:L137"/>
    <mergeCell ref="B145:L145"/>
    <mergeCell ref="B146:L146"/>
    <mergeCell ref="B147:L147"/>
    <mergeCell ref="B148:L148"/>
    <mergeCell ref="B138:L138"/>
    <mergeCell ref="C139:I139"/>
    <mergeCell ref="B140:L140"/>
    <mergeCell ref="B141:L141"/>
    <mergeCell ref="B142:L142"/>
    <mergeCell ref="B143:L143"/>
    <mergeCell ref="B144:L144"/>
    <mergeCell ref="C6:F8"/>
    <mergeCell ref="A9:E9"/>
    <mergeCell ref="F9:L9"/>
    <mergeCell ref="A10:E10"/>
    <mergeCell ref="F10:L10"/>
    <mergeCell ref="A11:E11"/>
    <mergeCell ref="F11:L11"/>
    <mergeCell ref="A12:E12"/>
    <mergeCell ref="F12:L12"/>
    <mergeCell ref="B72:L72"/>
    <mergeCell ref="B73:L73"/>
    <mergeCell ref="B74:L74"/>
    <mergeCell ref="A13:E13"/>
    <mergeCell ref="F13:L13"/>
    <mergeCell ref="A14:E14"/>
    <mergeCell ref="F14:L14"/>
    <mergeCell ref="A15:L15"/>
    <mergeCell ref="B22:L22"/>
    <mergeCell ref="B23:L23"/>
    <mergeCell ref="B24:L24"/>
    <mergeCell ref="B25:L25"/>
    <mergeCell ref="A20:L20"/>
    <mergeCell ref="C21:K21"/>
    <mergeCell ref="A16:L16"/>
    <mergeCell ref="G17:L17"/>
    <mergeCell ref="A18:A19"/>
    <mergeCell ref="B18:B19"/>
    <mergeCell ref="C18:K19"/>
    <mergeCell ref="L18:L19"/>
    <mergeCell ref="B30:L30"/>
    <mergeCell ref="B26:L26"/>
    <mergeCell ref="B55:L55"/>
    <mergeCell ref="B56:L56"/>
    <mergeCell ref="B57:L57"/>
    <mergeCell ref="B58:L58"/>
    <mergeCell ref="B59:L59"/>
    <mergeCell ref="B60:L60"/>
    <mergeCell ref="B70:L70"/>
    <mergeCell ref="B71:L71"/>
    <mergeCell ref="B63:L63"/>
    <mergeCell ref="C64:I64"/>
    <mergeCell ref="C65:I65"/>
    <mergeCell ref="B66:L66"/>
    <mergeCell ref="B67:L67"/>
    <mergeCell ref="B68:L68"/>
    <mergeCell ref="B69:L69"/>
    <mergeCell ref="B122:L122"/>
    <mergeCell ref="C123:I123"/>
    <mergeCell ref="B43:L43"/>
    <mergeCell ref="B44:L44"/>
    <mergeCell ref="B36:L36"/>
    <mergeCell ref="B37:L37"/>
    <mergeCell ref="B38:L38"/>
    <mergeCell ref="B39:L39"/>
    <mergeCell ref="B40:L40"/>
    <mergeCell ref="B41:L41"/>
    <mergeCell ref="C42:K42"/>
    <mergeCell ref="B52:L52"/>
    <mergeCell ref="C53:K53"/>
    <mergeCell ref="B45:L45"/>
    <mergeCell ref="B46:L46"/>
    <mergeCell ref="B47:L47"/>
    <mergeCell ref="B48:L48"/>
    <mergeCell ref="B49:L49"/>
    <mergeCell ref="B50:L50"/>
    <mergeCell ref="B51:L51"/>
    <mergeCell ref="B61:L61"/>
    <mergeCell ref="B62:L62"/>
    <mergeCell ref="B54:L54"/>
    <mergeCell ref="B117:L117"/>
    <mergeCell ref="B97:L97"/>
    <mergeCell ref="B121:L121"/>
    <mergeCell ref="B118:L118"/>
    <mergeCell ref="B119:L119"/>
    <mergeCell ref="B120:L120"/>
    <mergeCell ref="B115:L115"/>
    <mergeCell ref="B116:L116"/>
    <mergeCell ref="C108:I108"/>
    <mergeCell ref="B109:L109"/>
    <mergeCell ref="B110:L110"/>
    <mergeCell ref="B111:L111"/>
    <mergeCell ref="B112:L112"/>
    <mergeCell ref="B113:L113"/>
    <mergeCell ref="B114:L114"/>
    <mergeCell ref="B98:L98"/>
    <mergeCell ref="C92:I92"/>
    <mergeCell ref="B93:L93"/>
    <mergeCell ref="B94:L94"/>
    <mergeCell ref="B95:L95"/>
    <mergeCell ref="B96:L96"/>
    <mergeCell ref="C89:I89"/>
    <mergeCell ref="B81:L81"/>
    <mergeCell ref="B82:L82"/>
    <mergeCell ref="B83:L83"/>
    <mergeCell ref="B84:L84"/>
    <mergeCell ref="B85:L85"/>
    <mergeCell ref="B86:L86"/>
    <mergeCell ref="B87:L87"/>
    <mergeCell ref="C90:I90"/>
    <mergeCell ref="C91:I91"/>
  </mergeCells>
  <pageMargins left="0.5" right="0" top="0.25" bottom="0.25" header="0" footer="0"/>
  <pageSetup paperSize="9" orientation="portrait"/>
  <rowBreaks count="3" manualBreakCount="3">
    <brk id="128" man="1"/>
    <brk id="106" man="1"/>
    <brk id="63" man="1"/>
  </rowBreaks>
  <drawing r:id="rId1"/>
  <legacyDrawing r:id="rId2"/>
  <oleObjects>
    <mc:AlternateContent xmlns:mc="http://schemas.openxmlformats.org/markup-compatibility/2006">
      <mc:Choice Requires="x14">
        <oleObject progId="CorelDraw.Graphic.17" shapeId="7169" r:id="rId3">
          <objectPr defaultSize="0" autoPict="0" r:id="rId4">
            <anchor moveWithCells="1">
              <from>
                <xdr:col>3</xdr:col>
                <xdr:colOff>0</xdr:colOff>
                <xdr:row>5</xdr:row>
                <xdr:rowOff>142875</xdr:rowOff>
              </from>
              <to>
                <xdr:col>6</xdr:col>
                <xdr:colOff>38100</xdr:colOff>
                <xdr:row>7</xdr:row>
                <xdr:rowOff>28575</xdr:rowOff>
              </to>
            </anchor>
          </objectPr>
        </oleObject>
      </mc:Choice>
      <mc:Fallback>
        <oleObject progId="CorelDraw.Graphic.17" shapeId="7169" r:id="rId3"/>
      </mc:Fallback>
    </mc:AlternateContent>
    <mc:AlternateContent xmlns:mc="http://schemas.openxmlformats.org/markup-compatibility/2006">
      <mc:Choice Requires="x14">
        <oleObject progId="CorelDraw.Graphic.17" shapeId="7170" r:id="rId5">
          <objectPr defaultSize="0" autoPict="0" r:id="rId4">
            <anchor moveWithCells="1">
              <from>
                <xdr:col>3</xdr:col>
                <xdr:colOff>0</xdr:colOff>
                <xdr:row>5</xdr:row>
                <xdr:rowOff>142875</xdr:rowOff>
              </from>
              <to>
                <xdr:col>6</xdr:col>
                <xdr:colOff>38100</xdr:colOff>
                <xdr:row>7</xdr:row>
                <xdr:rowOff>28575</xdr:rowOff>
              </to>
            </anchor>
          </objectPr>
        </oleObject>
      </mc:Choice>
      <mc:Fallback>
        <oleObject progId="CorelDraw.Graphic.17" shapeId="7170" r:id="rId5"/>
      </mc:Fallback>
    </mc:AlternateContent>
  </oleObjects>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Foaie8">
    <tabColor rgb="FFFF0000"/>
  </sheetPr>
  <dimension ref="A1:Z1000"/>
  <sheetViews>
    <sheetView showGridLines="0" workbookViewId="0">
      <selection activeCell="L21" sqref="L21"/>
    </sheetView>
  </sheetViews>
  <sheetFormatPr defaultColWidth="12.5703125" defaultRowHeight="15" customHeight="1" x14ac:dyDescent="0.2"/>
  <cols>
    <col min="1" max="1" width="21.85546875" customWidth="1"/>
    <col min="2" max="2" width="16.85546875" customWidth="1"/>
    <col min="3" max="3" width="4.28515625" customWidth="1"/>
    <col min="4" max="4" width="3" customWidth="1"/>
    <col min="5" max="5" width="5.140625" customWidth="1"/>
    <col min="6" max="6" width="7.42578125" customWidth="1"/>
    <col min="7" max="8" width="8.5703125" customWidth="1"/>
    <col min="9" max="9" width="5.7109375" customWidth="1"/>
    <col min="10" max="10" width="1.5703125" hidden="1" customWidth="1"/>
    <col min="11" max="11" width="1" hidden="1" customWidth="1"/>
    <col min="12" max="12" width="13.85546875" customWidth="1"/>
    <col min="13" max="26" width="8.5703125" customWidth="1"/>
  </cols>
  <sheetData>
    <row r="1" spans="1:26" ht="12.75" customHeight="1" x14ac:dyDescent="0.2">
      <c r="A1" s="1"/>
      <c r="B1" s="2"/>
      <c r="C1" s="2"/>
      <c r="D1" s="2"/>
      <c r="E1" s="2"/>
      <c r="F1" s="2"/>
      <c r="G1" s="2"/>
      <c r="H1" s="2"/>
      <c r="I1" s="2"/>
      <c r="J1" s="3"/>
      <c r="K1" s="2"/>
      <c r="L1" s="3"/>
    </row>
    <row r="2" spans="1:26" ht="12.75" customHeight="1" x14ac:dyDescent="0.2">
      <c r="A2" s="4"/>
      <c r="J2" s="5"/>
      <c r="L2" s="5"/>
    </row>
    <row r="3" spans="1:26" ht="12.75" customHeight="1" x14ac:dyDescent="0.2">
      <c r="A3" s="4"/>
      <c r="J3" s="5"/>
      <c r="L3" s="5"/>
    </row>
    <row r="4" spans="1:26" ht="12.75" customHeight="1" x14ac:dyDescent="0.2">
      <c r="A4" s="4"/>
      <c r="J4" s="5"/>
      <c r="L4" s="5"/>
    </row>
    <row r="5" spans="1:26" ht="15.75" customHeight="1" x14ac:dyDescent="0.35">
      <c r="A5" s="6"/>
      <c r="B5" s="7"/>
      <c r="C5" s="7"/>
      <c r="D5" s="7"/>
      <c r="E5" s="7"/>
      <c r="F5" s="8"/>
      <c r="J5" s="5"/>
      <c r="L5" s="5"/>
    </row>
    <row r="6" spans="1:26" ht="15.75" customHeight="1" x14ac:dyDescent="0.2">
      <c r="A6" s="9"/>
      <c r="B6" s="7"/>
      <c r="C6" s="393"/>
      <c r="D6" s="394"/>
      <c r="E6" s="394"/>
      <c r="F6" s="394"/>
      <c r="J6" s="5"/>
      <c r="L6" s="5"/>
    </row>
    <row r="7" spans="1:26" ht="15.75" customHeight="1" x14ac:dyDescent="0.2">
      <c r="A7" s="9"/>
      <c r="B7" s="7"/>
      <c r="C7" s="394"/>
      <c r="D7" s="394"/>
      <c r="E7" s="394"/>
      <c r="F7" s="394"/>
      <c r="J7" s="5"/>
      <c r="L7" s="5"/>
    </row>
    <row r="8" spans="1:26" ht="15.75" customHeight="1" x14ac:dyDescent="0.2">
      <c r="A8" s="9"/>
      <c r="B8" s="7"/>
      <c r="C8" s="394"/>
      <c r="D8" s="394"/>
      <c r="E8" s="394"/>
      <c r="F8" s="394"/>
      <c r="J8" s="5"/>
      <c r="L8" s="5"/>
    </row>
    <row r="9" spans="1:26" ht="13.5" customHeight="1" x14ac:dyDescent="0.2">
      <c r="A9" s="390" t="s">
        <v>0</v>
      </c>
      <c r="B9" s="358"/>
      <c r="C9" s="358"/>
      <c r="D9" s="358"/>
      <c r="E9" s="359"/>
      <c r="F9" s="395" t="s">
        <v>1</v>
      </c>
      <c r="G9" s="358"/>
      <c r="H9" s="358"/>
      <c r="I9" s="358"/>
      <c r="J9" s="358"/>
      <c r="K9" s="358"/>
      <c r="L9" s="359"/>
    </row>
    <row r="10" spans="1:26" ht="13.5" customHeight="1" x14ac:dyDescent="0.2">
      <c r="A10" s="396" t="s">
        <v>2645</v>
      </c>
      <c r="B10" s="394"/>
      <c r="C10" s="394"/>
      <c r="D10" s="394"/>
      <c r="E10" s="397"/>
      <c r="F10" s="398" t="s">
        <v>3</v>
      </c>
      <c r="G10" s="394"/>
      <c r="H10" s="394"/>
      <c r="I10" s="394"/>
      <c r="J10" s="394"/>
      <c r="K10" s="394"/>
      <c r="L10" s="397"/>
    </row>
    <row r="11" spans="1:26" ht="13.5" customHeight="1" x14ac:dyDescent="0.2">
      <c r="A11" s="383" t="s">
        <v>4</v>
      </c>
      <c r="B11" s="340"/>
      <c r="C11" s="340"/>
      <c r="D11" s="340"/>
      <c r="E11" s="384"/>
      <c r="F11" s="385" t="s">
        <v>5</v>
      </c>
      <c r="G11" s="340"/>
      <c r="H11" s="340"/>
      <c r="I11" s="340"/>
      <c r="J11" s="340"/>
      <c r="K11" s="340"/>
      <c r="L11" s="384"/>
      <c r="M11" s="10"/>
      <c r="N11" s="10"/>
      <c r="O11" s="10"/>
      <c r="P11" s="10"/>
      <c r="Q11" s="10"/>
      <c r="R11" s="10"/>
      <c r="S11" s="10"/>
      <c r="T11" s="10"/>
      <c r="U11" s="10"/>
      <c r="V11" s="10"/>
      <c r="W11" s="10"/>
      <c r="X11" s="10"/>
      <c r="Y11" s="10"/>
      <c r="Z11" s="10"/>
    </row>
    <row r="12" spans="1:26" ht="13.5" customHeight="1" x14ac:dyDescent="0.2">
      <c r="A12" s="383" t="s">
        <v>2646</v>
      </c>
      <c r="B12" s="340"/>
      <c r="C12" s="340"/>
      <c r="D12" s="340"/>
      <c r="E12" s="384"/>
      <c r="F12" s="385" t="s">
        <v>7</v>
      </c>
      <c r="G12" s="340"/>
      <c r="H12" s="340"/>
      <c r="I12" s="340"/>
      <c r="J12" s="340"/>
      <c r="K12" s="340"/>
      <c r="L12" s="384"/>
      <c r="M12" s="10"/>
      <c r="N12" s="10"/>
      <c r="O12" s="10"/>
      <c r="P12" s="10"/>
      <c r="Q12" s="10"/>
      <c r="R12" s="10"/>
      <c r="S12" s="10"/>
      <c r="T12" s="10"/>
      <c r="U12" s="10"/>
      <c r="V12" s="10"/>
      <c r="W12" s="10"/>
      <c r="X12" s="10"/>
      <c r="Y12" s="10"/>
      <c r="Z12" s="10"/>
    </row>
    <row r="13" spans="1:26" ht="13.5" customHeight="1" x14ac:dyDescent="0.2">
      <c r="A13" s="383" t="s">
        <v>8</v>
      </c>
      <c r="B13" s="340"/>
      <c r="C13" s="340"/>
      <c r="D13" s="340"/>
      <c r="E13" s="384"/>
      <c r="F13" s="385" t="s">
        <v>9</v>
      </c>
      <c r="G13" s="340"/>
      <c r="H13" s="340"/>
      <c r="I13" s="340"/>
      <c r="J13" s="340"/>
      <c r="K13" s="340"/>
      <c r="L13" s="384"/>
      <c r="M13" s="10"/>
      <c r="N13" s="10"/>
      <c r="O13" s="10"/>
      <c r="P13" s="10"/>
      <c r="Q13" s="10"/>
      <c r="R13" s="10"/>
      <c r="S13" s="10"/>
      <c r="T13" s="10"/>
      <c r="U13" s="10"/>
      <c r="V13" s="10"/>
      <c r="W13" s="10"/>
      <c r="X13" s="10"/>
      <c r="Y13" s="10"/>
      <c r="Z13" s="10"/>
    </row>
    <row r="14" spans="1:26" ht="13.5" customHeight="1" x14ac:dyDescent="0.2">
      <c r="A14" s="386" t="s">
        <v>10</v>
      </c>
      <c r="B14" s="387"/>
      <c r="C14" s="387"/>
      <c r="D14" s="387"/>
      <c r="E14" s="388"/>
      <c r="F14" s="389" t="s">
        <v>11</v>
      </c>
      <c r="G14" s="387"/>
      <c r="H14" s="387"/>
      <c r="I14" s="387"/>
      <c r="J14" s="387"/>
      <c r="K14" s="387"/>
      <c r="L14" s="388"/>
      <c r="M14" s="10"/>
      <c r="N14" s="10"/>
      <c r="O14" s="10"/>
      <c r="P14" s="10"/>
      <c r="Q14" s="10"/>
      <c r="R14" s="10"/>
      <c r="S14" s="10"/>
      <c r="T14" s="10"/>
      <c r="U14" s="10"/>
      <c r="V14" s="10"/>
      <c r="W14" s="10"/>
      <c r="X14" s="10"/>
      <c r="Y14" s="10"/>
      <c r="Z14" s="10"/>
    </row>
    <row r="15" spans="1:26" ht="13.5" customHeight="1" x14ac:dyDescent="0.2">
      <c r="A15" s="390" t="s">
        <v>12</v>
      </c>
      <c r="B15" s="358"/>
      <c r="C15" s="358"/>
      <c r="D15" s="358"/>
      <c r="E15" s="358"/>
      <c r="F15" s="358"/>
      <c r="G15" s="358"/>
      <c r="H15" s="358"/>
      <c r="I15" s="358"/>
      <c r="J15" s="358"/>
      <c r="K15" s="358"/>
      <c r="L15" s="359"/>
    </row>
    <row r="16" spans="1:26" ht="13.5" customHeight="1" x14ac:dyDescent="0.2">
      <c r="A16" s="391" t="s">
        <v>13</v>
      </c>
      <c r="B16" s="353"/>
      <c r="C16" s="353"/>
      <c r="D16" s="353"/>
      <c r="E16" s="353"/>
      <c r="F16" s="353"/>
      <c r="G16" s="353"/>
      <c r="H16" s="353"/>
      <c r="I16" s="353"/>
      <c r="J16" s="353"/>
      <c r="K16" s="353"/>
      <c r="L16" s="361"/>
    </row>
    <row r="17" spans="1:12" ht="22.5" customHeight="1" x14ac:dyDescent="0.25">
      <c r="A17" s="25">
        <f>Oferta!H17</f>
        <v>46223</v>
      </c>
      <c r="B17" s="11"/>
      <c r="C17" s="11"/>
      <c r="D17" s="11"/>
      <c r="E17" s="11"/>
      <c r="F17" s="2"/>
      <c r="G17" s="392" t="s">
        <v>74</v>
      </c>
      <c r="H17" s="358"/>
      <c r="I17" s="358"/>
      <c r="J17" s="358"/>
      <c r="K17" s="358"/>
      <c r="L17" s="358"/>
    </row>
    <row r="18" spans="1:12" ht="12.75" customHeight="1" x14ac:dyDescent="0.2">
      <c r="A18" s="354" t="s">
        <v>75</v>
      </c>
      <c r="B18" s="356" t="s">
        <v>76</v>
      </c>
      <c r="C18" s="357" t="s">
        <v>77</v>
      </c>
      <c r="D18" s="358"/>
      <c r="E18" s="358"/>
      <c r="F18" s="358"/>
      <c r="G18" s="358"/>
      <c r="H18" s="358"/>
      <c r="I18" s="358"/>
      <c r="J18" s="358"/>
      <c r="K18" s="359"/>
      <c r="L18" s="356" t="s">
        <v>78</v>
      </c>
    </row>
    <row r="19" spans="1:12" ht="18.75" customHeight="1" x14ac:dyDescent="0.2">
      <c r="A19" s="355"/>
      <c r="B19" s="355"/>
      <c r="C19" s="360"/>
      <c r="D19" s="353"/>
      <c r="E19" s="353"/>
      <c r="F19" s="353"/>
      <c r="G19" s="353"/>
      <c r="H19" s="353"/>
      <c r="I19" s="353"/>
      <c r="J19" s="353"/>
      <c r="K19" s="361"/>
      <c r="L19" s="355"/>
    </row>
    <row r="20" spans="1:12" ht="28.5" customHeight="1" x14ac:dyDescent="0.2">
      <c r="A20" s="478" t="s">
        <v>606</v>
      </c>
      <c r="B20" s="325"/>
      <c r="C20" s="325"/>
      <c r="D20" s="325"/>
      <c r="E20" s="325"/>
      <c r="F20" s="325"/>
      <c r="G20" s="325"/>
      <c r="H20" s="325"/>
      <c r="I20" s="325"/>
      <c r="J20" s="325"/>
      <c r="K20" s="325"/>
      <c r="L20" s="326"/>
    </row>
    <row r="21" spans="1:12" ht="104.25" customHeight="1" x14ac:dyDescent="0.2">
      <c r="A21" s="34"/>
      <c r="B21" s="34" t="s">
        <v>607</v>
      </c>
      <c r="C21" s="345" t="s">
        <v>608</v>
      </c>
      <c r="D21" s="325"/>
      <c r="E21" s="325"/>
      <c r="F21" s="325"/>
      <c r="G21" s="325"/>
      <c r="H21" s="325"/>
      <c r="I21" s="325"/>
      <c r="J21" s="79"/>
      <c r="K21" s="79"/>
      <c r="L21" s="51">
        <v>19</v>
      </c>
    </row>
    <row r="22" spans="1:12" ht="104.25" customHeight="1" x14ac:dyDescent="0.2">
      <c r="A22" s="34"/>
      <c r="B22" s="34" t="s">
        <v>609</v>
      </c>
      <c r="C22" s="345" t="s">
        <v>610</v>
      </c>
      <c r="D22" s="325"/>
      <c r="E22" s="325"/>
      <c r="F22" s="325"/>
      <c r="G22" s="325"/>
      <c r="H22" s="325"/>
      <c r="I22" s="325"/>
      <c r="J22" s="79"/>
      <c r="K22" s="79"/>
      <c r="L22" s="51">
        <v>20</v>
      </c>
    </row>
    <row r="23" spans="1:12" ht="104.25" customHeight="1" x14ac:dyDescent="0.2">
      <c r="A23" s="34"/>
      <c r="B23" s="34" t="s">
        <v>611</v>
      </c>
      <c r="C23" s="345" t="s">
        <v>612</v>
      </c>
      <c r="D23" s="325"/>
      <c r="E23" s="325"/>
      <c r="F23" s="325"/>
      <c r="G23" s="325"/>
      <c r="H23" s="325"/>
      <c r="I23" s="325"/>
      <c r="J23" s="79"/>
      <c r="K23" s="79"/>
      <c r="L23" s="51">
        <v>22</v>
      </c>
    </row>
    <row r="24" spans="1:12" ht="104.25" customHeight="1" x14ac:dyDescent="0.2">
      <c r="A24" s="34"/>
      <c r="B24" s="34" t="s">
        <v>613</v>
      </c>
      <c r="C24" s="345" t="s">
        <v>614</v>
      </c>
      <c r="D24" s="325"/>
      <c r="E24" s="325"/>
      <c r="F24" s="325"/>
      <c r="G24" s="325"/>
      <c r="H24" s="325"/>
      <c r="I24" s="325"/>
      <c r="J24" s="79"/>
      <c r="K24" s="79"/>
      <c r="L24" s="51">
        <v>26</v>
      </c>
    </row>
    <row r="25" spans="1:12" ht="104.25" customHeight="1" x14ac:dyDescent="0.2">
      <c r="A25" s="80"/>
      <c r="B25" s="80" t="s">
        <v>615</v>
      </c>
      <c r="C25" s="399" t="s">
        <v>616</v>
      </c>
      <c r="D25" s="325"/>
      <c r="E25" s="325"/>
      <c r="F25" s="325"/>
      <c r="G25" s="325"/>
      <c r="H25" s="325"/>
      <c r="I25" s="400"/>
      <c r="J25" s="122"/>
      <c r="K25" s="122"/>
      <c r="L25" s="51">
        <v>28</v>
      </c>
    </row>
    <row r="26" spans="1:12" ht="104.25" customHeight="1" x14ac:dyDescent="0.2">
      <c r="A26" s="34"/>
      <c r="B26" s="34" t="s">
        <v>617</v>
      </c>
      <c r="C26" s="345" t="s">
        <v>618</v>
      </c>
      <c r="D26" s="325"/>
      <c r="E26" s="325"/>
      <c r="F26" s="325"/>
      <c r="G26" s="325"/>
      <c r="H26" s="325"/>
      <c r="I26" s="325"/>
      <c r="J26" s="79"/>
      <c r="K26" s="79"/>
      <c r="L26" s="51">
        <v>29</v>
      </c>
    </row>
    <row r="27" spans="1:12" ht="104.25" customHeight="1" x14ac:dyDescent="0.2">
      <c r="A27" s="34"/>
      <c r="B27" s="34" t="s">
        <v>619</v>
      </c>
      <c r="C27" s="345" t="s">
        <v>620</v>
      </c>
      <c r="D27" s="325"/>
      <c r="E27" s="325"/>
      <c r="F27" s="325"/>
      <c r="G27" s="325"/>
      <c r="H27" s="325"/>
      <c r="I27" s="325"/>
      <c r="J27" s="79"/>
      <c r="K27" s="79"/>
      <c r="L27" s="51">
        <v>46</v>
      </c>
    </row>
    <row r="28" spans="1:12" ht="104.25" customHeight="1" x14ac:dyDescent="0.2">
      <c r="A28" s="34"/>
      <c r="B28" s="34" t="s">
        <v>621</v>
      </c>
      <c r="C28" s="345" t="s">
        <v>622</v>
      </c>
      <c r="D28" s="325"/>
      <c r="E28" s="325"/>
      <c r="F28" s="325"/>
      <c r="G28" s="325"/>
      <c r="H28" s="325"/>
      <c r="I28" s="326"/>
      <c r="J28" s="79"/>
      <c r="K28" s="79"/>
      <c r="L28" s="271" t="s">
        <v>2639</v>
      </c>
    </row>
    <row r="29" spans="1:12" ht="104.25" customHeight="1" x14ac:dyDescent="0.2">
      <c r="A29" s="34"/>
      <c r="B29" s="34" t="s">
        <v>623</v>
      </c>
      <c r="C29" s="345" t="s">
        <v>624</v>
      </c>
      <c r="D29" s="325"/>
      <c r="E29" s="325"/>
      <c r="F29" s="325"/>
      <c r="G29" s="325"/>
      <c r="H29" s="325"/>
      <c r="I29" s="326"/>
      <c r="J29" s="79"/>
      <c r="K29" s="79"/>
      <c r="L29" s="51">
        <v>68</v>
      </c>
    </row>
    <row r="30" spans="1:12" ht="104.25" customHeight="1" x14ac:dyDescent="0.2">
      <c r="A30" s="34"/>
      <c r="B30" s="34" t="s">
        <v>625</v>
      </c>
      <c r="C30" s="345" t="s">
        <v>626</v>
      </c>
      <c r="D30" s="325"/>
      <c r="E30" s="325"/>
      <c r="F30" s="325"/>
      <c r="G30" s="325"/>
      <c r="H30" s="325"/>
      <c r="I30" s="326"/>
      <c r="J30" s="79"/>
      <c r="K30" s="79"/>
      <c r="L30" s="51">
        <v>73</v>
      </c>
    </row>
    <row r="31" spans="1:12" ht="104.25" customHeight="1" x14ac:dyDescent="0.2">
      <c r="A31" s="34"/>
      <c r="B31" s="34" t="s">
        <v>627</v>
      </c>
      <c r="C31" s="345" t="s">
        <v>628</v>
      </c>
      <c r="D31" s="325"/>
      <c r="E31" s="325"/>
      <c r="F31" s="325"/>
      <c r="G31" s="325"/>
      <c r="H31" s="325"/>
      <c r="I31" s="325"/>
      <c r="J31" s="79"/>
      <c r="K31" s="79"/>
      <c r="L31" s="51">
        <v>44</v>
      </c>
    </row>
    <row r="32" spans="1:12" ht="104.25" customHeight="1" x14ac:dyDescent="0.2">
      <c r="A32" s="34"/>
      <c r="B32" s="34" t="s">
        <v>629</v>
      </c>
      <c r="C32" s="345" t="s">
        <v>630</v>
      </c>
      <c r="D32" s="325"/>
      <c r="E32" s="325"/>
      <c r="F32" s="325"/>
      <c r="G32" s="325"/>
      <c r="H32" s="325"/>
      <c r="I32" s="325"/>
      <c r="J32" s="79"/>
      <c r="K32" s="79"/>
      <c r="L32" s="51">
        <v>26</v>
      </c>
    </row>
    <row r="33" spans="1:26" ht="28.5" customHeight="1" x14ac:dyDescent="0.2">
      <c r="A33" s="478" t="s">
        <v>631</v>
      </c>
      <c r="B33" s="325"/>
      <c r="C33" s="325"/>
      <c r="D33" s="325"/>
      <c r="E33" s="325"/>
      <c r="F33" s="325"/>
      <c r="G33" s="325"/>
      <c r="H33" s="325"/>
      <c r="I33" s="325"/>
      <c r="J33" s="325"/>
      <c r="K33" s="325"/>
      <c r="L33" s="326"/>
    </row>
    <row r="34" spans="1:26" ht="104.25" customHeight="1" x14ac:dyDescent="0.2">
      <c r="A34" s="80"/>
      <c r="B34" s="80" t="s">
        <v>632</v>
      </c>
      <c r="C34" s="399" t="s">
        <v>633</v>
      </c>
      <c r="D34" s="325"/>
      <c r="E34" s="325"/>
      <c r="F34" s="325"/>
      <c r="G34" s="325"/>
      <c r="H34" s="325"/>
      <c r="I34" s="400"/>
      <c r="J34" s="122"/>
      <c r="K34" s="122"/>
      <c r="L34" s="51">
        <v>21</v>
      </c>
    </row>
    <row r="35" spans="1:26" ht="104.25" customHeight="1" x14ac:dyDescent="0.2">
      <c r="A35" s="34"/>
      <c r="B35" s="34" t="s">
        <v>634</v>
      </c>
      <c r="C35" s="345" t="s">
        <v>635</v>
      </c>
      <c r="D35" s="325"/>
      <c r="E35" s="325"/>
      <c r="F35" s="325"/>
      <c r="G35" s="325"/>
      <c r="H35" s="325"/>
      <c r="I35" s="325"/>
      <c r="J35" s="79"/>
      <c r="K35" s="79"/>
      <c r="L35" s="51">
        <v>24</v>
      </c>
    </row>
    <row r="36" spans="1:26" ht="104.25" customHeight="1" x14ac:dyDescent="0.2">
      <c r="A36" s="39"/>
      <c r="B36" s="34" t="s">
        <v>636</v>
      </c>
      <c r="C36" s="345" t="s">
        <v>637</v>
      </c>
      <c r="D36" s="325"/>
      <c r="E36" s="325"/>
      <c r="F36" s="325"/>
      <c r="G36" s="325"/>
      <c r="H36" s="325"/>
      <c r="I36" s="325"/>
      <c r="J36" s="79"/>
      <c r="K36" s="79"/>
      <c r="L36" s="51">
        <v>24</v>
      </c>
    </row>
    <row r="37" spans="1:26" ht="28.5" customHeight="1" x14ac:dyDescent="0.2">
      <c r="A37" s="123"/>
      <c r="B37" s="124"/>
      <c r="C37" s="124"/>
      <c r="D37" s="124"/>
      <c r="E37" s="124"/>
      <c r="F37" s="124"/>
      <c r="G37" s="124"/>
      <c r="H37" s="124"/>
      <c r="I37" s="124"/>
      <c r="J37" s="124"/>
      <c r="K37" s="124"/>
      <c r="L37" s="125"/>
      <c r="M37" s="10"/>
      <c r="N37" s="10"/>
      <c r="O37" s="10"/>
      <c r="P37" s="10"/>
      <c r="Q37" s="10"/>
      <c r="R37" s="10"/>
      <c r="S37" s="10"/>
      <c r="T37" s="10"/>
      <c r="U37" s="10"/>
      <c r="V37" s="10"/>
      <c r="W37" s="10"/>
      <c r="X37" s="10"/>
      <c r="Y37" s="10"/>
      <c r="Z37" s="10"/>
    </row>
    <row r="38" spans="1:26" ht="28.5" customHeight="1" x14ac:dyDescent="0.2">
      <c r="A38" s="478" t="s">
        <v>638</v>
      </c>
      <c r="B38" s="325"/>
      <c r="C38" s="325"/>
      <c r="D38" s="325"/>
      <c r="E38" s="325"/>
      <c r="F38" s="325"/>
      <c r="G38" s="325"/>
      <c r="H38" s="325"/>
      <c r="I38" s="325"/>
      <c r="J38" s="325"/>
      <c r="K38" s="325"/>
      <c r="L38" s="326"/>
    </row>
    <row r="39" spans="1:26" ht="104.25" customHeight="1" x14ac:dyDescent="0.2">
      <c r="A39" s="80"/>
      <c r="B39" s="80" t="s">
        <v>639</v>
      </c>
      <c r="C39" s="399" t="s">
        <v>640</v>
      </c>
      <c r="D39" s="325"/>
      <c r="E39" s="325"/>
      <c r="F39" s="325"/>
      <c r="G39" s="325"/>
      <c r="H39" s="325"/>
      <c r="I39" s="400"/>
      <c r="J39" s="122"/>
      <c r="K39" s="122"/>
      <c r="L39" s="270" t="s">
        <v>2638</v>
      </c>
    </row>
    <row r="40" spans="1:26" ht="104.25" customHeight="1" x14ac:dyDescent="0.2">
      <c r="A40" s="80"/>
      <c r="B40" s="80" t="s">
        <v>641</v>
      </c>
      <c r="C40" s="399" t="s">
        <v>642</v>
      </c>
      <c r="D40" s="325"/>
      <c r="E40" s="325"/>
      <c r="F40" s="325"/>
      <c r="G40" s="325"/>
      <c r="H40" s="325"/>
      <c r="I40" s="400"/>
      <c r="J40" s="122"/>
      <c r="K40" s="122"/>
      <c r="L40" s="271" t="s">
        <v>2637</v>
      </c>
    </row>
    <row r="41" spans="1:26" ht="104.25" customHeight="1" x14ac:dyDescent="0.2">
      <c r="A41" s="80"/>
      <c r="B41" s="80" t="s">
        <v>643</v>
      </c>
      <c r="C41" s="399" t="s">
        <v>644</v>
      </c>
      <c r="D41" s="325"/>
      <c r="E41" s="325"/>
      <c r="F41" s="325"/>
      <c r="G41" s="325"/>
      <c r="H41" s="325"/>
      <c r="I41" s="400"/>
      <c r="J41" s="122"/>
      <c r="K41" s="122"/>
      <c r="L41" s="51">
        <v>37</v>
      </c>
    </row>
    <row r="42" spans="1:26" ht="104.25" customHeight="1" x14ac:dyDescent="0.2">
      <c r="A42" s="34"/>
      <c r="B42" s="34" t="s">
        <v>645</v>
      </c>
      <c r="C42" s="345" t="s">
        <v>646</v>
      </c>
      <c r="D42" s="325"/>
      <c r="E42" s="325"/>
      <c r="F42" s="325"/>
      <c r="G42" s="325"/>
      <c r="H42" s="325"/>
      <c r="I42" s="326"/>
      <c r="J42" s="79"/>
      <c r="K42" s="79"/>
      <c r="L42" s="51">
        <v>71</v>
      </c>
    </row>
    <row r="43" spans="1:26" ht="104.25" customHeight="1" x14ac:dyDescent="0.2">
      <c r="A43" s="80"/>
      <c r="B43" s="80" t="s">
        <v>647</v>
      </c>
      <c r="C43" s="399" t="s">
        <v>648</v>
      </c>
      <c r="D43" s="325"/>
      <c r="E43" s="325"/>
      <c r="F43" s="325"/>
      <c r="G43" s="325"/>
      <c r="H43" s="325"/>
      <c r="I43" s="400"/>
      <c r="J43" s="122"/>
      <c r="K43" s="122"/>
      <c r="L43" s="51">
        <v>4</v>
      </c>
    </row>
    <row r="44" spans="1:26" ht="104.25" customHeight="1" x14ac:dyDescent="0.2">
      <c r="A44" s="80"/>
      <c r="B44" s="80" t="s">
        <v>649</v>
      </c>
      <c r="C44" s="399" t="s">
        <v>650</v>
      </c>
      <c r="D44" s="325"/>
      <c r="E44" s="325"/>
      <c r="F44" s="325"/>
      <c r="G44" s="325"/>
      <c r="H44" s="325"/>
      <c r="I44" s="326"/>
      <c r="J44" s="122"/>
      <c r="K44" s="122"/>
      <c r="L44" s="51">
        <v>6</v>
      </c>
    </row>
    <row r="45" spans="1:26" ht="104.25" customHeight="1" x14ac:dyDescent="0.2">
      <c r="A45" s="80"/>
      <c r="B45" s="80" t="s">
        <v>651</v>
      </c>
      <c r="C45" s="399" t="s">
        <v>652</v>
      </c>
      <c r="D45" s="325"/>
      <c r="E45" s="325"/>
      <c r="F45" s="325"/>
      <c r="G45" s="325"/>
      <c r="H45" s="325"/>
      <c r="I45" s="400"/>
      <c r="J45" s="122"/>
      <c r="K45" s="122"/>
      <c r="L45" s="51">
        <v>26</v>
      </c>
    </row>
    <row r="46" spans="1:26" ht="28.5" customHeight="1" x14ac:dyDescent="0.2">
      <c r="A46" s="478" t="s">
        <v>653</v>
      </c>
      <c r="B46" s="325"/>
      <c r="C46" s="325"/>
      <c r="D46" s="325"/>
      <c r="E46" s="325"/>
      <c r="F46" s="325"/>
      <c r="G46" s="325"/>
      <c r="H46" s="325"/>
      <c r="I46" s="325"/>
      <c r="J46" s="325"/>
      <c r="K46" s="325"/>
      <c r="L46" s="326"/>
    </row>
    <row r="47" spans="1:26" ht="104.25" customHeight="1" x14ac:dyDescent="0.2">
      <c r="A47" s="80"/>
      <c r="B47" s="80" t="s">
        <v>654</v>
      </c>
      <c r="C47" s="399" t="s">
        <v>655</v>
      </c>
      <c r="D47" s="325"/>
      <c r="E47" s="325"/>
      <c r="F47" s="325"/>
      <c r="G47" s="325"/>
      <c r="H47" s="325"/>
      <c r="I47" s="326"/>
      <c r="J47" s="122"/>
      <c r="K47" s="122"/>
      <c r="L47" s="51">
        <f>23/1.2</f>
        <v>19.166666666666668</v>
      </c>
    </row>
    <row r="48" spans="1:26" ht="104.25" customHeight="1" x14ac:dyDescent="0.2">
      <c r="A48" s="80"/>
      <c r="B48" s="80" t="s">
        <v>656</v>
      </c>
      <c r="C48" s="399" t="s">
        <v>655</v>
      </c>
      <c r="D48" s="325"/>
      <c r="E48" s="325"/>
      <c r="F48" s="325"/>
      <c r="G48" s="325"/>
      <c r="H48" s="325"/>
      <c r="I48" s="326"/>
      <c r="J48" s="122"/>
      <c r="K48" s="122"/>
      <c r="L48" s="51">
        <v>19</v>
      </c>
    </row>
    <row r="49" spans="1:12" ht="104.25" customHeight="1" x14ac:dyDescent="0.2">
      <c r="A49" s="80"/>
      <c r="B49" s="80" t="s">
        <v>657</v>
      </c>
      <c r="C49" s="399" t="s">
        <v>655</v>
      </c>
      <c r="D49" s="325"/>
      <c r="E49" s="325"/>
      <c r="F49" s="325"/>
      <c r="G49" s="325"/>
      <c r="H49" s="325"/>
      <c r="I49" s="326"/>
      <c r="J49" s="122"/>
      <c r="K49" s="122"/>
      <c r="L49" s="47">
        <v>15</v>
      </c>
    </row>
    <row r="50" spans="1:12" ht="104.25" customHeight="1" x14ac:dyDescent="0.2">
      <c r="A50" s="80"/>
      <c r="B50" s="80" t="s">
        <v>658</v>
      </c>
      <c r="C50" s="399" t="s">
        <v>655</v>
      </c>
      <c r="D50" s="325"/>
      <c r="E50" s="325"/>
      <c r="F50" s="325"/>
      <c r="G50" s="325"/>
      <c r="H50" s="325"/>
      <c r="I50" s="326"/>
      <c r="J50" s="122"/>
      <c r="K50" s="122"/>
      <c r="L50" s="51">
        <v>19</v>
      </c>
    </row>
    <row r="51" spans="1:12" ht="104.25" customHeight="1" x14ac:dyDescent="0.2">
      <c r="A51" s="80"/>
      <c r="B51" s="80" t="s">
        <v>659</v>
      </c>
      <c r="C51" s="399" t="s">
        <v>655</v>
      </c>
      <c r="D51" s="325"/>
      <c r="E51" s="325"/>
      <c r="F51" s="325"/>
      <c r="G51" s="325"/>
      <c r="H51" s="325"/>
      <c r="I51" s="326"/>
      <c r="J51" s="122"/>
      <c r="K51" s="122"/>
      <c r="L51" s="51">
        <v>19</v>
      </c>
    </row>
    <row r="52" spans="1:12" ht="104.25" customHeight="1" x14ac:dyDescent="0.2">
      <c r="A52" s="80"/>
      <c r="B52" s="80" t="s">
        <v>660</v>
      </c>
      <c r="C52" s="399" t="s">
        <v>661</v>
      </c>
      <c r="D52" s="325"/>
      <c r="E52" s="325"/>
      <c r="F52" s="325"/>
      <c r="G52" s="325"/>
      <c r="H52" s="325"/>
      <c r="I52" s="326"/>
      <c r="J52" s="122"/>
      <c r="K52" s="122"/>
      <c r="L52" s="271" t="s">
        <v>2640</v>
      </c>
    </row>
    <row r="53" spans="1:12" ht="104.25" customHeight="1" x14ac:dyDescent="0.2">
      <c r="A53" s="80"/>
      <c r="B53" s="80" t="s">
        <v>662</v>
      </c>
      <c r="C53" s="399" t="s">
        <v>661</v>
      </c>
      <c r="D53" s="325"/>
      <c r="E53" s="325"/>
      <c r="F53" s="325"/>
      <c r="G53" s="325"/>
      <c r="H53" s="325"/>
      <c r="I53" s="326"/>
      <c r="J53" s="122"/>
      <c r="K53" s="122"/>
      <c r="L53" s="51">
        <v>58</v>
      </c>
    </row>
    <row r="54" spans="1:12" ht="62.25" customHeight="1" x14ac:dyDescent="0.2">
      <c r="A54" s="80"/>
      <c r="B54" s="80" t="s">
        <v>663</v>
      </c>
      <c r="C54" s="399" t="s">
        <v>664</v>
      </c>
      <c r="D54" s="325"/>
      <c r="E54" s="325"/>
      <c r="F54" s="325"/>
      <c r="G54" s="325"/>
      <c r="H54" s="325"/>
      <c r="I54" s="326"/>
      <c r="J54" s="122"/>
      <c r="K54" s="122"/>
      <c r="L54" s="51">
        <v>5</v>
      </c>
    </row>
    <row r="55" spans="1:12" ht="62.25" customHeight="1" x14ac:dyDescent="0.2">
      <c r="A55" s="80"/>
      <c r="B55" s="80" t="s">
        <v>665</v>
      </c>
      <c r="C55" s="399" t="s">
        <v>666</v>
      </c>
      <c r="D55" s="325"/>
      <c r="E55" s="325"/>
      <c r="F55" s="325"/>
      <c r="G55" s="325"/>
      <c r="H55" s="325"/>
      <c r="I55" s="326"/>
      <c r="J55" s="122"/>
      <c r="K55" s="122"/>
      <c r="L55" s="51">
        <v>5</v>
      </c>
    </row>
    <row r="56" spans="1:12" ht="12.75" customHeight="1" x14ac:dyDescent="0.2"/>
    <row r="57" spans="1:12" ht="12.75" customHeight="1" x14ac:dyDescent="0.2"/>
    <row r="58" spans="1:12" ht="12.75" customHeight="1" x14ac:dyDescent="0.2"/>
    <row r="59" spans="1:12" ht="12.75" customHeight="1" x14ac:dyDescent="0.2"/>
    <row r="60" spans="1:12" ht="12.75" customHeight="1" x14ac:dyDescent="0.2"/>
    <row r="61" spans="1:12" ht="12.75" customHeight="1" x14ac:dyDescent="0.2"/>
    <row r="62" spans="1:12" ht="12.75" customHeight="1" x14ac:dyDescent="0.2"/>
    <row r="63" spans="1:12" ht="12.75" customHeight="1" x14ac:dyDescent="0.2"/>
    <row r="64" spans="1:12" ht="12.75" customHeight="1" x14ac:dyDescent="0.2"/>
    <row r="65" ht="12.75" customHeight="1" x14ac:dyDescent="0.2"/>
    <row r="66" ht="12.75" customHeight="1" x14ac:dyDescent="0.2"/>
    <row r="67" ht="12.75" customHeight="1" x14ac:dyDescent="0.2"/>
    <row r="68" ht="12.75" customHeight="1" x14ac:dyDescent="0.2"/>
    <row r="69" ht="12.75" customHeight="1" x14ac:dyDescent="0.2"/>
    <row r="70" ht="12.75" customHeight="1" x14ac:dyDescent="0.2"/>
    <row r="71" ht="12.75" customHeight="1" x14ac:dyDescent="0.2"/>
    <row r="72" ht="12.75" customHeight="1" x14ac:dyDescent="0.2"/>
    <row r="73" ht="12.75" customHeight="1" x14ac:dyDescent="0.2"/>
    <row r="74" ht="12.75" customHeight="1" x14ac:dyDescent="0.2"/>
    <row r="75" ht="12.75" customHeight="1" x14ac:dyDescent="0.2"/>
    <row r="76" ht="12.75" customHeight="1" x14ac:dyDescent="0.2"/>
    <row r="77" ht="12.75" customHeight="1" x14ac:dyDescent="0.2"/>
    <row r="78" ht="12.75" customHeight="1" x14ac:dyDescent="0.2"/>
    <row r="79" ht="12.75" customHeight="1" x14ac:dyDescent="0.2"/>
    <row r="80" ht="12.75" customHeight="1" x14ac:dyDescent="0.2"/>
    <row r="81" ht="12.75" customHeight="1" x14ac:dyDescent="0.2"/>
    <row r="82" ht="12.75" customHeight="1" x14ac:dyDescent="0.2"/>
    <row r="83" ht="12.75" customHeight="1" x14ac:dyDescent="0.2"/>
    <row r="84" ht="12.75" customHeight="1" x14ac:dyDescent="0.2"/>
    <row r="85" ht="12.75" customHeight="1" x14ac:dyDescent="0.2"/>
    <row r="86" ht="12.75" customHeight="1" x14ac:dyDescent="0.2"/>
    <row r="87" ht="12.75" customHeight="1" x14ac:dyDescent="0.2"/>
    <row r="88" ht="12.75" customHeight="1" x14ac:dyDescent="0.2"/>
    <row r="89" ht="12.75" customHeight="1" x14ac:dyDescent="0.2"/>
    <row r="90" ht="12.75" customHeight="1" x14ac:dyDescent="0.2"/>
    <row r="91" ht="12.75" customHeight="1" x14ac:dyDescent="0.2"/>
    <row r="92" ht="12.75" customHeight="1" x14ac:dyDescent="0.2"/>
    <row r="93" ht="12.75" customHeight="1" x14ac:dyDescent="0.2"/>
    <row r="94" ht="12.75" customHeight="1" x14ac:dyDescent="0.2"/>
    <row r="95" ht="12.75" customHeight="1" x14ac:dyDescent="0.2"/>
    <row r="96" ht="12.75" customHeight="1" x14ac:dyDescent="0.2"/>
    <row r="97" ht="12.75" customHeight="1" x14ac:dyDescent="0.2"/>
    <row r="98" ht="12.75" customHeight="1" x14ac:dyDescent="0.2"/>
    <row r="99" ht="12.75" customHeight="1" x14ac:dyDescent="0.2"/>
    <row r="100" ht="12.75" customHeight="1" x14ac:dyDescent="0.2"/>
    <row r="101" ht="12.75" customHeight="1" x14ac:dyDescent="0.2"/>
    <row r="102" ht="12.75" customHeight="1" x14ac:dyDescent="0.2"/>
    <row r="103" ht="12.75" customHeight="1" x14ac:dyDescent="0.2"/>
    <row r="104" ht="12.75" customHeight="1" x14ac:dyDescent="0.2"/>
    <row r="105" ht="12.75" customHeight="1" x14ac:dyDescent="0.2"/>
    <row r="106" ht="12.75" customHeight="1" x14ac:dyDescent="0.2"/>
    <row r="107" ht="12.75" customHeight="1" x14ac:dyDescent="0.2"/>
    <row r="108" ht="12.75" customHeight="1" x14ac:dyDescent="0.2"/>
    <row r="109" ht="12.75" customHeight="1" x14ac:dyDescent="0.2"/>
    <row r="110" ht="12.75" customHeight="1" x14ac:dyDescent="0.2"/>
    <row r="111" ht="12.75" customHeight="1" x14ac:dyDescent="0.2"/>
    <row r="112" ht="12.75" customHeight="1" x14ac:dyDescent="0.2"/>
    <row r="113" ht="12.75" customHeight="1" x14ac:dyDescent="0.2"/>
    <row r="114" ht="12.75" customHeight="1" x14ac:dyDescent="0.2"/>
    <row r="115" ht="12.75" customHeight="1" x14ac:dyDescent="0.2"/>
    <row r="116" ht="12.75" customHeight="1" x14ac:dyDescent="0.2"/>
    <row r="117" ht="12.75" customHeight="1" x14ac:dyDescent="0.2"/>
    <row r="118" ht="12.75" customHeight="1" x14ac:dyDescent="0.2"/>
    <row r="119" ht="12.75" customHeight="1" x14ac:dyDescent="0.2"/>
    <row r="120" ht="12.75" customHeight="1" x14ac:dyDescent="0.2"/>
    <row r="121" ht="12.75" customHeight="1" x14ac:dyDescent="0.2"/>
    <row r="122" ht="12.75" customHeight="1" x14ac:dyDescent="0.2"/>
    <row r="123" ht="12.75" customHeight="1" x14ac:dyDescent="0.2"/>
    <row r="124" ht="12.75" customHeight="1" x14ac:dyDescent="0.2"/>
    <row r="125" ht="12.75" customHeight="1" x14ac:dyDescent="0.2"/>
    <row r="126" ht="12.75" customHeight="1" x14ac:dyDescent="0.2"/>
    <row r="127" ht="12.75" customHeight="1" x14ac:dyDescent="0.2"/>
    <row r="128" ht="12.75" customHeight="1" x14ac:dyDescent="0.2"/>
    <row r="129" ht="12.75" customHeight="1" x14ac:dyDescent="0.2"/>
    <row r="130" ht="12.75" customHeight="1" x14ac:dyDescent="0.2"/>
    <row r="131" ht="12.75" customHeight="1" x14ac:dyDescent="0.2"/>
    <row r="132" ht="12.75" customHeight="1" x14ac:dyDescent="0.2"/>
    <row r="133" ht="12.75" customHeight="1" x14ac:dyDescent="0.2"/>
    <row r="134" ht="12.75" customHeight="1" x14ac:dyDescent="0.2"/>
    <row r="135" ht="12.75" customHeight="1" x14ac:dyDescent="0.2"/>
    <row r="136" ht="12.75" customHeight="1" x14ac:dyDescent="0.2"/>
    <row r="137" ht="12.75" customHeight="1" x14ac:dyDescent="0.2"/>
    <row r="138" ht="12.75" customHeight="1" x14ac:dyDescent="0.2"/>
    <row r="139" ht="12.75" customHeight="1" x14ac:dyDescent="0.2"/>
    <row r="140" ht="12.75" customHeight="1" x14ac:dyDescent="0.2"/>
    <row r="141" ht="12.75" customHeight="1" x14ac:dyDescent="0.2"/>
    <row r="142" ht="12.75" customHeight="1" x14ac:dyDescent="0.2"/>
    <row r="143" ht="12.75" customHeight="1" x14ac:dyDescent="0.2"/>
    <row r="144" ht="12.75" customHeight="1" x14ac:dyDescent="0.2"/>
    <row r="145" ht="12.75" customHeight="1" x14ac:dyDescent="0.2"/>
    <row r="146" ht="12.75" customHeight="1" x14ac:dyDescent="0.2"/>
    <row r="147" ht="12.75" customHeight="1" x14ac:dyDescent="0.2"/>
    <row r="148" ht="12.75" customHeight="1" x14ac:dyDescent="0.2"/>
    <row r="149" ht="12.75" customHeight="1" x14ac:dyDescent="0.2"/>
    <row r="150" ht="12.75" customHeight="1" x14ac:dyDescent="0.2"/>
    <row r="151" ht="12.75" customHeight="1" x14ac:dyDescent="0.2"/>
    <row r="152" ht="12.75" customHeight="1" x14ac:dyDescent="0.2"/>
    <row r="153" ht="12.75" customHeight="1" x14ac:dyDescent="0.2"/>
    <row r="154" ht="12.75" customHeight="1" x14ac:dyDescent="0.2"/>
    <row r="155" ht="12.75" customHeight="1" x14ac:dyDescent="0.2"/>
    <row r="156" ht="12.75" customHeight="1" x14ac:dyDescent="0.2"/>
    <row r="157" ht="12.75" customHeight="1" x14ac:dyDescent="0.2"/>
    <row r="158" ht="12.75" customHeight="1" x14ac:dyDescent="0.2"/>
    <row r="159" ht="12.75" customHeight="1" x14ac:dyDescent="0.2"/>
    <row r="160" ht="12.75" customHeight="1" x14ac:dyDescent="0.2"/>
    <row r="161" ht="12.75" customHeight="1" x14ac:dyDescent="0.2"/>
    <row r="162" ht="12.75" customHeight="1" x14ac:dyDescent="0.2"/>
    <row r="163" ht="12.75" customHeight="1" x14ac:dyDescent="0.2"/>
    <row r="164" ht="12.75" customHeight="1" x14ac:dyDescent="0.2"/>
    <row r="165" ht="12.75" customHeight="1" x14ac:dyDescent="0.2"/>
    <row r="166" ht="12.75" customHeight="1" x14ac:dyDescent="0.2"/>
    <row r="167" ht="12.75" customHeight="1" x14ac:dyDescent="0.2"/>
    <row r="168" ht="12.75" customHeight="1" x14ac:dyDescent="0.2"/>
    <row r="169" ht="12.75" customHeight="1" x14ac:dyDescent="0.2"/>
    <row r="170" ht="12.75" customHeight="1" x14ac:dyDescent="0.2"/>
    <row r="171" ht="12.75" customHeight="1" x14ac:dyDescent="0.2"/>
    <row r="172" ht="12.75" customHeight="1" x14ac:dyDescent="0.2"/>
    <row r="173" ht="12.75" customHeight="1" x14ac:dyDescent="0.2"/>
    <row r="174" ht="12.75" customHeight="1" x14ac:dyDescent="0.2"/>
    <row r="175" ht="12.75" customHeight="1" x14ac:dyDescent="0.2"/>
    <row r="176" ht="12.75" customHeight="1" x14ac:dyDescent="0.2"/>
    <row r="177" ht="12.75" customHeight="1" x14ac:dyDescent="0.2"/>
    <row r="178" ht="12.75" customHeight="1" x14ac:dyDescent="0.2"/>
    <row r="179" ht="12.75" customHeight="1" x14ac:dyDescent="0.2"/>
    <row r="180" ht="12.75" customHeight="1" x14ac:dyDescent="0.2"/>
    <row r="181" ht="12.75" customHeight="1" x14ac:dyDescent="0.2"/>
    <row r="182" ht="12.75" customHeight="1" x14ac:dyDescent="0.2"/>
    <row r="183" ht="12.75" customHeight="1" x14ac:dyDescent="0.2"/>
    <row r="184" ht="12.75" customHeight="1" x14ac:dyDescent="0.2"/>
    <row r="185" ht="12.75" customHeight="1" x14ac:dyDescent="0.2"/>
    <row r="186" ht="12.75" customHeight="1" x14ac:dyDescent="0.2"/>
    <row r="187" ht="12.75" customHeight="1" x14ac:dyDescent="0.2"/>
    <row r="188" ht="12.75" customHeight="1" x14ac:dyDescent="0.2"/>
    <row r="189" ht="12.75" customHeight="1" x14ac:dyDescent="0.2"/>
    <row r="190" ht="12.75" customHeight="1" x14ac:dyDescent="0.2"/>
    <row r="191" ht="12.75" customHeight="1" x14ac:dyDescent="0.2"/>
    <row r="192" ht="12.75" customHeight="1" x14ac:dyDescent="0.2"/>
    <row r="193" ht="12.75" customHeight="1" x14ac:dyDescent="0.2"/>
    <row r="194" ht="12.75" customHeight="1" x14ac:dyDescent="0.2"/>
    <row r="195" ht="12.75" customHeight="1" x14ac:dyDescent="0.2"/>
    <row r="196" ht="12.75" customHeight="1" x14ac:dyDescent="0.2"/>
    <row r="197" ht="12.75" customHeight="1" x14ac:dyDescent="0.2"/>
    <row r="198" ht="12.75" customHeight="1" x14ac:dyDescent="0.2"/>
    <row r="199" ht="12.75" customHeight="1" x14ac:dyDescent="0.2"/>
    <row r="200" ht="12.75" customHeight="1" x14ac:dyDescent="0.2"/>
    <row r="201" ht="12.75" customHeight="1" x14ac:dyDescent="0.2"/>
    <row r="202" ht="12.75" customHeight="1" x14ac:dyDescent="0.2"/>
    <row r="203" ht="12.75" customHeight="1" x14ac:dyDescent="0.2"/>
    <row r="204" ht="12.75" customHeight="1" x14ac:dyDescent="0.2"/>
    <row r="205" ht="12.75" customHeight="1" x14ac:dyDescent="0.2"/>
    <row r="206" ht="12.75" customHeight="1" x14ac:dyDescent="0.2"/>
    <row r="207" ht="12.75" customHeight="1" x14ac:dyDescent="0.2"/>
    <row r="208" ht="12.75" customHeight="1" x14ac:dyDescent="0.2"/>
    <row r="209" ht="12.75" customHeight="1" x14ac:dyDescent="0.2"/>
    <row r="210" ht="12.75" customHeight="1" x14ac:dyDescent="0.2"/>
    <row r="211" ht="12.75" customHeight="1" x14ac:dyDescent="0.2"/>
    <row r="212" ht="12.75" customHeight="1" x14ac:dyDescent="0.2"/>
    <row r="213" ht="12.75" customHeight="1" x14ac:dyDescent="0.2"/>
    <row r="214" ht="12.75" customHeight="1" x14ac:dyDescent="0.2"/>
    <row r="215" ht="12.75" customHeight="1" x14ac:dyDescent="0.2"/>
    <row r="216" ht="12.75" customHeight="1" x14ac:dyDescent="0.2"/>
    <row r="217" ht="12.75" customHeight="1" x14ac:dyDescent="0.2"/>
    <row r="218" ht="12.75" customHeight="1" x14ac:dyDescent="0.2"/>
    <row r="219" ht="12.75" customHeight="1" x14ac:dyDescent="0.2"/>
    <row r="220" ht="12.75" customHeight="1" x14ac:dyDescent="0.2"/>
    <row r="221" ht="12.75" customHeight="1" x14ac:dyDescent="0.2"/>
    <row r="222" ht="12.75" customHeight="1" x14ac:dyDescent="0.2"/>
    <row r="223" ht="12.75" customHeight="1" x14ac:dyDescent="0.2"/>
    <row r="224" ht="12.75" customHeight="1" x14ac:dyDescent="0.2"/>
    <row r="225" ht="12.75" customHeight="1" x14ac:dyDescent="0.2"/>
    <row r="226" ht="12.75" customHeight="1" x14ac:dyDescent="0.2"/>
    <row r="227" ht="12.75" customHeight="1" x14ac:dyDescent="0.2"/>
    <row r="228" ht="12.75" customHeight="1" x14ac:dyDescent="0.2"/>
    <row r="229" ht="12.75" customHeight="1" x14ac:dyDescent="0.2"/>
    <row r="230" ht="12.75" customHeight="1" x14ac:dyDescent="0.2"/>
    <row r="231" ht="12.75" customHeight="1" x14ac:dyDescent="0.2"/>
    <row r="232" ht="12.75" customHeight="1" x14ac:dyDescent="0.2"/>
    <row r="233" ht="12.75" customHeight="1" x14ac:dyDescent="0.2"/>
    <row r="234" ht="12.75" customHeight="1" x14ac:dyDescent="0.2"/>
    <row r="235" ht="12.75" customHeight="1" x14ac:dyDescent="0.2"/>
    <row r="236" ht="12.75" customHeight="1" x14ac:dyDescent="0.2"/>
    <row r="237" ht="12.75" customHeight="1" x14ac:dyDescent="0.2"/>
    <row r="238" ht="12.75" customHeight="1" x14ac:dyDescent="0.2"/>
    <row r="239" ht="12.75" customHeight="1" x14ac:dyDescent="0.2"/>
    <row r="240" ht="12.75" customHeight="1" x14ac:dyDescent="0.2"/>
    <row r="241" ht="12.75" customHeight="1" x14ac:dyDescent="0.2"/>
    <row r="242" ht="12.75" customHeight="1" x14ac:dyDescent="0.2"/>
    <row r="243" ht="12.75" customHeight="1" x14ac:dyDescent="0.2"/>
    <row r="244" ht="12.75" customHeight="1" x14ac:dyDescent="0.2"/>
    <row r="245" ht="12.75" customHeight="1" x14ac:dyDescent="0.2"/>
    <row r="246" ht="12.75" customHeight="1" x14ac:dyDescent="0.2"/>
    <row r="247" ht="12.75" customHeight="1" x14ac:dyDescent="0.2"/>
    <row r="248" ht="12.75" customHeight="1" x14ac:dyDescent="0.2"/>
    <row r="249" ht="12.75" customHeight="1" x14ac:dyDescent="0.2"/>
    <row r="250" ht="12.75" customHeight="1" x14ac:dyDescent="0.2"/>
    <row r="251" ht="12.75" customHeight="1" x14ac:dyDescent="0.2"/>
    <row r="252" ht="12.75" customHeight="1" x14ac:dyDescent="0.2"/>
    <row r="253" ht="12.75" customHeight="1" x14ac:dyDescent="0.2"/>
    <row r="254" ht="12.75" customHeight="1" x14ac:dyDescent="0.2"/>
    <row r="255" ht="12.75" customHeight="1" x14ac:dyDescent="0.2"/>
    <row r="256" ht="12.75" customHeight="1" x14ac:dyDescent="0.2"/>
    <row r="257" ht="12.75" customHeight="1" x14ac:dyDescent="0.2"/>
    <row r="258" ht="12.75" customHeight="1" x14ac:dyDescent="0.2"/>
    <row r="259" ht="12.75" customHeight="1" x14ac:dyDescent="0.2"/>
    <row r="260" ht="12.75" customHeight="1" x14ac:dyDescent="0.2"/>
    <row r="261" ht="12.75" customHeight="1" x14ac:dyDescent="0.2"/>
    <row r="262" ht="12.75" customHeight="1" x14ac:dyDescent="0.2"/>
    <row r="263" ht="12.75" customHeight="1" x14ac:dyDescent="0.2"/>
    <row r="264" ht="12.75" customHeight="1" x14ac:dyDescent="0.2"/>
    <row r="265" ht="12.75" customHeight="1" x14ac:dyDescent="0.2"/>
    <row r="266" ht="12.75" customHeight="1" x14ac:dyDescent="0.2"/>
    <row r="267" ht="12.75" customHeight="1" x14ac:dyDescent="0.2"/>
    <row r="268" ht="12.75" customHeight="1" x14ac:dyDescent="0.2"/>
    <row r="269" ht="12.75" customHeight="1" x14ac:dyDescent="0.2"/>
    <row r="270" ht="12.75" customHeight="1" x14ac:dyDescent="0.2"/>
    <row r="271" ht="12.75" customHeight="1" x14ac:dyDescent="0.2"/>
    <row r="272" ht="12.75" customHeight="1" x14ac:dyDescent="0.2"/>
    <row r="273" ht="12.75" customHeight="1" x14ac:dyDescent="0.2"/>
    <row r="274" ht="12.75" customHeight="1" x14ac:dyDescent="0.2"/>
    <row r="275" ht="12.75" customHeight="1" x14ac:dyDescent="0.2"/>
    <row r="276" ht="12.75" customHeight="1" x14ac:dyDescent="0.2"/>
    <row r="277" ht="12.75" customHeight="1" x14ac:dyDescent="0.2"/>
    <row r="278" ht="12.75" customHeight="1" x14ac:dyDescent="0.2"/>
    <row r="279" ht="12.75" customHeight="1" x14ac:dyDescent="0.2"/>
    <row r="280" ht="12.75" customHeight="1" x14ac:dyDescent="0.2"/>
    <row r="281" ht="12.75" customHeight="1" x14ac:dyDescent="0.2"/>
    <row r="282" ht="12.75" customHeight="1" x14ac:dyDescent="0.2"/>
    <row r="283" ht="12.75" customHeight="1" x14ac:dyDescent="0.2"/>
    <row r="284" ht="12.75" customHeight="1" x14ac:dyDescent="0.2"/>
    <row r="285" ht="12.75" customHeight="1" x14ac:dyDescent="0.2"/>
    <row r="286" ht="12.75" customHeight="1" x14ac:dyDescent="0.2"/>
    <row r="287" ht="12.75" customHeight="1" x14ac:dyDescent="0.2"/>
    <row r="288" ht="12.75" customHeight="1" x14ac:dyDescent="0.2"/>
    <row r="289" ht="12.75" customHeight="1" x14ac:dyDescent="0.2"/>
    <row r="290" ht="12.75" customHeight="1" x14ac:dyDescent="0.2"/>
    <row r="291" ht="12.75" customHeight="1" x14ac:dyDescent="0.2"/>
    <row r="292" ht="12.75" customHeight="1" x14ac:dyDescent="0.2"/>
    <row r="293" ht="12.75" customHeight="1" x14ac:dyDescent="0.2"/>
    <row r="294" ht="12.75" customHeight="1" x14ac:dyDescent="0.2"/>
    <row r="295" ht="12.75" customHeight="1" x14ac:dyDescent="0.2"/>
    <row r="296" ht="12.75" customHeight="1" x14ac:dyDescent="0.2"/>
    <row r="297" ht="12.75" customHeight="1" x14ac:dyDescent="0.2"/>
    <row r="298" ht="12.75" customHeight="1" x14ac:dyDescent="0.2"/>
    <row r="299" ht="12.75" customHeight="1" x14ac:dyDescent="0.2"/>
    <row r="300" ht="12.75" customHeight="1" x14ac:dyDescent="0.2"/>
    <row r="301" ht="12.75" customHeight="1" x14ac:dyDescent="0.2"/>
    <row r="302" ht="12.75" customHeight="1" x14ac:dyDescent="0.2"/>
    <row r="303" ht="12.75" customHeight="1" x14ac:dyDescent="0.2"/>
    <row r="304" ht="12.75" customHeight="1" x14ac:dyDescent="0.2"/>
    <row r="305" ht="12.75" customHeight="1" x14ac:dyDescent="0.2"/>
    <row r="306" ht="12.75" customHeight="1" x14ac:dyDescent="0.2"/>
    <row r="307" ht="12.75" customHeight="1" x14ac:dyDescent="0.2"/>
    <row r="308" ht="12.75" customHeight="1" x14ac:dyDescent="0.2"/>
    <row r="309" ht="12.75" customHeight="1" x14ac:dyDescent="0.2"/>
    <row r="310" ht="12.75" customHeight="1" x14ac:dyDescent="0.2"/>
    <row r="311" ht="12.75" customHeight="1" x14ac:dyDescent="0.2"/>
    <row r="312" ht="12.75" customHeight="1" x14ac:dyDescent="0.2"/>
    <row r="313" ht="12.75" customHeight="1" x14ac:dyDescent="0.2"/>
    <row r="314" ht="12.75" customHeight="1" x14ac:dyDescent="0.2"/>
    <row r="315" ht="12.75" customHeight="1" x14ac:dyDescent="0.2"/>
    <row r="316" ht="12.75" customHeight="1" x14ac:dyDescent="0.2"/>
    <row r="317" ht="12.75" customHeight="1" x14ac:dyDescent="0.2"/>
    <row r="318" ht="12.75" customHeight="1" x14ac:dyDescent="0.2"/>
    <row r="319" ht="12.75" customHeight="1" x14ac:dyDescent="0.2"/>
    <row r="320" ht="12.75" customHeight="1" x14ac:dyDescent="0.2"/>
    <row r="321" ht="12.75" customHeight="1" x14ac:dyDescent="0.2"/>
    <row r="322" ht="12.75" customHeight="1" x14ac:dyDescent="0.2"/>
    <row r="323" ht="12.75" customHeight="1" x14ac:dyDescent="0.2"/>
    <row r="324" ht="12.75" customHeight="1" x14ac:dyDescent="0.2"/>
    <row r="325" ht="12.75" customHeight="1" x14ac:dyDescent="0.2"/>
    <row r="326" ht="12.75" customHeight="1" x14ac:dyDescent="0.2"/>
    <row r="327" ht="12.75" customHeight="1" x14ac:dyDescent="0.2"/>
    <row r="328" ht="12.75" customHeight="1" x14ac:dyDescent="0.2"/>
    <row r="329" ht="12.75" customHeight="1" x14ac:dyDescent="0.2"/>
    <row r="330" ht="12.75" customHeight="1" x14ac:dyDescent="0.2"/>
    <row r="331" ht="12.75" customHeight="1" x14ac:dyDescent="0.2"/>
    <row r="332" ht="12.75" customHeight="1" x14ac:dyDescent="0.2"/>
    <row r="333" ht="12.75" customHeight="1" x14ac:dyDescent="0.2"/>
    <row r="334" ht="12.75" customHeight="1" x14ac:dyDescent="0.2"/>
    <row r="335" ht="12.75" customHeight="1" x14ac:dyDescent="0.2"/>
    <row r="336" ht="12.75" customHeight="1" x14ac:dyDescent="0.2"/>
    <row r="337" ht="12.75" customHeight="1" x14ac:dyDescent="0.2"/>
    <row r="338" ht="12.75" customHeight="1" x14ac:dyDescent="0.2"/>
    <row r="339" ht="12.75" customHeight="1" x14ac:dyDescent="0.2"/>
    <row r="340" ht="12.75" customHeight="1" x14ac:dyDescent="0.2"/>
    <row r="341" ht="12.75" customHeight="1" x14ac:dyDescent="0.2"/>
    <row r="342" ht="12.75" customHeight="1" x14ac:dyDescent="0.2"/>
    <row r="343" ht="12.75" customHeight="1" x14ac:dyDescent="0.2"/>
    <row r="344" ht="12.75" customHeight="1" x14ac:dyDescent="0.2"/>
    <row r="345" ht="12.75" customHeight="1" x14ac:dyDescent="0.2"/>
    <row r="346" ht="12.75" customHeight="1" x14ac:dyDescent="0.2"/>
    <row r="347" ht="12.75" customHeight="1" x14ac:dyDescent="0.2"/>
    <row r="348" ht="12.75" customHeight="1" x14ac:dyDescent="0.2"/>
    <row r="349" ht="12.75" customHeight="1" x14ac:dyDescent="0.2"/>
    <row r="350" ht="12.75" customHeight="1" x14ac:dyDescent="0.2"/>
    <row r="351" ht="12.75" customHeight="1" x14ac:dyDescent="0.2"/>
    <row r="352" ht="12.75" customHeight="1" x14ac:dyDescent="0.2"/>
    <row r="353" ht="12.75" customHeight="1" x14ac:dyDescent="0.2"/>
    <row r="354" ht="12.75" customHeight="1" x14ac:dyDescent="0.2"/>
    <row r="355" ht="12.75" customHeight="1" x14ac:dyDescent="0.2"/>
    <row r="356" ht="12.75" customHeight="1" x14ac:dyDescent="0.2"/>
    <row r="357" ht="12.75" customHeight="1" x14ac:dyDescent="0.2"/>
    <row r="358" ht="12.75" customHeight="1" x14ac:dyDescent="0.2"/>
    <row r="359" ht="12.75" customHeight="1" x14ac:dyDescent="0.2"/>
    <row r="360" ht="12.75" customHeight="1" x14ac:dyDescent="0.2"/>
    <row r="361" ht="12.75" customHeight="1" x14ac:dyDescent="0.2"/>
    <row r="362" ht="12.75" customHeight="1" x14ac:dyDescent="0.2"/>
    <row r="363" ht="12.75" customHeight="1" x14ac:dyDescent="0.2"/>
    <row r="364" ht="12.75" customHeight="1" x14ac:dyDescent="0.2"/>
    <row r="365" ht="12.75" customHeight="1" x14ac:dyDescent="0.2"/>
    <row r="366" ht="12.75" customHeight="1" x14ac:dyDescent="0.2"/>
    <row r="367" ht="12.75" customHeight="1" x14ac:dyDescent="0.2"/>
    <row r="368" ht="12.75" customHeight="1" x14ac:dyDescent="0.2"/>
    <row r="369" ht="12.75" customHeight="1" x14ac:dyDescent="0.2"/>
    <row r="370" ht="12.75" customHeight="1" x14ac:dyDescent="0.2"/>
    <row r="371" ht="12.75" customHeight="1" x14ac:dyDescent="0.2"/>
    <row r="372" ht="12.75" customHeight="1" x14ac:dyDescent="0.2"/>
    <row r="373" ht="12.75" customHeight="1" x14ac:dyDescent="0.2"/>
    <row r="374" ht="12.75" customHeight="1" x14ac:dyDescent="0.2"/>
    <row r="375" ht="12.75" customHeight="1" x14ac:dyDescent="0.2"/>
    <row r="376" ht="12.75" customHeight="1" x14ac:dyDescent="0.2"/>
    <row r="377" ht="12.75" customHeight="1" x14ac:dyDescent="0.2"/>
    <row r="378" ht="12.75" customHeight="1" x14ac:dyDescent="0.2"/>
    <row r="379" ht="12.75" customHeight="1" x14ac:dyDescent="0.2"/>
    <row r="380" ht="12.75" customHeight="1" x14ac:dyDescent="0.2"/>
    <row r="381" ht="12.75" customHeight="1" x14ac:dyDescent="0.2"/>
    <row r="382" ht="12.75" customHeight="1" x14ac:dyDescent="0.2"/>
    <row r="383" ht="12.75" customHeight="1" x14ac:dyDescent="0.2"/>
    <row r="384" ht="12.75" customHeight="1" x14ac:dyDescent="0.2"/>
    <row r="385" ht="12.75" customHeight="1" x14ac:dyDescent="0.2"/>
    <row r="386" ht="12.75" customHeight="1" x14ac:dyDescent="0.2"/>
    <row r="387" ht="12.75" customHeight="1" x14ac:dyDescent="0.2"/>
    <row r="388" ht="12.75" customHeight="1" x14ac:dyDescent="0.2"/>
    <row r="389" ht="12.75" customHeight="1" x14ac:dyDescent="0.2"/>
    <row r="390" ht="12.75" customHeight="1" x14ac:dyDescent="0.2"/>
    <row r="391" ht="12.75" customHeight="1" x14ac:dyDescent="0.2"/>
    <row r="392" ht="12.75" customHeight="1" x14ac:dyDescent="0.2"/>
    <row r="393" ht="12.75" customHeight="1" x14ac:dyDescent="0.2"/>
    <row r="394" ht="12.75" customHeight="1" x14ac:dyDescent="0.2"/>
    <row r="395" ht="12.75" customHeight="1" x14ac:dyDescent="0.2"/>
    <row r="396" ht="12.75" customHeight="1" x14ac:dyDescent="0.2"/>
    <row r="397" ht="12.75" customHeight="1" x14ac:dyDescent="0.2"/>
    <row r="398" ht="12.75" customHeight="1" x14ac:dyDescent="0.2"/>
    <row r="399" ht="12.75" customHeight="1" x14ac:dyDescent="0.2"/>
    <row r="400" ht="12.75" customHeight="1" x14ac:dyDescent="0.2"/>
    <row r="401" ht="12.75" customHeight="1" x14ac:dyDescent="0.2"/>
    <row r="402" ht="12.75" customHeight="1" x14ac:dyDescent="0.2"/>
    <row r="403" ht="12.75" customHeight="1" x14ac:dyDescent="0.2"/>
    <row r="404" ht="12.75" customHeight="1" x14ac:dyDescent="0.2"/>
    <row r="405" ht="12.75" customHeight="1" x14ac:dyDescent="0.2"/>
    <row r="406" ht="12.75" customHeight="1" x14ac:dyDescent="0.2"/>
    <row r="407" ht="12.75" customHeight="1" x14ac:dyDescent="0.2"/>
    <row r="408" ht="12.75" customHeight="1" x14ac:dyDescent="0.2"/>
    <row r="409" ht="12.75" customHeight="1" x14ac:dyDescent="0.2"/>
    <row r="410" ht="12.75" customHeight="1" x14ac:dyDescent="0.2"/>
    <row r="411" ht="12.75" customHeight="1" x14ac:dyDescent="0.2"/>
    <row r="412" ht="12.75" customHeight="1" x14ac:dyDescent="0.2"/>
    <row r="413" ht="12.75" customHeight="1" x14ac:dyDescent="0.2"/>
    <row r="414" ht="12.75" customHeight="1" x14ac:dyDescent="0.2"/>
    <row r="415" ht="12.75" customHeight="1" x14ac:dyDescent="0.2"/>
    <row r="416" ht="12.75" customHeight="1" x14ac:dyDescent="0.2"/>
    <row r="417" ht="12.75" customHeight="1" x14ac:dyDescent="0.2"/>
    <row r="418" ht="12.75" customHeight="1" x14ac:dyDescent="0.2"/>
    <row r="419" ht="12.75" customHeight="1" x14ac:dyDescent="0.2"/>
    <row r="420" ht="12.75" customHeight="1" x14ac:dyDescent="0.2"/>
    <row r="421" ht="12.75" customHeight="1" x14ac:dyDescent="0.2"/>
    <row r="422" ht="12.75" customHeight="1" x14ac:dyDescent="0.2"/>
    <row r="423" ht="12.75" customHeight="1" x14ac:dyDescent="0.2"/>
    <row r="424" ht="12.75" customHeight="1" x14ac:dyDescent="0.2"/>
    <row r="425" ht="12.75" customHeight="1" x14ac:dyDescent="0.2"/>
    <row r="426" ht="12.75" customHeight="1" x14ac:dyDescent="0.2"/>
    <row r="427" ht="12.75" customHeight="1" x14ac:dyDescent="0.2"/>
    <row r="428" ht="12.75" customHeight="1" x14ac:dyDescent="0.2"/>
    <row r="429" ht="12.75" customHeight="1" x14ac:dyDescent="0.2"/>
    <row r="430" ht="12.75" customHeight="1" x14ac:dyDescent="0.2"/>
    <row r="431" ht="12.75" customHeight="1" x14ac:dyDescent="0.2"/>
    <row r="432" ht="12.75" customHeight="1" x14ac:dyDescent="0.2"/>
    <row r="433" ht="12.75" customHeight="1" x14ac:dyDescent="0.2"/>
    <row r="434" ht="12.75" customHeight="1" x14ac:dyDescent="0.2"/>
    <row r="435" ht="12.75" customHeight="1" x14ac:dyDescent="0.2"/>
    <row r="436" ht="12.75" customHeight="1" x14ac:dyDescent="0.2"/>
    <row r="437" ht="12.75" customHeight="1" x14ac:dyDescent="0.2"/>
    <row r="438" ht="12.75" customHeight="1" x14ac:dyDescent="0.2"/>
    <row r="439" ht="12.75" customHeight="1" x14ac:dyDescent="0.2"/>
    <row r="440" ht="12.75" customHeight="1" x14ac:dyDescent="0.2"/>
    <row r="441" ht="12.75" customHeight="1" x14ac:dyDescent="0.2"/>
    <row r="442" ht="12.75" customHeight="1" x14ac:dyDescent="0.2"/>
    <row r="443" ht="12.75" customHeight="1" x14ac:dyDescent="0.2"/>
    <row r="444" ht="12.75" customHeight="1" x14ac:dyDescent="0.2"/>
    <row r="445" ht="12.75" customHeight="1" x14ac:dyDescent="0.2"/>
    <row r="446" ht="12.75" customHeight="1" x14ac:dyDescent="0.2"/>
    <row r="447" ht="12.75" customHeight="1" x14ac:dyDescent="0.2"/>
    <row r="448" ht="12.75" customHeight="1" x14ac:dyDescent="0.2"/>
    <row r="449" ht="12.75" customHeight="1" x14ac:dyDescent="0.2"/>
    <row r="450" ht="12.75" customHeight="1" x14ac:dyDescent="0.2"/>
    <row r="451" ht="12.75" customHeight="1" x14ac:dyDescent="0.2"/>
    <row r="452" ht="12.75" customHeight="1" x14ac:dyDescent="0.2"/>
    <row r="453" ht="12.75" customHeight="1" x14ac:dyDescent="0.2"/>
    <row r="454" ht="12.75" customHeight="1" x14ac:dyDescent="0.2"/>
    <row r="455" ht="12.75" customHeight="1" x14ac:dyDescent="0.2"/>
    <row r="456" ht="12.75" customHeight="1" x14ac:dyDescent="0.2"/>
    <row r="457" ht="12.75" customHeight="1" x14ac:dyDescent="0.2"/>
    <row r="458" ht="12.75" customHeight="1" x14ac:dyDescent="0.2"/>
    <row r="459" ht="12.75" customHeight="1" x14ac:dyDescent="0.2"/>
    <row r="460" ht="12.75" customHeight="1" x14ac:dyDescent="0.2"/>
    <row r="461" ht="12.75" customHeight="1" x14ac:dyDescent="0.2"/>
    <row r="462" ht="12.75" customHeight="1" x14ac:dyDescent="0.2"/>
    <row r="463" ht="12.75" customHeight="1" x14ac:dyDescent="0.2"/>
    <row r="464" ht="12.75" customHeight="1" x14ac:dyDescent="0.2"/>
    <row r="465" ht="12.75" customHeight="1" x14ac:dyDescent="0.2"/>
    <row r="466" ht="12.75" customHeight="1" x14ac:dyDescent="0.2"/>
    <row r="467" ht="12.75" customHeight="1" x14ac:dyDescent="0.2"/>
    <row r="468" ht="12.75" customHeight="1" x14ac:dyDescent="0.2"/>
    <row r="469" ht="12.75" customHeight="1" x14ac:dyDescent="0.2"/>
    <row r="470" ht="12.75" customHeight="1" x14ac:dyDescent="0.2"/>
    <row r="471" ht="12.75" customHeight="1" x14ac:dyDescent="0.2"/>
    <row r="472" ht="12.75" customHeight="1" x14ac:dyDescent="0.2"/>
    <row r="473" ht="12.75" customHeight="1" x14ac:dyDescent="0.2"/>
    <row r="474" ht="12.75" customHeight="1" x14ac:dyDescent="0.2"/>
    <row r="475" ht="12.75" customHeight="1" x14ac:dyDescent="0.2"/>
    <row r="476" ht="12.75" customHeight="1" x14ac:dyDescent="0.2"/>
    <row r="477" ht="12.75" customHeight="1" x14ac:dyDescent="0.2"/>
    <row r="478" ht="12.75" customHeight="1" x14ac:dyDescent="0.2"/>
    <row r="479" ht="12.75" customHeight="1" x14ac:dyDescent="0.2"/>
    <row r="480" ht="12.75" customHeight="1" x14ac:dyDescent="0.2"/>
    <row r="481" ht="12.75" customHeight="1" x14ac:dyDescent="0.2"/>
    <row r="482" ht="12.75" customHeight="1" x14ac:dyDescent="0.2"/>
    <row r="483" ht="12.75" customHeight="1" x14ac:dyDescent="0.2"/>
    <row r="484" ht="12.75" customHeight="1" x14ac:dyDescent="0.2"/>
    <row r="485" ht="12.75" customHeight="1" x14ac:dyDescent="0.2"/>
    <row r="486" ht="12.75" customHeight="1" x14ac:dyDescent="0.2"/>
    <row r="487" ht="12.75" customHeight="1" x14ac:dyDescent="0.2"/>
    <row r="488" ht="12.75" customHeight="1" x14ac:dyDescent="0.2"/>
    <row r="489" ht="12.75" customHeight="1" x14ac:dyDescent="0.2"/>
    <row r="490" ht="12.75" customHeight="1" x14ac:dyDescent="0.2"/>
    <row r="491" ht="12.75" customHeight="1" x14ac:dyDescent="0.2"/>
    <row r="492" ht="12.75" customHeight="1" x14ac:dyDescent="0.2"/>
    <row r="493" ht="12.75" customHeight="1" x14ac:dyDescent="0.2"/>
    <row r="494" ht="12.75" customHeight="1" x14ac:dyDescent="0.2"/>
    <row r="495" ht="12.75" customHeight="1" x14ac:dyDescent="0.2"/>
    <row r="496" ht="12.75" customHeight="1" x14ac:dyDescent="0.2"/>
    <row r="497" ht="12.75" customHeight="1" x14ac:dyDescent="0.2"/>
    <row r="498" ht="12.75" customHeight="1" x14ac:dyDescent="0.2"/>
    <row r="499" ht="12.75" customHeight="1" x14ac:dyDescent="0.2"/>
    <row r="500" ht="12.75" customHeight="1" x14ac:dyDescent="0.2"/>
    <row r="501" ht="12.75" customHeight="1" x14ac:dyDescent="0.2"/>
    <row r="502" ht="12.75" customHeight="1" x14ac:dyDescent="0.2"/>
    <row r="503" ht="12.75" customHeight="1" x14ac:dyDescent="0.2"/>
    <row r="504" ht="12.75" customHeight="1" x14ac:dyDescent="0.2"/>
    <row r="505" ht="12.75" customHeight="1" x14ac:dyDescent="0.2"/>
    <row r="506" ht="12.75" customHeight="1" x14ac:dyDescent="0.2"/>
    <row r="507" ht="12.75" customHeight="1" x14ac:dyDescent="0.2"/>
    <row r="508" ht="12.75" customHeight="1" x14ac:dyDescent="0.2"/>
    <row r="509" ht="12.75" customHeight="1" x14ac:dyDescent="0.2"/>
    <row r="510" ht="12.75" customHeight="1" x14ac:dyDescent="0.2"/>
    <row r="511" ht="12.75" customHeight="1" x14ac:dyDescent="0.2"/>
    <row r="512" ht="12.75" customHeight="1" x14ac:dyDescent="0.2"/>
    <row r="513" ht="12.75" customHeight="1" x14ac:dyDescent="0.2"/>
    <row r="514" ht="12.75" customHeight="1" x14ac:dyDescent="0.2"/>
    <row r="515" ht="12.75" customHeight="1" x14ac:dyDescent="0.2"/>
    <row r="516" ht="12.75" customHeight="1" x14ac:dyDescent="0.2"/>
    <row r="517" ht="12.75" customHeight="1" x14ac:dyDescent="0.2"/>
    <row r="518" ht="12.75" customHeight="1" x14ac:dyDescent="0.2"/>
    <row r="519" ht="12.75" customHeight="1" x14ac:dyDescent="0.2"/>
    <row r="520" ht="12.75" customHeight="1" x14ac:dyDescent="0.2"/>
    <row r="521" ht="12.75" customHeight="1" x14ac:dyDescent="0.2"/>
    <row r="522" ht="12.75" customHeight="1" x14ac:dyDescent="0.2"/>
    <row r="523" ht="12.75" customHeight="1" x14ac:dyDescent="0.2"/>
    <row r="524" ht="12.75" customHeight="1" x14ac:dyDescent="0.2"/>
    <row r="525" ht="12.75" customHeight="1" x14ac:dyDescent="0.2"/>
    <row r="526" ht="12.75" customHeight="1" x14ac:dyDescent="0.2"/>
    <row r="527" ht="12.75" customHeight="1" x14ac:dyDescent="0.2"/>
    <row r="528" ht="12.75" customHeight="1" x14ac:dyDescent="0.2"/>
    <row r="529" ht="12.75" customHeight="1" x14ac:dyDescent="0.2"/>
    <row r="530" ht="12.75" customHeight="1" x14ac:dyDescent="0.2"/>
    <row r="531" ht="12.75" customHeight="1" x14ac:dyDescent="0.2"/>
    <row r="532" ht="12.75" customHeight="1" x14ac:dyDescent="0.2"/>
    <row r="533" ht="12.75" customHeight="1" x14ac:dyDescent="0.2"/>
    <row r="534" ht="12.75" customHeight="1" x14ac:dyDescent="0.2"/>
    <row r="535" ht="12.75" customHeight="1" x14ac:dyDescent="0.2"/>
    <row r="536" ht="12.75" customHeight="1" x14ac:dyDescent="0.2"/>
    <row r="537" ht="12.75" customHeight="1" x14ac:dyDescent="0.2"/>
    <row r="538" ht="12.75" customHeight="1" x14ac:dyDescent="0.2"/>
    <row r="539" ht="12.75" customHeight="1" x14ac:dyDescent="0.2"/>
    <row r="540" ht="12.75" customHeight="1" x14ac:dyDescent="0.2"/>
    <row r="541" ht="12.75" customHeight="1" x14ac:dyDescent="0.2"/>
    <row r="542" ht="12.75" customHeight="1" x14ac:dyDescent="0.2"/>
    <row r="543" ht="12.75" customHeight="1" x14ac:dyDescent="0.2"/>
    <row r="544" ht="12.75" customHeight="1" x14ac:dyDescent="0.2"/>
    <row r="545" ht="12.75" customHeight="1" x14ac:dyDescent="0.2"/>
    <row r="546" ht="12.75" customHeight="1" x14ac:dyDescent="0.2"/>
    <row r="547" ht="12.75" customHeight="1" x14ac:dyDescent="0.2"/>
    <row r="548" ht="12.75" customHeight="1" x14ac:dyDescent="0.2"/>
    <row r="549" ht="12.75" customHeight="1" x14ac:dyDescent="0.2"/>
    <row r="550" ht="12.75" customHeight="1" x14ac:dyDescent="0.2"/>
    <row r="551" ht="12.75" customHeight="1" x14ac:dyDescent="0.2"/>
    <row r="552" ht="12.75" customHeight="1" x14ac:dyDescent="0.2"/>
    <row r="553" ht="12.75" customHeight="1" x14ac:dyDescent="0.2"/>
    <row r="554" ht="12.75" customHeight="1" x14ac:dyDescent="0.2"/>
    <row r="555" ht="12.75" customHeight="1" x14ac:dyDescent="0.2"/>
    <row r="556" ht="12.75" customHeight="1" x14ac:dyDescent="0.2"/>
    <row r="557" ht="12.75" customHeight="1" x14ac:dyDescent="0.2"/>
    <row r="558" ht="12.75" customHeight="1" x14ac:dyDescent="0.2"/>
    <row r="559" ht="12.75" customHeight="1" x14ac:dyDescent="0.2"/>
    <row r="560" ht="12.75" customHeight="1" x14ac:dyDescent="0.2"/>
    <row r="561" ht="12.75" customHeight="1" x14ac:dyDescent="0.2"/>
    <row r="562" ht="12.75" customHeight="1" x14ac:dyDescent="0.2"/>
    <row r="563" ht="12.75" customHeight="1" x14ac:dyDescent="0.2"/>
    <row r="564" ht="12.75" customHeight="1" x14ac:dyDescent="0.2"/>
    <row r="565" ht="12.75" customHeight="1" x14ac:dyDescent="0.2"/>
    <row r="566" ht="12.75" customHeight="1" x14ac:dyDescent="0.2"/>
    <row r="567" ht="12.75" customHeight="1" x14ac:dyDescent="0.2"/>
    <row r="568" ht="12.75" customHeight="1" x14ac:dyDescent="0.2"/>
    <row r="569" ht="12.75" customHeight="1" x14ac:dyDescent="0.2"/>
    <row r="570" ht="12.75" customHeight="1" x14ac:dyDescent="0.2"/>
    <row r="571" ht="12.75" customHeight="1" x14ac:dyDescent="0.2"/>
    <row r="572" ht="12.75" customHeight="1" x14ac:dyDescent="0.2"/>
    <row r="573" ht="12.75" customHeight="1" x14ac:dyDescent="0.2"/>
    <row r="574" ht="12.75" customHeight="1" x14ac:dyDescent="0.2"/>
    <row r="575" ht="12.75" customHeight="1" x14ac:dyDescent="0.2"/>
    <row r="576" ht="12.75" customHeight="1" x14ac:dyDescent="0.2"/>
    <row r="577" ht="12.75" customHeight="1" x14ac:dyDescent="0.2"/>
    <row r="578" ht="12.75" customHeight="1" x14ac:dyDescent="0.2"/>
    <row r="579" ht="12.75" customHeight="1" x14ac:dyDescent="0.2"/>
    <row r="580" ht="12.75" customHeight="1" x14ac:dyDescent="0.2"/>
    <row r="581" ht="12.75" customHeight="1" x14ac:dyDescent="0.2"/>
    <row r="582" ht="12.75" customHeight="1" x14ac:dyDescent="0.2"/>
    <row r="583" ht="12.75" customHeight="1" x14ac:dyDescent="0.2"/>
    <row r="584" ht="12.75" customHeight="1" x14ac:dyDescent="0.2"/>
    <row r="585" ht="12.75" customHeight="1" x14ac:dyDescent="0.2"/>
    <row r="586" ht="12.75" customHeight="1" x14ac:dyDescent="0.2"/>
    <row r="587" ht="12.75" customHeight="1" x14ac:dyDescent="0.2"/>
    <row r="588" ht="12.75" customHeight="1" x14ac:dyDescent="0.2"/>
    <row r="589" ht="12.75" customHeight="1" x14ac:dyDescent="0.2"/>
    <row r="590" ht="12.75" customHeight="1" x14ac:dyDescent="0.2"/>
    <row r="591" ht="12.75" customHeight="1" x14ac:dyDescent="0.2"/>
    <row r="592" ht="12.75" customHeight="1" x14ac:dyDescent="0.2"/>
    <row r="593" ht="12.75" customHeight="1" x14ac:dyDescent="0.2"/>
    <row r="594" ht="12.75" customHeight="1" x14ac:dyDescent="0.2"/>
    <row r="595" ht="12.75" customHeight="1" x14ac:dyDescent="0.2"/>
    <row r="596" ht="12.75" customHeight="1" x14ac:dyDescent="0.2"/>
    <row r="597" ht="12.75" customHeight="1" x14ac:dyDescent="0.2"/>
    <row r="598" ht="12.75" customHeight="1" x14ac:dyDescent="0.2"/>
    <row r="599" ht="12.75" customHeight="1" x14ac:dyDescent="0.2"/>
    <row r="600" ht="12.75" customHeight="1" x14ac:dyDescent="0.2"/>
    <row r="601" ht="12.75" customHeight="1" x14ac:dyDescent="0.2"/>
    <row r="602" ht="12.75" customHeight="1" x14ac:dyDescent="0.2"/>
    <row r="603" ht="12.75" customHeight="1" x14ac:dyDescent="0.2"/>
    <row r="604" ht="12.75" customHeight="1" x14ac:dyDescent="0.2"/>
    <row r="605" ht="12.75" customHeight="1" x14ac:dyDescent="0.2"/>
    <row r="606" ht="12.75" customHeight="1" x14ac:dyDescent="0.2"/>
    <row r="607" ht="12.75" customHeight="1" x14ac:dyDescent="0.2"/>
    <row r="608" ht="12.75" customHeight="1" x14ac:dyDescent="0.2"/>
    <row r="609" ht="12.75" customHeight="1" x14ac:dyDescent="0.2"/>
    <row r="610" ht="12.75" customHeight="1" x14ac:dyDescent="0.2"/>
    <row r="611" ht="12.75" customHeight="1" x14ac:dyDescent="0.2"/>
    <row r="612" ht="12.75" customHeight="1" x14ac:dyDescent="0.2"/>
    <row r="613" ht="12.75" customHeight="1" x14ac:dyDescent="0.2"/>
    <row r="614" ht="12.75" customHeight="1" x14ac:dyDescent="0.2"/>
    <row r="615" ht="12.75" customHeight="1" x14ac:dyDescent="0.2"/>
    <row r="616" ht="12.75" customHeight="1" x14ac:dyDescent="0.2"/>
    <row r="617" ht="12.75" customHeight="1" x14ac:dyDescent="0.2"/>
    <row r="618" ht="12.75" customHeight="1" x14ac:dyDescent="0.2"/>
    <row r="619" ht="12.75" customHeight="1" x14ac:dyDescent="0.2"/>
    <row r="620" ht="12.75" customHeight="1" x14ac:dyDescent="0.2"/>
    <row r="621" ht="12.75" customHeight="1" x14ac:dyDescent="0.2"/>
    <row r="622" ht="12.75" customHeight="1" x14ac:dyDescent="0.2"/>
    <row r="623" ht="12.75" customHeight="1" x14ac:dyDescent="0.2"/>
    <row r="624" ht="12.75" customHeight="1" x14ac:dyDescent="0.2"/>
    <row r="625" ht="12.75" customHeight="1" x14ac:dyDescent="0.2"/>
    <row r="626" ht="12.75" customHeight="1" x14ac:dyDescent="0.2"/>
    <row r="627" ht="12.75" customHeight="1" x14ac:dyDescent="0.2"/>
    <row r="628" ht="12.75" customHeight="1" x14ac:dyDescent="0.2"/>
    <row r="629" ht="12.75" customHeight="1" x14ac:dyDescent="0.2"/>
    <row r="630" ht="12.75" customHeight="1" x14ac:dyDescent="0.2"/>
    <row r="631" ht="12.75" customHeight="1" x14ac:dyDescent="0.2"/>
    <row r="632" ht="12.75" customHeight="1" x14ac:dyDescent="0.2"/>
    <row r="633" ht="12.75" customHeight="1" x14ac:dyDescent="0.2"/>
    <row r="634" ht="12.75" customHeight="1" x14ac:dyDescent="0.2"/>
    <row r="635" ht="12.75" customHeight="1" x14ac:dyDescent="0.2"/>
    <row r="636" ht="12.75" customHeight="1" x14ac:dyDescent="0.2"/>
    <row r="637" ht="12.75" customHeight="1" x14ac:dyDescent="0.2"/>
    <row r="638" ht="12.75" customHeight="1" x14ac:dyDescent="0.2"/>
    <row r="639" ht="12.75" customHeight="1" x14ac:dyDescent="0.2"/>
    <row r="640" ht="12.75" customHeight="1" x14ac:dyDescent="0.2"/>
    <row r="641" ht="12.75" customHeight="1" x14ac:dyDescent="0.2"/>
    <row r="642" ht="12.75" customHeight="1" x14ac:dyDescent="0.2"/>
    <row r="643" ht="12.75" customHeight="1" x14ac:dyDescent="0.2"/>
    <row r="644" ht="12.75" customHeight="1" x14ac:dyDescent="0.2"/>
    <row r="645" ht="12.75" customHeight="1" x14ac:dyDescent="0.2"/>
    <row r="646" ht="12.75" customHeight="1" x14ac:dyDescent="0.2"/>
    <row r="647" ht="12.75" customHeight="1" x14ac:dyDescent="0.2"/>
    <row r="648" ht="12.75" customHeight="1" x14ac:dyDescent="0.2"/>
    <row r="649" ht="12.75" customHeight="1" x14ac:dyDescent="0.2"/>
    <row r="650" ht="12.75" customHeight="1" x14ac:dyDescent="0.2"/>
    <row r="651" ht="12.75" customHeight="1" x14ac:dyDescent="0.2"/>
    <row r="652" ht="12.75" customHeight="1" x14ac:dyDescent="0.2"/>
    <row r="653" ht="12.75" customHeight="1" x14ac:dyDescent="0.2"/>
    <row r="654" ht="12.75" customHeight="1" x14ac:dyDescent="0.2"/>
    <row r="655" ht="12.75" customHeight="1" x14ac:dyDescent="0.2"/>
    <row r="656" ht="12.75" customHeight="1" x14ac:dyDescent="0.2"/>
    <row r="657" ht="12.75" customHeight="1" x14ac:dyDescent="0.2"/>
    <row r="658" ht="12.75" customHeight="1" x14ac:dyDescent="0.2"/>
    <row r="659" ht="12.75" customHeight="1" x14ac:dyDescent="0.2"/>
    <row r="660" ht="12.75" customHeight="1" x14ac:dyDescent="0.2"/>
    <row r="661" ht="12.75" customHeight="1" x14ac:dyDescent="0.2"/>
    <row r="662" ht="12.75" customHeight="1" x14ac:dyDescent="0.2"/>
    <row r="663" ht="12.75" customHeight="1" x14ac:dyDescent="0.2"/>
    <row r="664" ht="12.75" customHeight="1" x14ac:dyDescent="0.2"/>
    <row r="665" ht="12.75" customHeight="1" x14ac:dyDescent="0.2"/>
    <row r="666" ht="12.75" customHeight="1" x14ac:dyDescent="0.2"/>
    <row r="667" ht="12.75" customHeight="1" x14ac:dyDescent="0.2"/>
    <row r="668" ht="12.75" customHeight="1" x14ac:dyDescent="0.2"/>
    <row r="669" ht="12.75" customHeight="1" x14ac:dyDescent="0.2"/>
    <row r="670" ht="12.75" customHeight="1" x14ac:dyDescent="0.2"/>
    <row r="671" ht="12.75" customHeight="1" x14ac:dyDescent="0.2"/>
    <row r="672" ht="12.75" customHeight="1" x14ac:dyDescent="0.2"/>
    <row r="673" ht="12.75" customHeight="1" x14ac:dyDescent="0.2"/>
    <row r="674" ht="12.75" customHeight="1" x14ac:dyDescent="0.2"/>
    <row r="675" ht="12.75" customHeight="1" x14ac:dyDescent="0.2"/>
    <row r="676" ht="12.75" customHeight="1" x14ac:dyDescent="0.2"/>
    <row r="677" ht="12.75" customHeight="1" x14ac:dyDescent="0.2"/>
    <row r="678" ht="12.75" customHeight="1" x14ac:dyDescent="0.2"/>
    <row r="679" ht="12.75" customHeight="1" x14ac:dyDescent="0.2"/>
    <row r="680" ht="12.75" customHeight="1" x14ac:dyDescent="0.2"/>
    <row r="681" ht="12.75" customHeight="1" x14ac:dyDescent="0.2"/>
    <row r="682" ht="12.75" customHeight="1" x14ac:dyDescent="0.2"/>
    <row r="683" ht="12.75" customHeight="1" x14ac:dyDescent="0.2"/>
    <row r="684" ht="12.75" customHeight="1" x14ac:dyDescent="0.2"/>
    <row r="685" ht="12.75" customHeight="1" x14ac:dyDescent="0.2"/>
    <row r="686" ht="12.75" customHeight="1" x14ac:dyDescent="0.2"/>
    <row r="687" ht="12.75" customHeight="1" x14ac:dyDescent="0.2"/>
    <row r="688" ht="12.75" customHeight="1" x14ac:dyDescent="0.2"/>
    <row r="689" ht="12.75" customHeight="1" x14ac:dyDescent="0.2"/>
    <row r="690" ht="12.75" customHeight="1" x14ac:dyDescent="0.2"/>
    <row r="691" ht="12.75" customHeight="1" x14ac:dyDescent="0.2"/>
    <row r="692" ht="12.75" customHeight="1" x14ac:dyDescent="0.2"/>
    <row r="693" ht="12.75" customHeight="1" x14ac:dyDescent="0.2"/>
    <row r="694" ht="12.75" customHeight="1" x14ac:dyDescent="0.2"/>
    <row r="695" ht="12.75" customHeight="1" x14ac:dyDescent="0.2"/>
    <row r="696" ht="12.75" customHeight="1" x14ac:dyDescent="0.2"/>
    <row r="697" ht="12.75" customHeight="1" x14ac:dyDescent="0.2"/>
    <row r="698" ht="12.75" customHeight="1" x14ac:dyDescent="0.2"/>
    <row r="699" ht="12.75" customHeight="1" x14ac:dyDescent="0.2"/>
    <row r="700" ht="12.75" customHeight="1" x14ac:dyDescent="0.2"/>
    <row r="701" ht="12.75" customHeight="1" x14ac:dyDescent="0.2"/>
    <row r="702" ht="12.75" customHeight="1" x14ac:dyDescent="0.2"/>
    <row r="703" ht="12.75" customHeight="1" x14ac:dyDescent="0.2"/>
    <row r="704" ht="12.75" customHeight="1" x14ac:dyDescent="0.2"/>
    <row r="705" ht="12.75" customHeight="1" x14ac:dyDescent="0.2"/>
    <row r="706" ht="12.75" customHeight="1" x14ac:dyDescent="0.2"/>
    <row r="707" ht="12.75" customHeight="1" x14ac:dyDescent="0.2"/>
    <row r="708" ht="12.75" customHeight="1" x14ac:dyDescent="0.2"/>
    <row r="709" ht="12.75" customHeight="1" x14ac:dyDescent="0.2"/>
    <row r="710" ht="12.75" customHeight="1" x14ac:dyDescent="0.2"/>
    <row r="711" ht="12.75" customHeight="1" x14ac:dyDescent="0.2"/>
    <row r="712" ht="12.75" customHeight="1" x14ac:dyDescent="0.2"/>
    <row r="713" ht="12.75" customHeight="1" x14ac:dyDescent="0.2"/>
    <row r="714" ht="12.75" customHeight="1" x14ac:dyDescent="0.2"/>
    <row r="715" ht="12.75" customHeight="1" x14ac:dyDescent="0.2"/>
    <row r="716" ht="12.75" customHeight="1" x14ac:dyDescent="0.2"/>
    <row r="717" ht="12.75" customHeight="1" x14ac:dyDescent="0.2"/>
    <row r="718" ht="12.75" customHeight="1" x14ac:dyDescent="0.2"/>
    <row r="719" ht="12.75" customHeight="1" x14ac:dyDescent="0.2"/>
    <row r="720" ht="12.75" customHeight="1" x14ac:dyDescent="0.2"/>
    <row r="721" ht="12.75" customHeight="1" x14ac:dyDescent="0.2"/>
    <row r="722" ht="12.75" customHeight="1" x14ac:dyDescent="0.2"/>
    <row r="723" ht="12.75" customHeight="1" x14ac:dyDescent="0.2"/>
    <row r="724" ht="12.75" customHeight="1" x14ac:dyDescent="0.2"/>
    <row r="725" ht="12.75" customHeight="1" x14ac:dyDescent="0.2"/>
    <row r="726" ht="12.75" customHeight="1" x14ac:dyDescent="0.2"/>
    <row r="727" ht="12.75" customHeight="1" x14ac:dyDescent="0.2"/>
    <row r="728" ht="12.75" customHeight="1" x14ac:dyDescent="0.2"/>
    <row r="729" ht="12.75" customHeight="1" x14ac:dyDescent="0.2"/>
    <row r="730" ht="12.75" customHeight="1" x14ac:dyDescent="0.2"/>
    <row r="731" ht="12.75" customHeight="1" x14ac:dyDescent="0.2"/>
    <row r="732" ht="12.75" customHeight="1" x14ac:dyDescent="0.2"/>
    <row r="733" ht="12.75" customHeight="1" x14ac:dyDescent="0.2"/>
    <row r="734" ht="12.75" customHeight="1" x14ac:dyDescent="0.2"/>
    <row r="735" ht="12.75" customHeight="1" x14ac:dyDescent="0.2"/>
    <row r="736" ht="12.75" customHeight="1" x14ac:dyDescent="0.2"/>
    <row r="737" ht="12.75" customHeight="1" x14ac:dyDescent="0.2"/>
    <row r="738" ht="12.75" customHeight="1" x14ac:dyDescent="0.2"/>
    <row r="739" ht="12.75" customHeight="1" x14ac:dyDescent="0.2"/>
    <row r="740" ht="12.75" customHeight="1" x14ac:dyDescent="0.2"/>
    <row r="741" ht="12.75" customHeight="1" x14ac:dyDescent="0.2"/>
    <row r="742" ht="12.75" customHeight="1" x14ac:dyDescent="0.2"/>
    <row r="743" ht="12.75" customHeight="1" x14ac:dyDescent="0.2"/>
    <row r="744" ht="12.75" customHeight="1" x14ac:dyDescent="0.2"/>
    <row r="745" ht="12.75" customHeight="1" x14ac:dyDescent="0.2"/>
    <row r="746" ht="12.75" customHeight="1" x14ac:dyDescent="0.2"/>
    <row r="747" ht="12.75" customHeight="1" x14ac:dyDescent="0.2"/>
    <row r="748" ht="12.75" customHeight="1" x14ac:dyDescent="0.2"/>
    <row r="749" ht="12.75" customHeight="1" x14ac:dyDescent="0.2"/>
    <row r="750" ht="12.75" customHeight="1" x14ac:dyDescent="0.2"/>
    <row r="751" ht="12.75" customHeight="1" x14ac:dyDescent="0.2"/>
    <row r="752" ht="12.75" customHeight="1" x14ac:dyDescent="0.2"/>
    <row r="753" ht="12.75" customHeight="1" x14ac:dyDescent="0.2"/>
    <row r="754" ht="12.75" customHeight="1" x14ac:dyDescent="0.2"/>
    <row r="755" ht="12.75" customHeight="1" x14ac:dyDescent="0.2"/>
    <row r="756" ht="12.75" customHeight="1" x14ac:dyDescent="0.2"/>
    <row r="757" ht="12.75" customHeight="1" x14ac:dyDescent="0.2"/>
    <row r="758" ht="12.75" customHeight="1" x14ac:dyDescent="0.2"/>
    <row r="759" ht="12.75" customHeight="1" x14ac:dyDescent="0.2"/>
    <row r="760" ht="12.75" customHeight="1" x14ac:dyDescent="0.2"/>
    <row r="761" ht="12.75" customHeight="1" x14ac:dyDescent="0.2"/>
    <row r="762" ht="12.75" customHeight="1" x14ac:dyDescent="0.2"/>
    <row r="763" ht="12.75" customHeight="1" x14ac:dyDescent="0.2"/>
    <row r="764" ht="12.75" customHeight="1" x14ac:dyDescent="0.2"/>
    <row r="765" ht="12.75" customHeight="1" x14ac:dyDescent="0.2"/>
    <row r="766" ht="12.75" customHeight="1" x14ac:dyDescent="0.2"/>
    <row r="767" ht="12.75" customHeight="1" x14ac:dyDescent="0.2"/>
    <row r="768" ht="12.75" customHeight="1" x14ac:dyDescent="0.2"/>
    <row r="769" ht="12.75" customHeight="1" x14ac:dyDescent="0.2"/>
    <row r="770" ht="12.75" customHeight="1" x14ac:dyDescent="0.2"/>
    <row r="771" ht="12.75" customHeight="1" x14ac:dyDescent="0.2"/>
    <row r="772" ht="12.75" customHeight="1" x14ac:dyDescent="0.2"/>
    <row r="773" ht="12.75" customHeight="1" x14ac:dyDescent="0.2"/>
    <row r="774" ht="12.75" customHeight="1" x14ac:dyDescent="0.2"/>
    <row r="775" ht="12.75" customHeight="1" x14ac:dyDescent="0.2"/>
    <row r="776" ht="12.75" customHeight="1" x14ac:dyDescent="0.2"/>
    <row r="777" ht="12.75" customHeight="1" x14ac:dyDescent="0.2"/>
    <row r="778" ht="12.75" customHeight="1" x14ac:dyDescent="0.2"/>
    <row r="779" ht="12.75" customHeight="1" x14ac:dyDescent="0.2"/>
    <row r="780" ht="12.75" customHeight="1" x14ac:dyDescent="0.2"/>
    <row r="781" ht="12.75" customHeight="1" x14ac:dyDescent="0.2"/>
    <row r="782" ht="12.75" customHeight="1" x14ac:dyDescent="0.2"/>
    <row r="783" ht="12.75" customHeight="1" x14ac:dyDescent="0.2"/>
    <row r="784" ht="12.75" customHeight="1" x14ac:dyDescent="0.2"/>
    <row r="785" ht="12.75" customHeight="1" x14ac:dyDescent="0.2"/>
    <row r="786" ht="12.75" customHeight="1" x14ac:dyDescent="0.2"/>
    <row r="787" ht="12.75" customHeight="1" x14ac:dyDescent="0.2"/>
    <row r="788" ht="12.75" customHeight="1" x14ac:dyDescent="0.2"/>
    <row r="789" ht="12.75" customHeight="1" x14ac:dyDescent="0.2"/>
    <row r="790" ht="12.75" customHeight="1" x14ac:dyDescent="0.2"/>
    <row r="791" ht="12.75" customHeight="1" x14ac:dyDescent="0.2"/>
    <row r="792" ht="12.75" customHeight="1" x14ac:dyDescent="0.2"/>
    <row r="793" ht="12.75" customHeight="1" x14ac:dyDescent="0.2"/>
    <row r="794" ht="12.75" customHeight="1" x14ac:dyDescent="0.2"/>
    <row r="795" ht="12.75" customHeight="1" x14ac:dyDescent="0.2"/>
    <row r="796" ht="12.75" customHeight="1" x14ac:dyDescent="0.2"/>
    <row r="797" ht="12.75" customHeight="1" x14ac:dyDescent="0.2"/>
    <row r="798" ht="12.75" customHeight="1" x14ac:dyDescent="0.2"/>
    <row r="799" ht="12.75" customHeight="1" x14ac:dyDescent="0.2"/>
    <row r="800" ht="12.75" customHeight="1" x14ac:dyDescent="0.2"/>
    <row r="801" ht="12.75" customHeight="1" x14ac:dyDescent="0.2"/>
    <row r="802" ht="12.75" customHeight="1" x14ac:dyDescent="0.2"/>
    <row r="803" ht="12.75" customHeight="1" x14ac:dyDescent="0.2"/>
    <row r="804" ht="12.75" customHeight="1" x14ac:dyDescent="0.2"/>
    <row r="805" ht="12.75" customHeight="1" x14ac:dyDescent="0.2"/>
    <row r="806" ht="12.75" customHeight="1" x14ac:dyDescent="0.2"/>
    <row r="807" ht="12.75" customHeight="1" x14ac:dyDescent="0.2"/>
    <row r="808" ht="12.75" customHeight="1" x14ac:dyDescent="0.2"/>
    <row r="809" ht="12.75" customHeight="1" x14ac:dyDescent="0.2"/>
    <row r="810" ht="12.75" customHeight="1" x14ac:dyDescent="0.2"/>
    <row r="811" ht="12.75" customHeight="1" x14ac:dyDescent="0.2"/>
    <row r="812" ht="12.75" customHeight="1" x14ac:dyDescent="0.2"/>
    <row r="813" ht="12.75" customHeight="1" x14ac:dyDescent="0.2"/>
    <row r="814" ht="12.75" customHeight="1" x14ac:dyDescent="0.2"/>
    <row r="815" ht="12.75" customHeight="1" x14ac:dyDescent="0.2"/>
    <row r="816" ht="12.75" customHeight="1" x14ac:dyDescent="0.2"/>
    <row r="817" ht="12.75" customHeight="1" x14ac:dyDescent="0.2"/>
    <row r="818" ht="12.75" customHeight="1" x14ac:dyDescent="0.2"/>
    <row r="819" ht="12.75" customHeight="1" x14ac:dyDescent="0.2"/>
    <row r="820" ht="12.75" customHeight="1" x14ac:dyDescent="0.2"/>
    <row r="821" ht="12.75" customHeight="1" x14ac:dyDescent="0.2"/>
    <row r="822" ht="12.75" customHeight="1" x14ac:dyDescent="0.2"/>
    <row r="823" ht="12.75" customHeight="1" x14ac:dyDescent="0.2"/>
    <row r="824" ht="12.75" customHeight="1" x14ac:dyDescent="0.2"/>
    <row r="825" ht="12.75" customHeight="1" x14ac:dyDescent="0.2"/>
    <row r="826" ht="12.75" customHeight="1" x14ac:dyDescent="0.2"/>
    <row r="827" ht="12.75" customHeight="1" x14ac:dyDescent="0.2"/>
    <row r="828" ht="12.75" customHeight="1" x14ac:dyDescent="0.2"/>
    <row r="829" ht="12.75" customHeight="1" x14ac:dyDescent="0.2"/>
    <row r="830" ht="12.75" customHeight="1" x14ac:dyDescent="0.2"/>
    <row r="831" ht="12.75" customHeight="1" x14ac:dyDescent="0.2"/>
    <row r="832" ht="12.75" customHeight="1" x14ac:dyDescent="0.2"/>
    <row r="833" ht="12.75" customHeight="1" x14ac:dyDescent="0.2"/>
    <row r="834" ht="12.75" customHeight="1" x14ac:dyDescent="0.2"/>
    <row r="835" ht="12.75" customHeight="1" x14ac:dyDescent="0.2"/>
    <row r="836" ht="12.75" customHeight="1" x14ac:dyDescent="0.2"/>
    <row r="837" ht="12.75" customHeight="1" x14ac:dyDescent="0.2"/>
    <row r="838" ht="12.75" customHeight="1" x14ac:dyDescent="0.2"/>
    <row r="839" ht="12.75" customHeight="1" x14ac:dyDescent="0.2"/>
    <row r="840" ht="12.75" customHeight="1" x14ac:dyDescent="0.2"/>
    <row r="841" ht="12.75" customHeight="1" x14ac:dyDescent="0.2"/>
    <row r="842" ht="12.75" customHeight="1" x14ac:dyDescent="0.2"/>
    <row r="843" ht="12.75" customHeight="1" x14ac:dyDescent="0.2"/>
    <row r="844" ht="12.75" customHeight="1" x14ac:dyDescent="0.2"/>
    <row r="845" ht="12.75" customHeight="1" x14ac:dyDescent="0.2"/>
    <row r="846" ht="12.75" customHeight="1" x14ac:dyDescent="0.2"/>
    <row r="847" ht="12.75" customHeight="1" x14ac:dyDescent="0.2"/>
    <row r="848" ht="12.75" customHeight="1" x14ac:dyDescent="0.2"/>
    <row r="849" ht="12.75" customHeight="1" x14ac:dyDescent="0.2"/>
    <row r="850" ht="12.75" customHeight="1" x14ac:dyDescent="0.2"/>
    <row r="851" ht="12.75" customHeight="1" x14ac:dyDescent="0.2"/>
    <row r="852" ht="12.75" customHeight="1" x14ac:dyDescent="0.2"/>
    <row r="853" ht="12.75" customHeight="1" x14ac:dyDescent="0.2"/>
    <row r="854" ht="12.75" customHeight="1" x14ac:dyDescent="0.2"/>
    <row r="855" ht="12.75" customHeight="1" x14ac:dyDescent="0.2"/>
    <row r="856" ht="12.75" customHeight="1" x14ac:dyDescent="0.2"/>
    <row r="857" ht="12.75" customHeight="1" x14ac:dyDescent="0.2"/>
    <row r="858" ht="12.75" customHeight="1" x14ac:dyDescent="0.2"/>
    <row r="859" ht="12.75" customHeight="1" x14ac:dyDescent="0.2"/>
    <row r="860" ht="12.75" customHeight="1" x14ac:dyDescent="0.2"/>
    <row r="861" ht="12.75" customHeight="1" x14ac:dyDescent="0.2"/>
    <row r="862" ht="12.75" customHeight="1" x14ac:dyDescent="0.2"/>
    <row r="863" ht="12.75" customHeight="1" x14ac:dyDescent="0.2"/>
    <row r="864" ht="12.75" customHeight="1" x14ac:dyDescent="0.2"/>
    <row r="865" ht="12.75" customHeight="1" x14ac:dyDescent="0.2"/>
    <row r="866" ht="12.75" customHeight="1" x14ac:dyDescent="0.2"/>
    <row r="867" ht="12.75" customHeight="1" x14ac:dyDescent="0.2"/>
    <row r="868" ht="12.75" customHeight="1" x14ac:dyDescent="0.2"/>
    <row r="869" ht="12.75" customHeight="1" x14ac:dyDescent="0.2"/>
    <row r="870" ht="12.75" customHeight="1" x14ac:dyDescent="0.2"/>
    <row r="871" ht="12.75" customHeight="1" x14ac:dyDescent="0.2"/>
    <row r="872" ht="12.75" customHeight="1" x14ac:dyDescent="0.2"/>
    <row r="873" ht="12.75" customHeight="1" x14ac:dyDescent="0.2"/>
    <row r="874" ht="12.75" customHeight="1" x14ac:dyDescent="0.2"/>
    <row r="875" ht="12.75" customHeight="1" x14ac:dyDescent="0.2"/>
    <row r="876" ht="12.75" customHeight="1" x14ac:dyDescent="0.2"/>
    <row r="877" ht="12.75" customHeight="1" x14ac:dyDescent="0.2"/>
    <row r="878" ht="12.75" customHeight="1" x14ac:dyDescent="0.2"/>
    <row r="879" ht="12.75" customHeight="1" x14ac:dyDescent="0.2"/>
    <row r="880" ht="12.75" customHeight="1" x14ac:dyDescent="0.2"/>
    <row r="881" ht="12.75" customHeight="1" x14ac:dyDescent="0.2"/>
    <row r="882" ht="12.75" customHeight="1" x14ac:dyDescent="0.2"/>
    <row r="883" ht="12.75" customHeight="1" x14ac:dyDescent="0.2"/>
    <row r="884" ht="12.75" customHeight="1" x14ac:dyDescent="0.2"/>
    <row r="885" ht="12.75" customHeight="1" x14ac:dyDescent="0.2"/>
    <row r="886" ht="12.75" customHeight="1" x14ac:dyDescent="0.2"/>
    <row r="887" ht="12.75" customHeight="1" x14ac:dyDescent="0.2"/>
    <row r="888" ht="12.75" customHeight="1" x14ac:dyDescent="0.2"/>
    <row r="889" ht="12.75" customHeight="1" x14ac:dyDescent="0.2"/>
    <row r="890" ht="12.75" customHeight="1" x14ac:dyDescent="0.2"/>
    <row r="891" ht="12.75" customHeight="1" x14ac:dyDescent="0.2"/>
    <row r="892" ht="12.75" customHeight="1" x14ac:dyDescent="0.2"/>
    <row r="893" ht="12.75" customHeight="1" x14ac:dyDescent="0.2"/>
    <row r="894" ht="12.75" customHeight="1" x14ac:dyDescent="0.2"/>
    <row r="895" ht="12.75" customHeight="1" x14ac:dyDescent="0.2"/>
    <row r="896" ht="12.75" customHeight="1" x14ac:dyDescent="0.2"/>
    <row r="897" ht="12.75" customHeight="1" x14ac:dyDescent="0.2"/>
    <row r="898" ht="12.75" customHeight="1" x14ac:dyDescent="0.2"/>
    <row r="899" ht="12.75" customHeight="1" x14ac:dyDescent="0.2"/>
    <row r="900" ht="12.75" customHeight="1" x14ac:dyDescent="0.2"/>
    <row r="901" ht="12.75" customHeight="1" x14ac:dyDescent="0.2"/>
    <row r="902" ht="12.75" customHeight="1" x14ac:dyDescent="0.2"/>
    <row r="903" ht="12.75" customHeight="1" x14ac:dyDescent="0.2"/>
    <row r="904" ht="12.75" customHeight="1" x14ac:dyDescent="0.2"/>
    <row r="905" ht="12.75" customHeight="1" x14ac:dyDescent="0.2"/>
    <row r="906" ht="12.75" customHeight="1" x14ac:dyDescent="0.2"/>
    <row r="907" ht="12.75" customHeight="1" x14ac:dyDescent="0.2"/>
    <row r="908" ht="12.75" customHeight="1" x14ac:dyDescent="0.2"/>
    <row r="909" ht="12.75" customHeight="1" x14ac:dyDescent="0.2"/>
    <row r="910" ht="12.75" customHeight="1" x14ac:dyDescent="0.2"/>
    <row r="911" ht="12.75" customHeight="1" x14ac:dyDescent="0.2"/>
    <row r="912" ht="12.75" customHeight="1" x14ac:dyDescent="0.2"/>
    <row r="913" ht="12.75" customHeight="1" x14ac:dyDescent="0.2"/>
    <row r="914" ht="12.75" customHeight="1" x14ac:dyDescent="0.2"/>
    <row r="915" ht="12.75" customHeight="1" x14ac:dyDescent="0.2"/>
    <row r="916" ht="12.75" customHeight="1" x14ac:dyDescent="0.2"/>
    <row r="917" ht="12.75" customHeight="1" x14ac:dyDescent="0.2"/>
    <row r="918" ht="12.75" customHeight="1" x14ac:dyDescent="0.2"/>
    <row r="919" ht="12.75" customHeight="1" x14ac:dyDescent="0.2"/>
    <row r="920" ht="12.75" customHeight="1" x14ac:dyDescent="0.2"/>
    <row r="921" ht="12.75" customHeight="1" x14ac:dyDescent="0.2"/>
    <row r="922" ht="12.75" customHeight="1" x14ac:dyDescent="0.2"/>
    <row r="923" ht="12.75" customHeight="1" x14ac:dyDescent="0.2"/>
    <row r="924" ht="12.75" customHeight="1" x14ac:dyDescent="0.2"/>
    <row r="925" ht="12.75" customHeight="1" x14ac:dyDescent="0.2"/>
    <row r="926" ht="12.75" customHeight="1" x14ac:dyDescent="0.2"/>
    <row r="927" ht="12.75" customHeight="1" x14ac:dyDescent="0.2"/>
    <row r="928" ht="12.75" customHeight="1" x14ac:dyDescent="0.2"/>
    <row r="929" ht="12.75" customHeight="1" x14ac:dyDescent="0.2"/>
    <row r="930" ht="12.75" customHeight="1" x14ac:dyDescent="0.2"/>
    <row r="931" ht="12.75" customHeight="1" x14ac:dyDescent="0.2"/>
    <row r="932" ht="12.75" customHeight="1" x14ac:dyDescent="0.2"/>
    <row r="933" ht="12.75" customHeight="1" x14ac:dyDescent="0.2"/>
    <row r="934" ht="12.75" customHeight="1" x14ac:dyDescent="0.2"/>
    <row r="935" ht="12.75" customHeight="1" x14ac:dyDescent="0.2"/>
    <row r="936" ht="12.75" customHeight="1" x14ac:dyDescent="0.2"/>
    <row r="937" ht="12.75" customHeight="1" x14ac:dyDescent="0.2"/>
    <row r="938" ht="12.75" customHeight="1" x14ac:dyDescent="0.2"/>
    <row r="939" ht="12.75" customHeight="1" x14ac:dyDescent="0.2"/>
    <row r="940" ht="12.75" customHeight="1" x14ac:dyDescent="0.2"/>
    <row r="941" ht="12.75" customHeight="1" x14ac:dyDescent="0.2"/>
    <row r="942" ht="12.75" customHeight="1" x14ac:dyDescent="0.2"/>
    <row r="943" ht="12.75" customHeight="1" x14ac:dyDescent="0.2"/>
    <row r="944" ht="12.75" customHeight="1" x14ac:dyDescent="0.2"/>
    <row r="945" ht="12.75" customHeight="1" x14ac:dyDescent="0.2"/>
    <row r="946" ht="12.75" customHeight="1" x14ac:dyDescent="0.2"/>
    <row r="947" ht="12.75" customHeight="1" x14ac:dyDescent="0.2"/>
    <row r="948" ht="12.75" customHeight="1" x14ac:dyDescent="0.2"/>
    <row r="949" ht="12.75" customHeight="1" x14ac:dyDescent="0.2"/>
    <row r="950" ht="12.75" customHeight="1" x14ac:dyDescent="0.2"/>
    <row r="951" ht="12.75" customHeight="1" x14ac:dyDescent="0.2"/>
    <row r="952" ht="12.75" customHeight="1" x14ac:dyDescent="0.2"/>
    <row r="953" ht="12.75" customHeight="1" x14ac:dyDescent="0.2"/>
    <row r="954" ht="12.75" customHeight="1" x14ac:dyDescent="0.2"/>
    <row r="955" ht="12.75" customHeight="1" x14ac:dyDescent="0.2"/>
    <row r="956" ht="12.75" customHeight="1" x14ac:dyDescent="0.2"/>
    <row r="957" ht="12.75" customHeight="1" x14ac:dyDescent="0.2"/>
    <row r="958" ht="12.75" customHeight="1" x14ac:dyDescent="0.2"/>
    <row r="959" ht="12.75" customHeight="1" x14ac:dyDescent="0.2"/>
    <row r="960" ht="12.75" customHeight="1" x14ac:dyDescent="0.2"/>
    <row r="961" ht="12.75" customHeight="1" x14ac:dyDescent="0.2"/>
    <row r="962" ht="12.75" customHeight="1" x14ac:dyDescent="0.2"/>
    <row r="963" ht="12.75" customHeight="1" x14ac:dyDescent="0.2"/>
    <row r="964" ht="12.75" customHeight="1" x14ac:dyDescent="0.2"/>
    <row r="965" ht="12.75" customHeight="1" x14ac:dyDescent="0.2"/>
    <row r="966" ht="12.75" customHeight="1" x14ac:dyDescent="0.2"/>
    <row r="967" ht="12.75" customHeight="1" x14ac:dyDescent="0.2"/>
    <row r="968" ht="12.75" customHeight="1" x14ac:dyDescent="0.2"/>
    <row r="969" ht="12.75" customHeight="1" x14ac:dyDescent="0.2"/>
    <row r="970" ht="12.75" customHeight="1" x14ac:dyDescent="0.2"/>
    <row r="971" ht="12.75" customHeight="1" x14ac:dyDescent="0.2"/>
    <row r="972" ht="12.75" customHeight="1" x14ac:dyDescent="0.2"/>
    <row r="973" ht="12.75" customHeight="1" x14ac:dyDescent="0.2"/>
    <row r="974" ht="12.75" customHeight="1" x14ac:dyDescent="0.2"/>
    <row r="975" ht="12.75" customHeight="1" x14ac:dyDescent="0.2"/>
    <row r="976" ht="12.75" customHeight="1" x14ac:dyDescent="0.2"/>
    <row r="977" ht="12.75" customHeight="1" x14ac:dyDescent="0.2"/>
    <row r="978" ht="12.75" customHeight="1" x14ac:dyDescent="0.2"/>
    <row r="979" ht="12.75" customHeight="1" x14ac:dyDescent="0.2"/>
    <row r="980" ht="12.75" customHeight="1" x14ac:dyDescent="0.2"/>
    <row r="981" ht="12.75" customHeight="1" x14ac:dyDescent="0.2"/>
    <row r="982" ht="12.75" customHeight="1" x14ac:dyDescent="0.2"/>
    <row r="983" ht="12.75" customHeight="1" x14ac:dyDescent="0.2"/>
    <row r="984" ht="12.75" customHeight="1" x14ac:dyDescent="0.2"/>
    <row r="985" ht="12.75" customHeight="1" x14ac:dyDescent="0.2"/>
    <row r="986" ht="12.75" customHeight="1" x14ac:dyDescent="0.2"/>
    <row r="987" ht="12.75" customHeight="1" x14ac:dyDescent="0.2"/>
    <row r="988" ht="12.75" customHeight="1" x14ac:dyDescent="0.2"/>
    <row r="989" ht="12.75" customHeight="1" x14ac:dyDescent="0.2"/>
    <row r="990" ht="12.75" customHeight="1" x14ac:dyDescent="0.2"/>
    <row r="991" ht="12.75" customHeight="1" x14ac:dyDescent="0.2"/>
    <row r="992" ht="12.75" customHeight="1" x14ac:dyDescent="0.2"/>
    <row r="993" ht="12.75" customHeight="1" x14ac:dyDescent="0.2"/>
    <row r="994" ht="12.75" customHeight="1" x14ac:dyDescent="0.2"/>
    <row r="995" ht="12.75" customHeight="1" x14ac:dyDescent="0.2"/>
    <row r="996" ht="12.75" customHeight="1" x14ac:dyDescent="0.2"/>
    <row r="997" ht="12.75" customHeight="1" x14ac:dyDescent="0.2"/>
    <row r="998" ht="12.75" customHeight="1" x14ac:dyDescent="0.2"/>
    <row r="999" ht="12.75" customHeight="1" x14ac:dyDescent="0.2"/>
    <row r="1000" ht="12.75" customHeight="1" x14ac:dyDescent="0.2"/>
  </sheetData>
  <mergeCells count="55">
    <mergeCell ref="C6:F8"/>
    <mergeCell ref="A9:E9"/>
    <mergeCell ref="F9:L9"/>
    <mergeCell ref="A10:E10"/>
    <mergeCell ref="F10:L10"/>
    <mergeCell ref="A11:E11"/>
    <mergeCell ref="F11:L11"/>
    <mergeCell ref="A12:E12"/>
    <mergeCell ref="F12:L12"/>
    <mergeCell ref="A13:E13"/>
    <mergeCell ref="F13:L13"/>
    <mergeCell ref="A14:E14"/>
    <mergeCell ref="F14:L14"/>
    <mergeCell ref="A15:L15"/>
    <mergeCell ref="A16:L16"/>
    <mergeCell ref="G17:L17"/>
    <mergeCell ref="A18:A19"/>
    <mergeCell ref="B18:B19"/>
    <mergeCell ref="C18:K19"/>
    <mergeCell ref="L18:L19"/>
    <mergeCell ref="A20:L20"/>
    <mergeCell ref="C21:I21"/>
    <mergeCell ref="C22:I22"/>
    <mergeCell ref="C23:I23"/>
    <mergeCell ref="C24:I24"/>
    <mergeCell ref="C25:I25"/>
    <mergeCell ref="C26:I26"/>
    <mergeCell ref="C27:I27"/>
    <mergeCell ref="C28:I28"/>
    <mergeCell ref="C29:I29"/>
    <mergeCell ref="C30:I30"/>
    <mergeCell ref="C31:I31"/>
    <mergeCell ref="C32:I32"/>
    <mergeCell ref="A33:L33"/>
    <mergeCell ref="C34:I34"/>
    <mergeCell ref="C35:I35"/>
    <mergeCell ref="C36:I36"/>
    <mergeCell ref="A38:L38"/>
    <mergeCell ref="C39:I39"/>
    <mergeCell ref="C40:I40"/>
    <mergeCell ref="C41:I41"/>
    <mergeCell ref="C42:I42"/>
    <mergeCell ref="C50:I50"/>
    <mergeCell ref="C51:I51"/>
    <mergeCell ref="C52:I52"/>
    <mergeCell ref="C53:I53"/>
    <mergeCell ref="C54:I54"/>
    <mergeCell ref="C55:I55"/>
    <mergeCell ref="C43:I43"/>
    <mergeCell ref="C44:I44"/>
    <mergeCell ref="C45:I45"/>
    <mergeCell ref="A46:L46"/>
    <mergeCell ref="C47:I47"/>
    <mergeCell ref="C48:I48"/>
    <mergeCell ref="C49:I49"/>
  </mergeCells>
  <pageMargins left="0.5" right="0" top="0.25" bottom="0.25" header="0" footer="0"/>
  <pageSetup paperSize="9" scale="94" orientation="portrait"/>
  <drawing r:id="rId1"/>
  <legacyDrawing r:id="rId2"/>
  <oleObjects>
    <mc:AlternateContent xmlns:mc="http://schemas.openxmlformats.org/markup-compatibility/2006">
      <mc:Choice Requires="x14">
        <oleObject progId="CorelDraw.Graphic.17" shapeId="8193" r:id="rId3">
          <objectPr defaultSize="0" autoPict="0" r:id="rId4">
            <anchor moveWithCells="1">
              <from>
                <xdr:col>2</xdr:col>
                <xdr:colOff>285750</xdr:colOff>
                <xdr:row>5</xdr:row>
                <xdr:rowOff>133350</xdr:rowOff>
              </from>
              <to>
                <xdr:col>6</xdr:col>
                <xdr:colOff>28575</xdr:colOff>
                <xdr:row>7</xdr:row>
                <xdr:rowOff>28575</xdr:rowOff>
              </to>
            </anchor>
          </objectPr>
        </oleObject>
      </mc:Choice>
      <mc:Fallback>
        <oleObject progId="CorelDraw.Graphic.17" shapeId="8193" r:id="rId3"/>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Foaie9">
    <tabColor rgb="FFFF0000"/>
  </sheetPr>
  <dimension ref="A1:Z995"/>
  <sheetViews>
    <sheetView showGridLines="0" workbookViewId="0">
      <selection activeCell="L21" sqref="L21"/>
    </sheetView>
  </sheetViews>
  <sheetFormatPr defaultColWidth="12.5703125" defaultRowHeight="15" customHeight="1" x14ac:dyDescent="0.2"/>
  <cols>
    <col min="1" max="1" width="21.85546875" customWidth="1"/>
    <col min="2" max="2" width="16.85546875" customWidth="1"/>
    <col min="3" max="3" width="4.28515625" customWidth="1"/>
    <col min="4" max="4" width="3" customWidth="1"/>
    <col min="5" max="5" width="5.140625" customWidth="1"/>
    <col min="6" max="6" width="7.42578125" customWidth="1"/>
    <col min="7" max="8" width="8.5703125" customWidth="1"/>
    <col min="9" max="9" width="5.7109375" customWidth="1"/>
    <col min="10" max="10" width="1.5703125" hidden="1" customWidth="1"/>
    <col min="11" max="11" width="1" hidden="1" customWidth="1"/>
    <col min="12" max="12" width="13.85546875" customWidth="1"/>
    <col min="13" max="26" width="8.5703125" customWidth="1"/>
  </cols>
  <sheetData>
    <row r="1" spans="1:26" ht="12.75" customHeight="1" x14ac:dyDescent="0.2">
      <c r="A1" s="1"/>
      <c r="B1" s="2"/>
      <c r="C1" s="2"/>
      <c r="D1" s="2"/>
      <c r="E1" s="2"/>
      <c r="F1" s="2"/>
      <c r="G1" s="2"/>
      <c r="H1" s="2"/>
      <c r="I1" s="2"/>
      <c r="J1" s="3"/>
      <c r="K1" s="2"/>
      <c r="L1" s="126"/>
    </row>
    <row r="2" spans="1:26" ht="12.75" customHeight="1" x14ac:dyDescent="0.2">
      <c r="A2" s="4"/>
      <c r="J2" s="5"/>
      <c r="L2" s="127"/>
    </row>
    <row r="3" spans="1:26" ht="12.75" customHeight="1" x14ac:dyDescent="0.2">
      <c r="A3" s="4"/>
      <c r="J3" s="5"/>
      <c r="L3" s="127"/>
    </row>
    <row r="4" spans="1:26" ht="12.75" customHeight="1" x14ac:dyDescent="0.2">
      <c r="A4" s="4"/>
      <c r="J4" s="5"/>
      <c r="L4" s="127"/>
    </row>
    <row r="5" spans="1:26" ht="15.75" customHeight="1" x14ac:dyDescent="0.35">
      <c r="A5" s="6"/>
      <c r="B5" s="7"/>
      <c r="C5" s="7"/>
      <c r="D5" s="7"/>
      <c r="E5" s="7"/>
      <c r="F5" s="8"/>
      <c r="J5" s="5"/>
      <c r="L5" s="127"/>
    </row>
    <row r="6" spans="1:26" ht="15.75" customHeight="1" x14ac:dyDescent="0.2">
      <c r="A6" s="9"/>
      <c r="B6" s="7"/>
      <c r="C6" s="393"/>
      <c r="D6" s="394"/>
      <c r="E6" s="394"/>
      <c r="F6" s="394"/>
      <c r="J6" s="5"/>
      <c r="L6" s="127"/>
    </row>
    <row r="7" spans="1:26" ht="15.75" customHeight="1" x14ac:dyDescent="0.2">
      <c r="A7" s="9"/>
      <c r="B7" s="7"/>
      <c r="C7" s="394"/>
      <c r="D7" s="394"/>
      <c r="E7" s="394"/>
      <c r="F7" s="394"/>
      <c r="J7" s="5"/>
      <c r="L7" s="127"/>
    </row>
    <row r="8" spans="1:26" ht="15.75" customHeight="1" x14ac:dyDescent="0.2">
      <c r="A8" s="9"/>
      <c r="B8" s="7"/>
      <c r="C8" s="394"/>
      <c r="D8" s="394"/>
      <c r="E8" s="394"/>
      <c r="F8" s="394"/>
      <c r="J8" s="5"/>
      <c r="L8" s="127"/>
    </row>
    <row r="9" spans="1:26" ht="13.5" customHeight="1" x14ac:dyDescent="0.2">
      <c r="A9" s="390" t="s">
        <v>0</v>
      </c>
      <c r="B9" s="358"/>
      <c r="C9" s="358"/>
      <c r="D9" s="358"/>
      <c r="E9" s="359"/>
      <c r="F9" s="395" t="s">
        <v>1</v>
      </c>
      <c r="G9" s="358"/>
      <c r="H9" s="358"/>
      <c r="I9" s="358"/>
      <c r="J9" s="358"/>
      <c r="K9" s="358"/>
      <c r="L9" s="359"/>
    </row>
    <row r="10" spans="1:26" ht="13.5" customHeight="1" x14ac:dyDescent="0.2">
      <c r="A10" s="396" t="s">
        <v>2645</v>
      </c>
      <c r="B10" s="394"/>
      <c r="C10" s="394"/>
      <c r="D10" s="394"/>
      <c r="E10" s="397"/>
      <c r="F10" s="398" t="s">
        <v>3</v>
      </c>
      <c r="G10" s="394"/>
      <c r="H10" s="394"/>
      <c r="I10" s="394"/>
      <c r="J10" s="394"/>
      <c r="K10" s="394"/>
      <c r="L10" s="397"/>
    </row>
    <row r="11" spans="1:26" ht="13.5" customHeight="1" x14ac:dyDescent="0.2">
      <c r="A11" s="383" t="s">
        <v>4</v>
      </c>
      <c r="B11" s="340"/>
      <c r="C11" s="340"/>
      <c r="D11" s="340"/>
      <c r="E11" s="384"/>
      <c r="F11" s="385" t="s">
        <v>5</v>
      </c>
      <c r="G11" s="340"/>
      <c r="H11" s="340"/>
      <c r="I11" s="340"/>
      <c r="J11" s="340"/>
      <c r="K11" s="340"/>
      <c r="L11" s="384"/>
      <c r="M11" s="10"/>
      <c r="N11" s="10"/>
      <c r="O11" s="10"/>
      <c r="P11" s="10"/>
      <c r="Q11" s="10"/>
      <c r="R11" s="10"/>
      <c r="S11" s="10"/>
      <c r="T11" s="10"/>
      <c r="U11" s="10"/>
      <c r="V11" s="10"/>
      <c r="W11" s="10"/>
      <c r="X11" s="10"/>
      <c r="Y11" s="10"/>
      <c r="Z11" s="10"/>
    </row>
    <row r="12" spans="1:26" ht="13.5" customHeight="1" x14ac:dyDescent="0.2">
      <c r="A12" s="383" t="s">
        <v>2646</v>
      </c>
      <c r="B12" s="340"/>
      <c r="C12" s="340"/>
      <c r="D12" s="340"/>
      <c r="E12" s="384"/>
      <c r="F12" s="385" t="s">
        <v>7</v>
      </c>
      <c r="G12" s="340"/>
      <c r="H12" s="340"/>
      <c r="I12" s="340"/>
      <c r="J12" s="340"/>
      <c r="K12" s="340"/>
      <c r="L12" s="384"/>
      <c r="M12" s="10"/>
      <c r="N12" s="10"/>
      <c r="O12" s="10"/>
      <c r="P12" s="10"/>
      <c r="Q12" s="10"/>
      <c r="R12" s="10"/>
      <c r="S12" s="10"/>
      <c r="T12" s="10"/>
      <c r="U12" s="10"/>
      <c r="V12" s="10"/>
      <c r="W12" s="10"/>
      <c r="X12" s="10"/>
      <c r="Y12" s="10"/>
      <c r="Z12" s="10"/>
    </row>
    <row r="13" spans="1:26" ht="13.5" customHeight="1" x14ac:dyDescent="0.2">
      <c r="A13" s="383" t="s">
        <v>8</v>
      </c>
      <c r="B13" s="340"/>
      <c r="C13" s="340"/>
      <c r="D13" s="340"/>
      <c r="E13" s="384"/>
      <c r="F13" s="385" t="s">
        <v>9</v>
      </c>
      <c r="G13" s="340"/>
      <c r="H13" s="340"/>
      <c r="I13" s="340"/>
      <c r="J13" s="340"/>
      <c r="K13" s="340"/>
      <c r="L13" s="384"/>
      <c r="M13" s="10"/>
      <c r="N13" s="10"/>
      <c r="O13" s="10"/>
      <c r="P13" s="10"/>
      <c r="Q13" s="10"/>
      <c r="R13" s="10"/>
      <c r="S13" s="10"/>
      <c r="T13" s="10"/>
      <c r="U13" s="10"/>
      <c r="V13" s="10"/>
      <c r="W13" s="10"/>
      <c r="X13" s="10"/>
      <c r="Y13" s="10"/>
      <c r="Z13" s="10"/>
    </row>
    <row r="14" spans="1:26" ht="13.5" customHeight="1" x14ac:dyDescent="0.2">
      <c r="A14" s="386" t="s">
        <v>10</v>
      </c>
      <c r="B14" s="387"/>
      <c r="C14" s="387"/>
      <c r="D14" s="387"/>
      <c r="E14" s="388"/>
      <c r="F14" s="389" t="s">
        <v>11</v>
      </c>
      <c r="G14" s="387"/>
      <c r="H14" s="387"/>
      <c r="I14" s="387"/>
      <c r="J14" s="387"/>
      <c r="K14" s="387"/>
      <c r="L14" s="388"/>
      <c r="M14" s="10"/>
      <c r="N14" s="10"/>
      <c r="O14" s="10"/>
      <c r="P14" s="10"/>
      <c r="Q14" s="10"/>
      <c r="R14" s="10"/>
      <c r="S14" s="10"/>
      <c r="T14" s="10"/>
      <c r="U14" s="10"/>
      <c r="V14" s="10"/>
      <c r="W14" s="10"/>
      <c r="X14" s="10"/>
      <c r="Y14" s="10"/>
      <c r="Z14" s="10"/>
    </row>
    <row r="15" spans="1:26" ht="13.5" customHeight="1" x14ac:dyDescent="0.2">
      <c r="A15" s="390" t="s">
        <v>12</v>
      </c>
      <c r="B15" s="358"/>
      <c r="C15" s="358"/>
      <c r="D15" s="358"/>
      <c r="E15" s="358"/>
      <c r="F15" s="358"/>
      <c r="G15" s="358"/>
      <c r="H15" s="358"/>
      <c r="I15" s="358"/>
      <c r="J15" s="358"/>
      <c r="K15" s="358"/>
      <c r="L15" s="359"/>
    </row>
    <row r="16" spans="1:26" ht="13.5" customHeight="1" x14ac:dyDescent="0.2">
      <c r="A16" s="391" t="s">
        <v>13</v>
      </c>
      <c r="B16" s="353"/>
      <c r="C16" s="353"/>
      <c r="D16" s="353"/>
      <c r="E16" s="353"/>
      <c r="F16" s="353"/>
      <c r="G16" s="353"/>
      <c r="H16" s="353"/>
      <c r="I16" s="353"/>
      <c r="J16" s="353"/>
      <c r="K16" s="353"/>
      <c r="L16" s="361"/>
    </row>
    <row r="17" spans="1:12" ht="22.5" customHeight="1" x14ac:dyDescent="0.25">
      <c r="A17" s="25">
        <f>Oferta!H17</f>
        <v>46223</v>
      </c>
      <c r="B17" s="11"/>
      <c r="C17" s="11"/>
      <c r="D17" s="11"/>
      <c r="E17" s="11"/>
      <c r="F17" s="2"/>
      <c r="G17" s="392" t="s">
        <v>74</v>
      </c>
      <c r="H17" s="358"/>
      <c r="I17" s="358"/>
      <c r="J17" s="358"/>
      <c r="K17" s="358"/>
      <c r="L17" s="358"/>
    </row>
    <row r="18" spans="1:12" ht="12.75" customHeight="1" x14ac:dyDescent="0.2">
      <c r="A18" s="354" t="s">
        <v>75</v>
      </c>
      <c r="B18" s="356" t="s">
        <v>76</v>
      </c>
      <c r="C18" s="357" t="s">
        <v>77</v>
      </c>
      <c r="D18" s="358"/>
      <c r="E18" s="358"/>
      <c r="F18" s="358"/>
      <c r="G18" s="358"/>
      <c r="H18" s="358"/>
      <c r="I18" s="358"/>
      <c r="J18" s="358"/>
      <c r="K18" s="359"/>
      <c r="L18" s="520" t="s">
        <v>78</v>
      </c>
    </row>
    <row r="19" spans="1:12" ht="18.75" customHeight="1" x14ac:dyDescent="0.2">
      <c r="A19" s="355"/>
      <c r="B19" s="355"/>
      <c r="C19" s="360"/>
      <c r="D19" s="353"/>
      <c r="E19" s="353"/>
      <c r="F19" s="353"/>
      <c r="G19" s="353"/>
      <c r="H19" s="353"/>
      <c r="I19" s="353"/>
      <c r="J19" s="353"/>
      <c r="K19" s="361"/>
      <c r="L19" s="355"/>
    </row>
    <row r="20" spans="1:12" ht="28.5" customHeight="1" x14ac:dyDescent="0.2">
      <c r="A20" s="478" t="s">
        <v>36</v>
      </c>
      <c r="B20" s="325"/>
      <c r="C20" s="325"/>
      <c r="D20" s="325"/>
      <c r="E20" s="325"/>
      <c r="F20" s="325"/>
      <c r="G20" s="325"/>
      <c r="H20" s="325"/>
      <c r="I20" s="325"/>
      <c r="J20" s="325"/>
      <c r="K20" s="325"/>
      <c r="L20" s="326"/>
    </row>
    <row r="21" spans="1:12" ht="104.25" customHeight="1" x14ac:dyDescent="0.2">
      <c r="A21" s="34"/>
      <c r="B21" s="39" t="s">
        <v>667</v>
      </c>
      <c r="C21" s="345" t="s">
        <v>668</v>
      </c>
      <c r="D21" s="325"/>
      <c r="E21" s="325"/>
      <c r="F21" s="325"/>
      <c r="G21" s="325"/>
      <c r="H21" s="325"/>
      <c r="I21" s="325"/>
      <c r="J21" s="115"/>
      <c r="K21" s="116"/>
      <c r="L21" s="106">
        <v>1.5</v>
      </c>
    </row>
    <row r="22" spans="1:12" ht="104.25" customHeight="1" x14ac:dyDescent="0.2">
      <c r="A22" s="34"/>
      <c r="B22" s="39" t="s">
        <v>669</v>
      </c>
      <c r="C22" s="399" t="s">
        <v>670</v>
      </c>
      <c r="D22" s="325"/>
      <c r="E22" s="325"/>
      <c r="F22" s="325"/>
      <c r="G22" s="325"/>
      <c r="H22" s="325"/>
      <c r="I22" s="400"/>
      <c r="J22" s="115"/>
      <c r="K22" s="116"/>
      <c r="L22" s="106">
        <v>1.5</v>
      </c>
    </row>
    <row r="23" spans="1:12" ht="104.25" customHeight="1" x14ac:dyDescent="0.2">
      <c r="A23" s="34"/>
      <c r="B23" s="39" t="s">
        <v>671</v>
      </c>
      <c r="C23" s="345" t="s">
        <v>672</v>
      </c>
      <c r="D23" s="325"/>
      <c r="E23" s="325"/>
      <c r="F23" s="325"/>
      <c r="G23" s="325"/>
      <c r="H23" s="325"/>
      <c r="I23" s="325"/>
      <c r="J23" s="115"/>
      <c r="K23" s="116"/>
      <c r="L23" s="106">
        <v>2.8</v>
      </c>
    </row>
    <row r="24" spans="1:12" ht="104.25" customHeight="1" x14ac:dyDescent="0.2">
      <c r="A24" s="34"/>
      <c r="B24" s="39" t="s">
        <v>673</v>
      </c>
      <c r="C24" s="345" t="s">
        <v>674</v>
      </c>
      <c r="D24" s="325"/>
      <c r="E24" s="325"/>
      <c r="F24" s="325"/>
      <c r="G24" s="325"/>
      <c r="H24" s="325"/>
      <c r="I24" s="325"/>
      <c r="J24" s="115"/>
      <c r="K24" s="116"/>
      <c r="L24" s="106">
        <v>2.8</v>
      </c>
    </row>
    <row r="25" spans="1:12" ht="104.25" customHeight="1" x14ac:dyDescent="0.2">
      <c r="A25" s="34"/>
      <c r="B25" s="39" t="s">
        <v>675</v>
      </c>
      <c r="C25" s="399" t="s">
        <v>676</v>
      </c>
      <c r="D25" s="325"/>
      <c r="E25" s="325"/>
      <c r="F25" s="325"/>
      <c r="G25" s="325"/>
      <c r="H25" s="325"/>
      <c r="I25" s="400"/>
      <c r="J25" s="115"/>
      <c r="K25" s="116"/>
      <c r="L25" s="106">
        <f>1.7/1.2</f>
        <v>1.4166666666666667</v>
      </c>
    </row>
    <row r="26" spans="1:12" ht="104.25" customHeight="1" x14ac:dyDescent="0.2">
      <c r="A26" s="34"/>
      <c r="B26" s="39" t="s">
        <v>677</v>
      </c>
      <c r="C26" s="399" t="s">
        <v>678</v>
      </c>
      <c r="D26" s="325"/>
      <c r="E26" s="325"/>
      <c r="F26" s="325"/>
      <c r="G26" s="325"/>
      <c r="H26" s="325"/>
      <c r="I26" s="400"/>
      <c r="J26" s="115"/>
      <c r="K26" s="116"/>
      <c r="L26" s="106">
        <f>2/1.2</f>
        <v>1.6666666666666667</v>
      </c>
    </row>
    <row r="27" spans="1:12" ht="104.25" customHeight="1" x14ac:dyDescent="0.2">
      <c r="A27" s="34"/>
      <c r="B27" s="39" t="s">
        <v>679</v>
      </c>
      <c r="C27" s="345" t="s">
        <v>680</v>
      </c>
      <c r="D27" s="325"/>
      <c r="E27" s="325"/>
      <c r="F27" s="325"/>
      <c r="G27" s="325"/>
      <c r="H27" s="325"/>
      <c r="I27" s="325"/>
      <c r="J27" s="115"/>
      <c r="K27" s="116"/>
      <c r="L27" s="106">
        <f>2.3/1.2</f>
        <v>1.9166666666666665</v>
      </c>
    </row>
    <row r="28" spans="1:12" ht="104.25" customHeight="1" x14ac:dyDescent="0.2">
      <c r="A28" s="34"/>
      <c r="B28" s="39" t="s">
        <v>681</v>
      </c>
      <c r="C28" s="345" t="s">
        <v>682</v>
      </c>
      <c r="D28" s="325"/>
      <c r="E28" s="325"/>
      <c r="F28" s="325"/>
      <c r="G28" s="325"/>
      <c r="H28" s="325"/>
      <c r="I28" s="325"/>
      <c r="J28" s="115"/>
      <c r="K28" s="116"/>
      <c r="L28" s="106">
        <v>1.9</v>
      </c>
    </row>
    <row r="29" spans="1:12" ht="104.25" customHeight="1" x14ac:dyDescent="0.2">
      <c r="A29" s="34"/>
      <c r="B29" s="39" t="s">
        <v>683</v>
      </c>
      <c r="C29" s="345" t="s">
        <v>684</v>
      </c>
      <c r="D29" s="325"/>
      <c r="E29" s="325"/>
      <c r="F29" s="325"/>
      <c r="G29" s="325"/>
      <c r="H29" s="325"/>
      <c r="I29" s="325"/>
      <c r="J29" s="115"/>
      <c r="K29" s="116"/>
      <c r="L29" s="106">
        <v>1.9</v>
      </c>
    </row>
    <row r="30" spans="1:12" ht="104.25" customHeight="1" x14ac:dyDescent="0.2">
      <c r="A30" s="34"/>
      <c r="B30" s="39" t="s">
        <v>685</v>
      </c>
      <c r="C30" s="345" t="s">
        <v>686</v>
      </c>
      <c r="D30" s="325"/>
      <c r="E30" s="325"/>
      <c r="F30" s="325"/>
      <c r="G30" s="325"/>
      <c r="H30" s="325"/>
      <c r="I30" s="325"/>
      <c r="J30" s="115"/>
      <c r="K30" s="116"/>
      <c r="L30" s="106">
        <v>1.9</v>
      </c>
    </row>
    <row r="31" spans="1:12" ht="104.25" customHeight="1" x14ac:dyDescent="0.2">
      <c r="A31" s="34"/>
      <c r="B31" s="39" t="s">
        <v>687</v>
      </c>
      <c r="C31" s="345" t="s">
        <v>688</v>
      </c>
      <c r="D31" s="325"/>
      <c r="E31" s="325"/>
      <c r="F31" s="325"/>
      <c r="G31" s="325"/>
      <c r="H31" s="325"/>
      <c r="I31" s="325"/>
      <c r="J31" s="115"/>
      <c r="K31" s="116"/>
      <c r="L31" s="106">
        <v>1.4</v>
      </c>
    </row>
    <row r="32" spans="1:12" ht="104.25" customHeight="1" x14ac:dyDescent="0.2">
      <c r="A32" s="34"/>
      <c r="B32" s="39" t="s">
        <v>689</v>
      </c>
      <c r="C32" s="345" t="s">
        <v>690</v>
      </c>
      <c r="D32" s="325"/>
      <c r="E32" s="325"/>
      <c r="F32" s="325"/>
      <c r="G32" s="325"/>
      <c r="H32" s="325"/>
      <c r="I32" s="325"/>
      <c r="J32" s="115"/>
      <c r="K32" s="116"/>
      <c r="L32" s="106">
        <v>0.9</v>
      </c>
    </row>
    <row r="33" spans="1:13" ht="115.5" customHeight="1" x14ac:dyDescent="0.2">
      <c r="A33" s="34"/>
      <c r="B33" s="39" t="s">
        <v>691</v>
      </c>
      <c r="C33" s="345" t="s">
        <v>692</v>
      </c>
      <c r="D33" s="325"/>
      <c r="E33" s="325"/>
      <c r="F33" s="325"/>
      <c r="G33" s="325"/>
      <c r="H33" s="325"/>
      <c r="I33" s="325"/>
      <c r="J33" s="325"/>
      <c r="K33" s="326"/>
      <c r="L33" s="106">
        <v>1</v>
      </c>
    </row>
    <row r="34" spans="1:13" ht="115.5" customHeight="1" x14ac:dyDescent="0.2">
      <c r="A34" s="34"/>
      <c r="B34" s="39" t="s">
        <v>693</v>
      </c>
      <c r="C34" s="345" t="s">
        <v>694</v>
      </c>
      <c r="D34" s="325"/>
      <c r="E34" s="325"/>
      <c r="F34" s="325"/>
      <c r="G34" s="325"/>
      <c r="H34" s="325"/>
      <c r="I34" s="325"/>
      <c r="J34" s="115"/>
      <c r="K34" s="116"/>
      <c r="L34" s="106">
        <v>1.1000000000000001</v>
      </c>
    </row>
    <row r="35" spans="1:13" ht="115.5" customHeight="1" x14ac:dyDescent="0.2">
      <c r="A35" s="34"/>
      <c r="B35" s="39" t="s">
        <v>695</v>
      </c>
      <c r="C35" s="345" t="s">
        <v>696</v>
      </c>
      <c r="D35" s="325"/>
      <c r="E35" s="325"/>
      <c r="F35" s="325"/>
      <c r="G35" s="325"/>
      <c r="H35" s="325"/>
      <c r="I35" s="325"/>
      <c r="J35" s="115"/>
      <c r="K35" s="116"/>
      <c r="L35" s="106">
        <v>2.7</v>
      </c>
    </row>
    <row r="36" spans="1:13" ht="115.5" customHeight="1" x14ac:dyDescent="0.2">
      <c r="A36" s="34"/>
      <c r="B36" s="39" t="s">
        <v>697</v>
      </c>
      <c r="C36" s="345" t="s">
        <v>698</v>
      </c>
      <c r="D36" s="325"/>
      <c r="E36" s="325"/>
      <c r="F36" s="325"/>
      <c r="G36" s="325"/>
      <c r="H36" s="325"/>
      <c r="I36" s="325"/>
      <c r="J36" s="115"/>
      <c r="K36" s="116"/>
      <c r="L36" s="106">
        <v>2.7</v>
      </c>
    </row>
    <row r="37" spans="1:13" ht="115.5" customHeight="1" x14ac:dyDescent="0.2">
      <c r="A37" s="34"/>
      <c r="B37" s="81" t="s">
        <v>699</v>
      </c>
      <c r="C37" s="399" t="s">
        <v>700</v>
      </c>
      <c r="D37" s="325"/>
      <c r="E37" s="325"/>
      <c r="F37" s="325"/>
      <c r="G37" s="325"/>
      <c r="H37" s="325"/>
      <c r="I37" s="400"/>
      <c r="J37" s="82"/>
      <c r="K37" s="83"/>
      <c r="L37" s="106">
        <v>6.4</v>
      </c>
      <c r="M37" s="15"/>
    </row>
    <row r="38" spans="1:13" ht="115.5" customHeight="1" x14ac:dyDescent="0.2">
      <c r="A38" s="34"/>
      <c r="B38" s="81" t="s">
        <v>701</v>
      </c>
      <c r="C38" s="399" t="s">
        <v>702</v>
      </c>
      <c r="D38" s="325"/>
      <c r="E38" s="325"/>
      <c r="F38" s="325"/>
      <c r="G38" s="325"/>
      <c r="H38" s="325"/>
      <c r="I38" s="400"/>
      <c r="J38" s="82"/>
      <c r="K38" s="83"/>
      <c r="L38" s="106">
        <v>1.3</v>
      </c>
    </row>
    <row r="39" spans="1:13" ht="115.5" customHeight="1" x14ac:dyDescent="0.2">
      <c r="A39" s="34"/>
      <c r="B39" s="81" t="s">
        <v>703</v>
      </c>
      <c r="C39" s="399" t="s">
        <v>704</v>
      </c>
      <c r="D39" s="325"/>
      <c r="E39" s="325"/>
      <c r="F39" s="325"/>
      <c r="G39" s="325"/>
      <c r="H39" s="325"/>
      <c r="I39" s="400"/>
      <c r="J39" s="82"/>
      <c r="K39" s="83"/>
      <c r="L39" s="106">
        <v>1.8</v>
      </c>
    </row>
    <row r="40" spans="1:13" ht="115.5" customHeight="1" x14ac:dyDescent="0.2">
      <c r="A40" s="34"/>
      <c r="B40" s="81" t="s">
        <v>705</v>
      </c>
      <c r="C40" s="399" t="s">
        <v>706</v>
      </c>
      <c r="D40" s="325"/>
      <c r="E40" s="325"/>
      <c r="F40" s="325"/>
      <c r="G40" s="325"/>
      <c r="H40" s="325"/>
      <c r="I40" s="400"/>
      <c r="J40" s="82"/>
      <c r="K40" s="83"/>
      <c r="L40" s="106">
        <v>0.9</v>
      </c>
    </row>
    <row r="41" spans="1:13" ht="115.5" customHeight="1" x14ac:dyDescent="0.2">
      <c r="A41" s="34"/>
      <c r="B41" s="81" t="s">
        <v>707</v>
      </c>
      <c r="C41" s="399" t="s">
        <v>708</v>
      </c>
      <c r="D41" s="325"/>
      <c r="E41" s="325"/>
      <c r="F41" s="325"/>
      <c r="G41" s="325"/>
      <c r="H41" s="325"/>
      <c r="I41" s="400"/>
      <c r="J41" s="82"/>
      <c r="K41" s="83"/>
      <c r="L41" s="106">
        <v>6.2</v>
      </c>
    </row>
    <row r="42" spans="1:13" ht="115.5" customHeight="1" x14ac:dyDescent="0.2">
      <c r="A42" s="34"/>
      <c r="B42" s="81" t="s">
        <v>709</v>
      </c>
      <c r="C42" s="399" t="s">
        <v>710</v>
      </c>
      <c r="D42" s="325"/>
      <c r="E42" s="325"/>
      <c r="F42" s="325"/>
      <c r="G42" s="325"/>
      <c r="H42" s="325"/>
      <c r="I42" s="400"/>
      <c r="J42" s="82"/>
      <c r="K42" s="83"/>
      <c r="L42" s="106">
        <v>7.3</v>
      </c>
    </row>
    <row r="43" spans="1:13" ht="124.5" customHeight="1" x14ac:dyDescent="0.2">
      <c r="A43" s="34" t="s">
        <v>711</v>
      </c>
      <c r="B43" s="39" t="s">
        <v>712</v>
      </c>
      <c r="C43" s="345" t="s">
        <v>713</v>
      </c>
      <c r="D43" s="325"/>
      <c r="E43" s="325"/>
      <c r="F43" s="325"/>
      <c r="G43" s="325"/>
      <c r="H43" s="325"/>
      <c r="I43" s="325"/>
      <c r="J43" s="115"/>
      <c r="K43" s="116"/>
      <c r="L43" s="128">
        <v>274</v>
      </c>
    </row>
    <row r="44" spans="1:13" ht="115.5" customHeight="1" x14ac:dyDescent="0.2">
      <c r="A44" s="34"/>
      <c r="B44" s="39" t="s">
        <v>714</v>
      </c>
      <c r="C44" s="345" t="s">
        <v>715</v>
      </c>
      <c r="D44" s="325"/>
      <c r="E44" s="325"/>
      <c r="F44" s="325"/>
      <c r="G44" s="325"/>
      <c r="H44" s="325"/>
      <c r="I44" s="325"/>
      <c r="J44" s="115"/>
      <c r="K44" s="116"/>
      <c r="L44" s="106">
        <v>318</v>
      </c>
    </row>
    <row r="45" spans="1:13" ht="28.5" customHeight="1" x14ac:dyDescent="0.2">
      <c r="A45" s="478" t="s">
        <v>37</v>
      </c>
      <c r="B45" s="325"/>
      <c r="C45" s="325"/>
      <c r="D45" s="325"/>
      <c r="E45" s="325"/>
      <c r="F45" s="325"/>
      <c r="G45" s="325"/>
      <c r="H45" s="325"/>
      <c r="I45" s="325"/>
      <c r="J45" s="325"/>
      <c r="K45" s="325"/>
      <c r="L45" s="326"/>
    </row>
    <row r="46" spans="1:13" ht="115.5" customHeight="1" x14ac:dyDescent="0.2">
      <c r="A46" s="34"/>
      <c r="B46" s="39" t="s">
        <v>716</v>
      </c>
      <c r="C46" s="512" t="s">
        <v>717</v>
      </c>
      <c r="D46" s="325"/>
      <c r="E46" s="325"/>
      <c r="F46" s="325"/>
      <c r="G46" s="325"/>
      <c r="H46" s="325"/>
      <c r="I46" s="325"/>
      <c r="J46" s="325"/>
      <c r="K46" s="326"/>
      <c r="L46" s="106">
        <v>124</v>
      </c>
    </row>
    <row r="47" spans="1:13" ht="115.5" customHeight="1" x14ac:dyDescent="0.2">
      <c r="A47" s="34"/>
      <c r="B47" s="39" t="s">
        <v>718</v>
      </c>
      <c r="C47" s="512" t="s">
        <v>719</v>
      </c>
      <c r="D47" s="325"/>
      <c r="E47" s="325"/>
      <c r="F47" s="325"/>
      <c r="G47" s="325"/>
      <c r="H47" s="325"/>
      <c r="I47" s="325"/>
      <c r="J47" s="325"/>
      <c r="K47" s="326"/>
      <c r="L47" s="128">
        <v>448</v>
      </c>
    </row>
    <row r="48" spans="1:13" ht="115.5" customHeight="1" x14ac:dyDescent="0.2">
      <c r="A48" s="34"/>
      <c r="B48" s="39" t="s">
        <v>720</v>
      </c>
      <c r="C48" s="512" t="s">
        <v>721</v>
      </c>
      <c r="D48" s="325"/>
      <c r="E48" s="325"/>
      <c r="F48" s="325"/>
      <c r="G48" s="325"/>
      <c r="H48" s="325"/>
      <c r="I48" s="325"/>
      <c r="J48" s="112"/>
      <c r="K48" s="113"/>
      <c r="L48" s="128">
        <v>155</v>
      </c>
    </row>
    <row r="49" spans="1:12" ht="115.5" customHeight="1" x14ac:dyDescent="0.2">
      <c r="A49" s="34"/>
      <c r="B49" s="129" t="s">
        <v>722</v>
      </c>
      <c r="C49" s="512" t="s">
        <v>723</v>
      </c>
      <c r="D49" s="325"/>
      <c r="E49" s="325"/>
      <c r="F49" s="325"/>
      <c r="G49" s="325"/>
      <c r="H49" s="325"/>
      <c r="I49" s="325"/>
      <c r="J49" s="112"/>
      <c r="K49" s="113"/>
      <c r="L49" s="128">
        <v>476</v>
      </c>
    </row>
    <row r="50" spans="1:12" ht="115.5" customHeight="1" x14ac:dyDescent="0.2">
      <c r="A50" s="34"/>
      <c r="B50" s="130" t="s">
        <v>724</v>
      </c>
      <c r="C50" s="512" t="s">
        <v>725</v>
      </c>
      <c r="D50" s="325"/>
      <c r="E50" s="325"/>
      <c r="F50" s="325"/>
      <c r="G50" s="325"/>
      <c r="H50" s="325"/>
      <c r="I50" s="325"/>
      <c r="J50" s="112"/>
      <c r="K50" s="113"/>
      <c r="L50" s="106">
        <v>613</v>
      </c>
    </row>
    <row r="51" spans="1:12" ht="115.5" customHeight="1" x14ac:dyDescent="0.2">
      <c r="A51" s="34"/>
      <c r="B51" s="39" t="s">
        <v>726</v>
      </c>
      <c r="C51" s="512" t="s">
        <v>727</v>
      </c>
      <c r="D51" s="325"/>
      <c r="E51" s="325"/>
      <c r="F51" s="325"/>
      <c r="G51" s="325"/>
      <c r="H51" s="325"/>
      <c r="I51" s="325"/>
      <c r="J51" s="112"/>
      <c r="K51" s="113"/>
      <c r="L51" s="106">
        <v>120</v>
      </c>
    </row>
    <row r="52" spans="1:12" ht="115.5" customHeight="1" x14ac:dyDescent="0.2">
      <c r="A52" s="34"/>
      <c r="B52" s="39" t="s">
        <v>728</v>
      </c>
      <c r="C52" s="512" t="s">
        <v>729</v>
      </c>
      <c r="D52" s="325"/>
      <c r="E52" s="325"/>
      <c r="F52" s="325"/>
      <c r="G52" s="325"/>
      <c r="H52" s="325"/>
      <c r="I52" s="325"/>
      <c r="J52" s="112"/>
      <c r="K52" s="113"/>
      <c r="L52" s="106">
        <v>170</v>
      </c>
    </row>
    <row r="53" spans="1:12" ht="115.5" customHeight="1" x14ac:dyDescent="0.2">
      <c r="A53" s="34"/>
      <c r="B53" s="39" t="s">
        <v>730</v>
      </c>
      <c r="C53" s="512" t="s">
        <v>731</v>
      </c>
      <c r="D53" s="325"/>
      <c r="E53" s="325"/>
      <c r="F53" s="325"/>
      <c r="G53" s="325"/>
      <c r="H53" s="325"/>
      <c r="I53" s="325"/>
      <c r="J53" s="112"/>
      <c r="K53" s="113"/>
      <c r="L53" s="106">
        <v>239</v>
      </c>
    </row>
    <row r="54" spans="1:12" ht="115.5" customHeight="1" x14ac:dyDescent="0.2">
      <c r="A54" s="34"/>
      <c r="B54" s="39" t="s">
        <v>732</v>
      </c>
      <c r="C54" s="512" t="s">
        <v>733</v>
      </c>
      <c r="D54" s="325"/>
      <c r="E54" s="325"/>
      <c r="F54" s="325"/>
      <c r="G54" s="325"/>
      <c r="H54" s="325"/>
      <c r="I54" s="325"/>
      <c r="J54" s="112"/>
      <c r="K54" s="113"/>
      <c r="L54" s="106">
        <v>24</v>
      </c>
    </row>
    <row r="55" spans="1:12" ht="12.75" customHeight="1" x14ac:dyDescent="0.2">
      <c r="L55" s="131"/>
    </row>
    <row r="56" spans="1:12" ht="28.5" customHeight="1" x14ac:dyDescent="0.2">
      <c r="A56" s="478" t="s">
        <v>38</v>
      </c>
      <c r="B56" s="325"/>
      <c r="C56" s="325"/>
      <c r="D56" s="325"/>
      <c r="E56" s="325"/>
      <c r="F56" s="325"/>
      <c r="G56" s="325"/>
      <c r="H56" s="325"/>
      <c r="I56" s="325"/>
      <c r="J56" s="325"/>
      <c r="K56" s="325"/>
      <c r="L56" s="326"/>
    </row>
    <row r="57" spans="1:12" ht="115.5" customHeight="1" x14ac:dyDescent="0.2">
      <c r="A57" s="342"/>
      <c r="B57" s="132" t="s">
        <v>734</v>
      </c>
      <c r="C57" s="521" t="s">
        <v>735</v>
      </c>
      <c r="D57" s="325"/>
      <c r="E57" s="325"/>
      <c r="F57" s="325"/>
      <c r="G57" s="325"/>
      <c r="H57" s="325"/>
      <c r="I57" s="325"/>
      <c r="J57" s="133"/>
      <c r="K57" s="134"/>
      <c r="L57" s="106">
        <v>103</v>
      </c>
    </row>
    <row r="58" spans="1:12" ht="24" customHeight="1" x14ac:dyDescent="0.2">
      <c r="A58" s="343"/>
      <c r="B58" s="522" t="s">
        <v>736</v>
      </c>
      <c r="C58" s="325"/>
      <c r="D58" s="325"/>
      <c r="E58" s="325"/>
      <c r="F58" s="325"/>
      <c r="G58" s="325"/>
      <c r="H58" s="325"/>
      <c r="I58" s="325"/>
      <c r="J58" s="325"/>
      <c r="K58" s="325"/>
      <c r="L58" s="326"/>
    </row>
    <row r="59" spans="1:12" ht="24" customHeight="1" x14ac:dyDescent="0.2">
      <c r="A59" s="343"/>
      <c r="B59" s="522" t="s">
        <v>737</v>
      </c>
      <c r="C59" s="325"/>
      <c r="D59" s="325"/>
      <c r="E59" s="325"/>
      <c r="F59" s="325"/>
      <c r="G59" s="325"/>
      <c r="H59" s="325"/>
      <c r="I59" s="325"/>
      <c r="J59" s="325"/>
      <c r="K59" s="325"/>
      <c r="L59" s="326"/>
    </row>
    <row r="60" spans="1:12" ht="24" customHeight="1" x14ac:dyDescent="0.2">
      <c r="A60" s="343"/>
      <c r="B60" s="522" t="s">
        <v>738</v>
      </c>
      <c r="C60" s="325"/>
      <c r="D60" s="325"/>
      <c r="E60" s="325"/>
      <c r="F60" s="325"/>
      <c r="G60" s="325"/>
      <c r="H60" s="325"/>
      <c r="I60" s="325"/>
      <c r="J60" s="325"/>
      <c r="K60" s="325"/>
      <c r="L60" s="326"/>
    </row>
    <row r="61" spans="1:12" ht="24" customHeight="1" x14ac:dyDescent="0.2">
      <c r="A61" s="344"/>
      <c r="B61" s="522" t="s">
        <v>739</v>
      </c>
      <c r="C61" s="325"/>
      <c r="D61" s="325"/>
      <c r="E61" s="325"/>
      <c r="F61" s="325"/>
      <c r="G61" s="325"/>
      <c r="H61" s="325"/>
      <c r="I61" s="325"/>
      <c r="J61" s="325"/>
      <c r="K61" s="325"/>
      <c r="L61" s="326"/>
    </row>
    <row r="62" spans="1:12" ht="115.5" customHeight="1" x14ac:dyDescent="0.2">
      <c r="A62" s="342"/>
      <c r="B62" s="135" t="s">
        <v>740</v>
      </c>
      <c r="C62" s="521" t="s">
        <v>741</v>
      </c>
      <c r="D62" s="325"/>
      <c r="E62" s="325"/>
      <c r="F62" s="325"/>
      <c r="G62" s="325"/>
      <c r="H62" s="325"/>
      <c r="I62" s="325"/>
      <c r="J62" s="133"/>
      <c r="K62" s="134"/>
      <c r="L62" s="106">
        <v>132</v>
      </c>
    </row>
    <row r="63" spans="1:12" ht="24" customHeight="1" x14ac:dyDescent="0.2">
      <c r="A63" s="343"/>
      <c r="B63" s="522" t="s">
        <v>742</v>
      </c>
      <c r="C63" s="325"/>
      <c r="D63" s="325"/>
      <c r="E63" s="325"/>
      <c r="F63" s="325"/>
      <c r="G63" s="325"/>
      <c r="H63" s="325"/>
      <c r="I63" s="325"/>
      <c r="J63" s="325"/>
      <c r="K63" s="325"/>
      <c r="L63" s="326"/>
    </row>
    <row r="64" spans="1:12" ht="24" customHeight="1" x14ac:dyDescent="0.2">
      <c r="A64" s="343"/>
      <c r="B64" s="522" t="s">
        <v>737</v>
      </c>
      <c r="C64" s="325"/>
      <c r="D64" s="325"/>
      <c r="E64" s="325"/>
      <c r="F64" s="325"/>
      <c r="G64" s="325"/>
      <c r="H64" s="325"/>
      <c r="I64" s="325"/>
      <c r="J64" s="325"/>
      <c r="K64" s="325"/>
      <c r="L64" s="326"/>
    </row>
    <row r="65" spans="1:12" ht="24" customHeight="1" x14ac:dyDescent="0.2">
      <c r="A65" s="343"/>
      <c r="B65" s="522" t="s">
        <v>738</v>
      </c>
      <c r="C65" s="325"/>
      <c r="D65" s="325"/>
      <c r="E65" s="325"/>
      <c r="F65" s="325"/>
      <c r="G65" s="325"/>
      <c r="H65" s="325"/>
      <c r="I65" s="325"/>
      <c r="J65" s="325"/>
      <c r="K65" s="325"/>
      <c r="L65" s="326"/>
    </row>
    <row r="66" spans="1:12" ht="24" customHeight="1" x14ac:dyDescent="0.2">
      <c r="A66" s="344"/>
      <c r="B66" s="522" t="s">
        <v>739</v>
      </c>
      <c r="C66" s="325"/>
      <c r="D66" s="325"/>
      <c r="E66" s="325"/>
      <c r="F66" s="325"/>
      <c r="G66" s="325"/>
      <c r="H66" s="325"/>
      <c r="I66" s="325"/>
      <c r="J66" s="325"/>
      <c r="K66" s="325"/>
      <c r="L66" s="326"/>
    </row>
    <row r="73" spans="1:12" ht="12.75" customHeight="1" x14ac:dyDescent="0.2">
      <c r="L73" s="131"/>
    </row>
    <row r="74" spans="1:12" ht="12.75" customHeight="1" x14ac:dyDescent="0.2">
      <c r="L74" s="131"/>
    </row>
    <row r="75" spans="1:12" ht="12.75" customHeight="1" x14ac:dyDescent="0.2">
      <c r="L75" s="131"/>
    </row>
    <row r="76" spans="1:12" ht="12.75" customHeight="1" x14ac:dyDescent="0.2">
      <c r="L76" s="131"/>
    </row>
    <row r="77" spans="1:12" ht="12.75" customHeight="1" x14ac:dyDescent="0.2">
      <c r="L77" s="131"/>
    </row>
    <row r="78" spans="1:12" ht="12.75" customHeight="1" x14ac:dyDescent="0.2">
      <c r="L78" s="131"/>
    </row>
    <row r="79" spans="1:12" ht="12.75" customHeight="1" x14ac:dyDescent="0.2">
      <c r="L79" s="131"/>
    </row>
    <row r="80" spans="1:12" ht="12.75" customHeight="1" x14ac:dyDescent="0.2">
      <c r="L80" s="131"/>
    </row>
    <row r="81" spans="12:12" ht="12.75" customHeight="1" x14ac:dyDescent="0.2">
      <c r="L81" s="131"/>
    </row>
    <row r="82" spans="12:12" ht="12.75" customHeight="1" x14ac:dyDescent="0.2">
      <c r="L82" s="131"/>
    </row>
    <row r="83" spans="12:12" ht="12.75" customHeight="1" x14ac:dyDescent="0.2">
      <c r="L83" s="131"/>
    </row>
    <row r="84" spans="12:12" ht="12.75" customHeight="1" x14ac:dyDescent="0.2">
      <c r="L84" s="131"/>
    </row>
    <row r="85" spans="12:12" ht="12.75" customHeight="1" x14ac:dyDescent="0.2">
      <c r="L85" s="131"/>
    </row>
    <row r="86" spans="12:12" ht="12.75" customHeight="1" x14ac:dyDescent="0.2">
      <c r="L86" s="131"/>
    </row>
    <row r="87" spans="12:12" ht="12.75" customHeight="1" x14ac:dyDescent="0.2">
      <c r="L87" s="131"/>
    </row>
    <row r="88" spans="12:12" ht="12.75" customHeight="1" x14ac:dyDescent="0.2">
      <c r="L88" s="131"/>
    </row>
    <row r="89" spans="12:12" ht="12.75" customHeight="1" x14ac:dyDescent="0.2">
      <c r="L89" s="131"/>
    </row>
    <row r="90" spans="12:12" ht="12.75" customHeight="1" x14ac:dyDescent="0.2">
      <c r="L90" s="131"/>
    </row>
    <row r="91" spans="12:12" ht="12.75" customHeight="1" x14ac:dyDescent="0.2">
      <c r="L91" s="131"/>
    </row>
    <row r="92" spans="12:12" ht="12.75" customHeight="1" x14ac:dyDescent="0.2">
      <c r="L92" s="131"/>
    </row>
    <row r="93" spans="12:12" ht="12.75" customHeight="1" x14ac:dyDescent="0.2">
      <c r="L93" s="131"/>
    </row>
    <row r="94" spans="12:12" ht="12.75" customHeight="1" x14ac:dyDescent="0.2">
      <c r="L94" s="131"/>
    </row>
    <row r="95" spans="12:12" ht="12.75" customHeight="1" x14ac:dyDescent="0.2">
      <c r="L95" s="131"/>
    </row>
    <row r="96" spans="12:12" ht="12.75" customHeight="1" x14ac:dyDescent="0.2">
      <c r="L96" s="131"/>
    </row>
    <row r="97" spans="12:12" ht="12.75" customHeight="1" x14ac:dyDescent="0.2">
      <c r="L97" s="131"/>
    </row>
    <row r="98" spans="12:12" ht="12.75" customHeight="1" x14ac:dyDescent="0.2">
      <c r="L98" s="131"/>
    </row>
    <row r="99" spans="12:12" ht="12.75" customHeight="1" x14ac:dyDescent="0.2">
      <c r="L99" s="131"/>
    </row>
    <row r="100" spans="12:12" ht="12.75" customHeight="1" x14ac:dyDescent="0.2">
      <c r="L100" s="131"/>
    </row>
    <row r="101" spans="12:12" ht="12.75" customHeight="1" x14ac:dyDescent="0.2">
      <c r="L101" s="131"/>
    </row>
    <row r="102" spans="12:12" ht="12.75" customHeight="1" x14ac:dyDescent="0.2">
      <c r="L102" s="131"/>
    </row>
    <row r="103" spans="12:12" ht="12.75" customHeight="1" x14ac:dyDescent="0.2">
      <c r="L103" s="131"/>
    </row>
    <row r="104" spans="12:12" ht="12.75" customHeight="1" x14ac:dyDescent="0.2">
      <c r="L104" s="131"/>
    </row>
    <row r="105" spans="12:12" ht="12.75" customHeight="1" x14ac:dyDescent="0.2">
      <c r="L105" s="131"/>
    </row>
    <row r="106" spans="12:12" ht="12.75" customHeight="1" x14ac:dyDescent="0.2">
      <c r="L106" s="131"/>
    </row>
    <row r="107" spans="12:12" ht="12.75" customHeight="1" x14ac:dyDescent="0.2">
      <c r="L107" s="131"/>
    </row>
    <row r="108" spans="12:12" ht="12.75" customHeight="1" x14ac:dyDescent="0.2">
      <c r="L108" s="131"/>
    </row>
    <row r="109" spans="12:12" ht="12.75" customHeight="1" x14ac:dyDescent="0.2">
      <c r="L109" s="131"/>
    </row>
    <row r="110" spans="12:12" ht="12.75" customHeight="1" x14ac:dyDescent="0.2">
      <c r="L110" s="131"/>
    </row>
    <row r="111" spans="12:12" ht="12.75" customHeight="1" x14ac:dyDescent="0.2">
      <c r="L111" s="131"/>
    </row>
    <row r="112" spans="12:12" ht="12.75" customHeight="1" x14ac:dyDescent="0.2">
      <c r="L112" s="131"/>
    </row>
    <row r="113" spans="12:12" ht="12.75" customHeight="1" x14ac:dyDescent="0.2">
      <c r="L113" s="131"/>
    </row>
    <row r="114" spans="12:12" ht="12.75" customHeight="1" x14ac:dyDescent="0.2">
      <c r="L114" s="131"/>
    </row>
    <row r="115" spans="12:12" ht="12.75" customHeight="1" x14ac:dyDescent="0.2">
      <c r="L115" s="131"/>
    </row>
    <row r="116" spans="12:12" ht="12.75" customHeight="1" x14ac:dyDescent="0.2">
      <c r="L116" s="131"/>
    </row>
    <row r="117" spans="12:12" ht="12.75" customHeight="1" x14ac:dyDescent="0.2">
      <c r="L117" s="131"/>
    </row>
    <row r="118" spans="12:12" ht="12.75" customHeight="1" x14ac:dyDescent="0.2">
      <c r="L118" s="131"/>
    </row>
    <row r="119" spans="12:12" ht="12.75" customHeight="1" x14ac:dyDescent="0.2">
      <c r="L119" s="131"/>
    </row>
    <row r="120" spans="12:12" ht="12.75" customHeight="1" x14ac:dyDescent="0.2">
      <c r="L120" s="131"/>
    </row>
    <row r="121" spans="12:12" ht="12.75" customHeight="1" x14ac:dyDescent="0.2">
      <c r="L121" s="131"/>
    </row>
    <row r="122" spans="12:12" ht="12.75" customHeight="1" x14ac:dyDescent="0.2">
      <c r="L122" s="131"/>
    </row>
    <row r="123" spans="12:12" ht="12.75" customHeight="1" x14ac:dyDescent="0.2">
      <c r="L123" s="131"/>
    </row>
    <row r="124" spans="12:12" ht="12.75" customHeight="1" x14ac:dyDescent="0.2">
      <c r="L124" s="131"/>
    </row>
    <row r="125" spans="12:12" ht="12.75" customHeight="1" x14ac:dyDescent="0.2">
      <c r="L125" s="131"/>
    </row>
    <row r="126" spans="12:12" ht="12.75" customHeight="1" x14ac:dyDescent="0.2">
      <c r="L126" s="131"/>
    </row>
    <row r="127" spans="12:12" ht="12.75" customHeight="1" x14ac:dyDescent="0.2">
      <c r="L127" s="131"/>
    </row>
    <row r="128" spans="12:12" ht="12.75" customHeight="1" x14ac:dyDescent="0.2">
      <c r="L128" s="131"/>
    </row>
    <row r="129" spans="12:12" ht="12.75" customHeight="1" x14ac:dyDescent="0.2">
      <c r="L129" s="131"/>
    </row>
    <row r="130" spans="12:12" ht="12.75" customHeight="1" x14ac:dyDescent="0.2">
      <c r="L130" s="131"/>
    </row>
    <row r="131" spans="12:12" ht="12.75" customHeight="1" x14ac:dyDescent="0.2">
      <c r="L131" s="131"/>
    </row>
    <row r="132" spans="12:12" ht="12.75" customHeight="1" x14ac:dyDescent="0.2">
      <c r="L132" s="131"/>
    </row>
    <row r="133" spans="12:12" ht="12.75" customHeight="1" x14ac:dyDescent="0.2">
      <c r="L133" s="131"/>
    </row>
    <row r="134" spans="12:12" ht="12.75" customHeight="1" x14ac:dyDescent="0.2">
      <c r="L134" s="131"/>
    </row>
    <row r="135" spans="12:12" ht="12.75" customHeight="1" x14ac:dyDescent="0.2">
      <c r="L135" s="131"/>
    </row>
    <row r="136" spans="12:12" ht="12.75" customHeight="1" x14ac:dyDescent="0.2">
      <c r="L136" s="131"/>
    </row>
    <row r="137" spans="12:12" ht="12.75" customHeight="1" x14ac:dyDescent="0.2">
      <c r="L137" s="131"/>
    </row>
    <row r="138" spans="12:12" ht="12.75" customHeight="1" x14ac:dyDescent="0.2">
      <c r="L138" s="131"/>
    </row>
    <row r="139" spans="12:12" ht="12.75" customHeight="1" x14ac:dyDescent="0.2">
      <c r="L139" s="131"/>
    </row>
    <row r="140" spans="12:12" ht="12.75" customHeight="1" x14ac:dyDescent="0.2">
      <c r="L140" s="131"/>
    </row>
    <row r="141" spans="12:12" ht="12.75" customHeight="1" x14ac:dyDescent="0.2">
      <c r="L141" s="131"/>
    </row>
    <row r="142" spans="12:12" ht="12.75" customHeight="1" x14ac:dyDescent="0.2">
      <c r="L142" s="131"/>
    </row>
    <row r="143" spans="12:12" ht="12.75" customHeight="1" x14ac:dyDescent="0.2">
      <c r="L143" s="131"/>
    </row>
    <row r="144" spans="12:12" ht="12.75" customHeight="1" x14ac:dyDescent="0.2">
      <c r="L144" s="131"/>
    </row>
    <row r="145" spans="12:12" ht="12.75" customHeight="1" x14ac:dyDescent="0.2">
      <c r="L145" s="131"/>
    </row>
    <row r="146" spans="12:12" ht="12.75" customHeight="1" x14ac:dyDescent="0.2">
      <c r="L146" s="131"/>
    </row>
    <row r="147" spans="12:12" ht="12.75" customHeight="1" x14ac:dyDescent="0.2">
      <c r="L147" s="131"/>
    </row>
    <row r="148" spans="12:12" ht="12.75" customHeight="1" x14ac:dyDescent="0.2">
      <c r="L148" s="131"/>
    </row>
    <row r="149" spans="12:12" ht="12.75" customHeight="1" x14ac:dyDescent="0.2">
      <c r="L149" s="131"/>
    </row>
    <row r="150" spans="12:12" ht="12.75" customHeight="1" x14ac:dyDescent="0.2">
      <c r="L150" s="131"/>
    </row>
    <row r="151" spans="12:12" ht="12.75" customHeight="1" x14ac:dyDescent="0.2">
      <c r="L151" s="131"/>
    </row>
    <row r="152" spans="12:12" ht="12.75" customHeight="1" x14ac:dyDescent="0.2">
      <c r="L152" s="131"/>
    </row>
    <row r="153" spans="12:12" ht="12.75" customHeight="1" x14ac:dyDescent="0.2">
      <c r="L153" s="131"/>
    </row>
    <row r="154" spans="12:12" ht="12.75" customHeight="1" x14ac:dyDescent="0.2">
      <c r="L154" s="131"/>
    </row>
    <row r="155" spans="12:12" ht="12.75" customHeight="1" x14ac:dyDescent="0.2">
      <c r="L155" s="131"/>
    </row>
    <row r="156" spans="12:12" ht="12.75" customHeight="1" x14ac:dyDescent="0.2">
      <c r="L156" s="131"/>
    </row>
    <row r="157" spans="12:12" ht="12.75" customHeight="1" x14ac:dyDescent="0.2">
      <c r="L157" s="131"/>
    </row>
    <row r="158" spans="12:12" ht="12.75" customHeight="1" x14ac:dyDescent="0.2">
      <c r="L158" s="131"/>
    </row>
    <row r="159" spans="12:12" ht="12.75" customHeight="1" x14ac:dyDescent="0.2">
      <c r="L159" s="131"/>
    </row>
    <row r="160" spans="12:12" ht="12.75" customHeight="1" x14ac:dyDescent="0.2">
      <c r="L160" s="131"/>
    </row>
    <row r="161" spans="12:12" ht="12.75" customHeight="1" x14ac:dyDescent="0.2">
      <c r="L161" s="131"/>
    </row>
    <row r="162" spans="12:12" ht="12.75" customHeight="1" x14ac:dyDescent="0.2">
      <c r="L162" s="131"/>
    </row>
    <row r="163" spans="12:12" ht="12.75" customHeight="1" x14ac:dyDescent="0.2">
      <c r="L163" s="131"/>
    </row>
    <row r="164" spans="12:12" ht="12.75" customHeight="1" x14ac:dyDescent="0.2">
      <c r="L164" s="131"/>
    </row>
    <row r="165" spans="12:12" ht="12.75" customHeight="1" x14ac:dyDescent="0.2">
      <c r="L165" s="131"/>
    </row>
    <row r="166" spans="12:12" ht="12.75" customHeight="1" x14ac:dyDescent="0.2">
      <c r="L166" s="131"/>
    </row>
    <row r="167" spans="12:12" ht="12.75" customHeight="1" x14ac:dyDescent="0.2">
      <c r="L167" s="131"/>
    </row>
    <row r="168" spans="12:12" ht="12.75" customHeight="1" x14ac:dyDescent="0.2">
      <c r="L168" s="131"/>
    </row>
    <row r="169" spans="12:12" ht="12.75" customHeight="1" x14ac:dyDescent="0.2">
      <c r="L169" s="131"/>
    </row>
    <row r="170" spans="12:12" ht="12.75" customHeight="1" x14ac:dyDescent="0.2">
      <c r="L170" s="131"/>
    </row>
    <row r="171" spans="12:12" ht="12.75" customHeight="1" x14ac:dyDescent="0.2">
      <c r="L171" s="131"/>
    </row>
    <row r="172" spans="12:12" ht="12.75" customHeight="1" x14ac:dyDescent="0.2">
      <c r="L172" s="131"/>
    </row>
    <row r="173" spans="12:12" ht="12.75" customHeight="1" x14ac:dyDescent="0.2">
      <c r="L173" s="131"/>
    </row>
    <row r="174" spans="12:12" ht="12.75" customHeight="1" x14ac:dyDescent="0.2">
      <c r="L174" s="131"/>
    </row>
    <row r="175" spans="12:12" ht="12.75" customHeight="1" x14ac:dyDescent="0.2">
      <c r="L175" s="131"/>
    </row>
    <row r="176" spans="12:12" ht="12.75" customHeight="1" x14ac:dyDescent="0.2">
      <c r="L176" s="131"/>
    </row>
    <row r="177" spans="12:12" ht="12.75" customHeight="1" x14ac:dyDescent="0.2">
      <c r="L177" s="131"/>
    </row>
    <row r="178" spans="12:12" ht="12.75" customHeight="1" x14ac:dyDescent="0.2">
      <c r="L178" s="131"/>
    </row>
    <row r="179" spans="12:12" ht="12.75" customHeight="1" x14ac:dyDescent="0.2">
      <c r="L179" s="131"/>
    </row>
    <row r="180" spans="12:12" ht="12.75" customHeight="1" x14ac:dyDescent="0.2">
      <c r="L180" s="131"/>
    </row>
    <row r="181" spans="12:12" ht="12.75" customHeight="1" x14ac:dyDescent="0.2">
      <c r="L181" s="131"/>
    </row>
    <row r="182" spans="12:12" ht="12.75" customHeight="1" x14ac:dyDescent="0.2">
      <c r="L182" s="131"/>
    </row>
    <row r="183" spans="12:12" ht="12.75" customHeight="1" x14ac:dyDescent="0.2">
      <c r="L183" s="131"/>
    </row>
    <row r="184" spans="12:12" ht="12.75" customHeight="1" x14ac:dyDescent="0.2">
      <c r="L184" s="131"/>
    </row>
    <row r="185" spans="12:12" ht="12.75" customHeight="1" x14ac:dyDescent="0.2">
      <c r="L185" s="131"/>
    </row>
    <row r="186" spans="12:12" ht="12.75" customHeight="1" x14ac:dyDescent="0.2">
      <c r="L186" s="131"/>
    </row>
    <row r="187" spans="12:12" ht="12.75" customHeight="1" x14ac:dyDescent="0.2">
      <c r="L187" s="131"/>
    </row>
    <row r="188" spans="12:12" ht="12.75" customHeight="1" x14ac:dyDescent="0.2">
      <c r="L188" s="131"/>
    </row>
    <row r="189" spans="12:12" ht="12.75" customHeight="1" x14ac:dyDescent="0.2">
      <c r="L189" s="131"/>
    </row>
    <row r="190" spans="12:12" ht="12.75" customHeight="1" x14ac:dyDescent="0.2">
      <c r="L190" s="131"/>
    </row>
    <row r="191" spans="12:12" ht="12.75" customHeight="1" x14ac:dyDescent="0.2">
      <c r="L191" s="131"/>
    </row>
    <row r="192" spans="12:12" ht="12.75" customHeight="1" x14ac:dyDescent="0.2">
      <c r="L192" s="131"/>
    </row>
    <row r="193" spans="12:12" ht="12.75" customHeight="1" x14ac:dyDescent="0.2">
      <c r="L193" s="131"/>
    </row>
    <row r="194" spans="12:12" ht="12.75" customHeight="1" x14ac:dyDescent="0.2">
      <c r="L194" s="131"/>
    </row>
    <row r="195" spans="12:12" ht="12.75" customHeight="1" x14ac:dyDescent="0.2">
      <c r="L195" s="131"/>
    </row>
    <row r="196" spans="12:12" ht="12.75" customHeight="1" x14ac:dyDescent="0.2">
      <c r="L196" s="131"/>
    </row>
    <row r="197" spans="12:12" ht="12.75" customHeight="1" x14ac:dyDescent="0.2">
      <c r="L197" s="131"/>
    </row>
    <row r="198" spans="12:12" ht="12.75" customHeight="1" x14ac:dyDescent="0.2">
      <c r="L198" s="131"/>
    </row>
    <row r="199" spans="12:12" ht="12.75" customHeight="1" x14ac:dyDescent="0.2">
      <c r="L199" s="131"/>
    </row>
    <row r="200" spans="12:12" ht="12.75" customHeight="1" x14ac:dyDescent="0.2">
      <c r="L200" s="131"/>
    </row>
    <row r="201" spans="12:12" ht="12.75" customHeight="1" x14ac:dyDescent="0.2">
      <c r="L201" s="131"/>
    </row>
    <row r="202" spans="12:12" ht="12.75" customHeight="1" x14ac:dyDescent="0.2">
      <c r="L202" s="131"/>
    </row>
    <row r="203" spans="12:12" ht="12.75" customHeight="1" x14ac:dyDescent="0.2">
      <c r="L203" s="131"/>
    </row>
    <row r="204" spans="12:12" ht="12.75" customHeight="1" x14ac:dyDescent="0.2">
      <c r="L204" s="131"/>
    </row>
    <row r="205" spans="12:12" ht="12.75" customHeight="1" x14ac:dyDescent="0.2">
      <c r="L205" s="131"/>
    </row>
    <row r="206" spans="12:12" ht="12.75" customHeight="1" x14ac:dyDescent="0.2">
      <c r="L206" s="131"/>
    </row>
    <row r="207" spans="12:12" ht="12.75" customHeight="1" x14ac:dyDescent="0.2">
      <c r="L207" s="131"/>
    </row>
    <row r="208" spans="12:12" ht="12.75" customHeight="1" x14ac:dyDescent="0.2">
      <c r="L208" s="131"/>
    </row>
    <row r="209" spans="12:12" ht="12.75" customHeight="1" x14ac:dyDescent="0.2">
      <c r="L209" s="131"/>
    </row>
    <row r="210" spans="12:12" ht="12.75" customHeight="1" x14ac:dyDescent="0.2">
      <c r="L210" s="131"/>
    </row>
    <row r="211" spans="12:12" ht="12.75" customHeight="1" x14ac:dyDescent="0.2">
      <c r="L211" s="131"/>
    </row>
    <row r="212" spans="12:12" ht="12.75" customHeight="1" x14ac:dyDescent="0.2">
      <c r="L212" s="131"/>
    </row>
    <row r="213" spans="12:12" ht="12.75" customHeight="1" x14ac:dyDescent="0.2">
      <c r="L213" s="131"/>
    </row>
    <row r="214" spans="12:12" ht="12.75" customHeight="1" x14ac:dyDescent="0.2">
      <c r="L214" s="131"/>
    </row>
    <row r="215" spans="12:12" ht="12.75" customHeight="1" x14ac:dyDescent="0.2">
      <c r="L215" s="131"/>
    </row>
    <row r="216" spans="12:12" ht="12.75" customHeight="1" x14ac:dyDescent="0.2">
      <c r="L216" s="131"/>
    </row>
    <row r="217" spans="12:12" ht="12.75" customHeight="1" x14ac:dyDescent="0.2">
      <c r="L217" s="131"/>
    </row>
    <row r="218" spans="12:12" ht="12.75" customHeight="1" x14ac:dyDescent="0.2">
      <c r="L218" s="131"/>
    </row>
    <row r="219" spans="12:12" ht="12.75" customHeight="1" x14ac:dyDescent="0.2">
      <c r="L219" s="131"/>
    </row>
    <row r="220" spans="12:12" ht="12.75" customHeight="1" x14ac:dyDescent="0.2">
      <c r="L220" s="131"/>
    </row>
    <row r="221" spans="12:12" ht="12.75" customHeight="1" x14ac:dyDescent="0.2">
      <c r="L221" s="131"/>
    </row>
    <row r="222" spans="12:12" ht="12.75" customHeight="1" x14ac:dyDescent="0.2">
      <c r="L222" s="131"/>
    </row>
    <row r="223" spans="12:12" ht="12.75" customHeight="1" x14ac:dyDescent="0.2">
      <c r="L223" s="131"/>
    </row>
    <row r="224" spans="12:12" ht="12.75" customHeight="1" x14ac:dyDescent="0.2">
      <c r="L224" s="131"/>
    </row>
    <row r="225" spans="12:12" ht="12.75" customHeight="1" x14ac:dyDescent="0.2">
      <c r="L225" s="131"/>
    </row>
    <row r="226" spans="12:12" ht="12.75" customHeight="1" x14ac:dyDescent="0.2">
      <c r="L226" s="131"/>
    </row>
    <row r="227" spans="12:12" ht="12.75" customHeight="1" x14ac:dyDescent="0.2">
      <c r="L227" s="131"/>
    </row>
    <row r="228" spans="12:12" ht="12.75" customHeight="1" x14ac:dyDescent="0.2">
      <c r="L228" s="131"/>
    </row>
    <row r="229" spans="12:12" ht="12.75" customHeight="1" x14ac:dyDescent="0.2">
      <c r="L229" s="131"/>
    </row>
    <row r="230" spans="12:12" ht="12.75" customHeight="1" x14ac:dyDescent="0.2">
      <c r="L230" s="131"/>
    </row>
    <row r="231" spans="12:12" ht="12.75" customHeight="1" x14ac:dyDescent="0.2">
      <c r="L231" s="131"/>
    </row>
    <row r="232" spans="12:12" ht="12.75" customHeight="1" x14ac:dyDescent="0.2">
      <c r="L232" s="131"/>
    </row>
    <row r="233" spans="12:12" ht="12.75" customHeight="1" x14ac:dyDescent="0.2">
      <c r="L233" s="131"/>
    </row>
    <row r="234" spans="12:12" ht="12.75" customHeight="1" x14ac:dyDescent="0.2">
      <c r="L234" s="131"/>
    </row>
    <row r="235" spans="12:12" ht="12.75" customHeight="1" x14ac:dyDescent="0.2">
      <c r="L235" s="131"/>
    </row>
    <row r="236" spans="12:12" ht="12.75" customHeight="1" x14ac:dyDescent="0.2">
      <c r="L236" s="131"/>
    </row>
    <row r="237" spans="12:12" ht="12.75" customHeight="1" x14ac:dyDescent="0.2">
      <c r="L237" s="131"/>
    </row>
    <row r="238" spans="12:12" ht="12.75" customHeight="1" x14ac:dyDescent="0.2">
      <c r="L238" s="131"/>
    </row>
    <row r="239" spans="12:12" ht="12.75" customHeight="1" x14ac:dyDescent="0.2">
      <c r="L239" s="131"/>
    </row>
    <row r="240" spans="12:12" ht="12.75" customHeight="1" x14ac:dyDescent="0.2">
      <c r="L240" s="131"/>
    </row>
    <row r="241" spans="12:12" ht="12.75" customHeight="1" x14ac:dyDescent="0.2">
      <c r="L241" s="131"/>
    </row>
    <row r="242" spans="12:12" ht="12.75" customHeight="1" x14ac:dyDescent="0.2">
      <c r="L242" s="131"/>
    </row>
    <row r="243" spans="12:12" ht="12.75" customHeight="1" x14ac:dyDescent="0.2">
      <c r="L243" s="131"/>
    </row>
    <row r="244" spans="12:12" ht="12.75" customHeight="1" x14ac:dyDescent="0.2">
      <c r="L244" s="131"/>
    </row>
    <row r="245" spans="12:12" ht="12.75" customHeight="1" x14ac:dyDescent="0.2">
      <c r="L245" s="131"/>
    </row>
    <row r="246" spans="12:12" ht="12.75" customHeight="1" x14ac:dyDescent="0.2">
      <c r="L246" s="131"/>
    </row>
    <row r="247" spans="12:12" ht="12.75" customHeight="1" x14ac:dyDescent="0.2">
      <c r="L247" s="131"/>
    </row>
    <row r="248" spans="12:12" ht="12.75" customHeight="1" x14ac:dyDescent="0.2">
      <c r="L248" s="131"/>
    </row>
    <row r="249" spans="12:12" ht="12.75" customHeight="1" x14ac:dyDescent="0.2">
      <c r="L249" s="131"/>
    </row>
    <row r="250" spans="12:12" ht="12.75" customHeight="1" x14ac:dyDescent="0.2">
      <c r="L250" s="131"/>
    </row>
    <row r="251" spans="12:12" ht="12.75" customHeight="1" x14ac:dyDescent="0.2">
      <c r="L251" s="131"/>
    </row>
    <row r="252" spans="12:12" ht="12.75" customHeight="1" x14ac:dyDescent="0.2">
      <c r="L252" s="131"/>
    </row>
    <row r="253" spans="12:12" ht="12.75" customHeight="1" x14ac:dyDescent="0.2">
      <c r="L253" s="131"/>
    </row>
    <row r="254" spans="12:12" ht="12.75" customHeight="1" x14ac:dyDescent="0.2">
      <c r="L254" s="131"/>
    </row>
    <row r="255" spans="12:12" ht="12.75" customHeight="1" x14ac:dyDescent="0.2">
      <c r="L255" s="131"/>
    </row>
    <row r="256" spans="12:12" ht="12.75" customHeight="1" x14ac:dyDescent="0.2">
      <c r="L256" s="131"/>
    </row>
    <row r="257" spans="12:12" ht="12.75" customHeight="1" x14ac:dyDescent="0.2">
      <c r="L257" s="131"/>
    </row>
    <row r="258" spans="12:12" ht="12.75" customHeight="1" x14ac:dyDescent="0.2">
      <c r="L258" s="131"/>
    </row>
    <row r="259" spans="12:12" ht="12.75" customHeight="1" x14ac:dyDescent="0.2">
      <c r="L259" s="131"/>
    </row>
    <row r="260" spans="12:12" ht="12.75" customHeight="1" x14ac:dyDescent="0.2">
      <c r="L260" s="131"/>
    </row>
    <row r="261" spans="12:12" ht="12.75" customHeight="1" x14ac:dyDescent="0.2">
      <c r="L261" s="131"/>
    </row>
    <row r="262" spans="12:12" ht="12.75" customHeight="1" x14ac:dyDescent="0.2">
      <c r="L262" s="131"/>
    </row>
    <row r="263" spans="12:12" ht="12.75" customHeight="1" x14ac:dyDescent="0.2">
      <c r="L263" s="131"/>
    </row>
    <row r="264" spans="12:12" ht="12.75" customHeight="1" x14ac:dyDescent="0.2">
      <c r="L264" s="131"/>
    </row>
    <row r="265" spans="12:12" ht="12.75" customHeight="1" x14ac:dyDescent="0.2">
      <c r="L265" s="131"/>
    </row>
    <row r="266" spans="12:12" ht="12.75" customHeight="1" x14ac:dyDescent="0.2">
      <c r="L266" s="131"/>
    </row>
    <row r="267" spans="12:12" ht="12.75" customHeight="1" x14ac:dyDescent="0.2">
      <c r="L267" s="131"/>
    </row>
    <row r="268" spans="12:12" ht="12.75" customHeight="1" x14ac:dyDescent="0.2">
      <c r="L268" s="131"/>
    </row>
    <row r="269" spans="12:12" ht="12.75" customHeight="1" x14ac:dyDescent="0.2">
      <c r="L269" s="131"/>
    </row>
    <row r="270" spans="12:12" ht="12.75" customHeight="1" x14ac:dyDescent="0.2">
      <c r="L270" s="131"/>
    </row>
    <row r="271" spans="12:12" ht="12.75" customHeight="1" x14ac:dyDescent="0.2">
      <c r="L271" s="131"/>
    </row>
    <row r="272" spans="12:12" ht="12.75" customHeight="1" x14ac:dyDescent="0.2">
      <c r="L272" s="131"/>
    </row>
    <row r="273" spans="12:12" ht="12.75" customHeight="1" x14ac:dyDescent="0.2">
      <c r="L273" s="131"/>
    </row>
    <row r="274" spans="12:12" ht="12.75" customHeight="1" x14ac:dyDescent="0.2">
      <c r="L274" s="131"/>
    </row>
    <row r="275" spans="12:12" ht="12.75" customHeight="1" x14ac:dyDescent="0.2">
      <c r="L275" s="131"/>
    </row>
    <row r="276" spans="12:12" ht="12.75" customHeight="1" x14ac:dyDescent="0.2">
      <c r="L276" s="131"/>
    </row>
    <row r="277" spans="12:12" ht="12.75" customHeight="1" x14ac:dyDescent="0.2">
      <c r="L277" s="131"/>
    </row>
    <row r="278" spans="12:12" ht="12.75" customHeight="1" x14ac:dyDescent="0.2">
      <c r="L278" s="131"/>
    </row>
    <row r="279" spans="12:12" ht="12.75" customHeight="1" x14ac:dyDescent="0.2">
      <c r="L279" s="131"/>
    </row>
    <row r="280" spans="12:12" ht="12.75" customHeight="1" x14ac:dyDescent="0.2">
      <c r="L280" s="131"/>
    </row>
    <row r="281" spans="12:12" ht="12.75" customHeight="1" x14ac:dyDescent="0.2">
      <c r="L281" s="131"/>
    </row>
    <row r="282" spans="12:12" ht="12.75" customHeight="1" x14ac:dyDescent="0.2">
      <c r="L282" s="131"/>
    </row>
    <row r="283" spans="12:12" ht="12.75" customHeight="1" x14ac:dyDescent="0.2">
      <c r="L283" s="131"/>
    </row>
    <row r="284" spans="12:12" ht="12.75" customHeight="1" x14ac:dyDescent="0.2">
      <c r="L284" s="131"/>
    </row>
    <row r="285" spans="12:12" ht="12.75" customHeight="1" x14ac:dyDescent="0.2">
      <c r="L285" s="131"/>
    </row>
    <row r="286" spans="12:12" ht="12.75" customHeight="1" x14ac:dyDescent="0.2">
      <c r="L286" s="131"/>
    </row>
    <row r="287" spans="12:12" ht="12.75" customHeight="1" x14ac:dyDescent="0.2">
      <c r="L287" s="131"/>
    </row>
    <row r="288" spans="12:12" ht="12.75" customHeight="1" x14ac:dyDescent="0.2">
      <c r="L288" s="131"/>
    </row>
    <row r="289" spans="12:12" ht="12.75" customHeight="1" x14ac:dyDescent="0.2">
      <c r="L289" s="131"/>
    </row>
    <row r="290" spans="12:12" ht="12.75" customHeight="1" x14ac:dyDescent="0.2">
      <c r="L290" s="131"/>
    </row>
    <row r="291" spans="12:12" ht="12.75" customHeight="1" x14ac:dyDescent="0.2">
      <c r="L291" s="131"/>
    </row>
    <row r="292" spans="12:12" ht="12.75" customHeight="1" x14ac:dyDescent="0.2">
      <c r="L292" s="131"/>
    </row>
    <row r="293" spans="12:12" ht="12.75" customHeight="1" x14ac:dyDescent="0.2">
      <c r="L293" s="131"/>
    </row>
    <row r="294" spans="12:12" ht="12.75" customHeight="1" x14ac:dyDescent="0.2">
      <c r="L294" s="131"/>
    </row>
    <row r="295" spans="12:12" ht="12.75" customHeight="1" x14ac:dyDescent="0.2">
      <c r="L295" s="131"/>
    </row>
    <row r="296" spans="12:12" ht="12.75" customHeight="1" x14ac:dyDescent="0.2">
      <c r="L296" s="131"/>
    </row>
    <row r="297" spans="12:12" ht="12.75" customHeight="1" x14ac:dyDescent="0.2">
      <c r="L297" s="131"/>
    </row>
    <row r="298" spans="12:12" ht="12.75" customHeight="1" x14ac:dyDescent="0.2">
      <c r="L298" s="131"/>
    </row>
    <row r="299" spans="12:12" ht="12.75" customHeight="1" x14ac:dyDescent="0.2">
      <c r="L299" s="131"/>
    </row>
    <row r="300" spans="12:12" ht="12.75" customHeight="1" x14ac:dyDescent="0.2">
      <c r="L300" s="131"/>
    </row>
    <row r="301" spans="12:12" ht="12.75" customHeight="1" x14ac:dyDescent="0.2">
      <c r="L301" s="131"/>
    </row>
    <row r="302" spans="12:12" ht="12.75" customHeight="1" x14ac:dyDescent="0.2">
      <c r="L302" s="131"/>
    </row>
    <row r="303" spans="12:12" ht="12.75" customHeight="1" x14ac:dyDescent="0.2">
      <c r="L303" s="131"/>
    </row>
    <row r="304" spans="12:12" ht="12.75" customHeight="1" x14ac:dyDescent="0.2">
      <c r="L304" s="131"/>
    </row>
    <row r="305" spans="12:12" ht="12.75" customHeight="1" x14ac:dyDescent="0.2">
      <c r="L305" s="131"/>
    </row>
    <row r="306" spans="12:12" ht="12.75" customHeight="1" x14ac:dyDescent="0.2">
      <c r="L306" s="131"/>
    </row>
    <row r="307" spans="12:12" ht="12.75" customHeight="1" x14ac:dyDescent="0.2">
      <c r="L307" s="131"/>
    </row>
    <row r="308" spans="12:12" ht="12.75" customHeight="1" x14ac:dyDescent="0.2">
      <c r="L308" s="131"/>
    </row>
    <row r="309" spans="12:12" ht="12.75" customHeight="1" x14ac:dyDescent="0.2">
      <c r="L309" s="131"/>
    </row>
    <row r="310" spans="12:12" ht="12.75" customHeight="1" x14ac:dyDescent="0.2">
      <c r="L310" s="131"/>
    </row>
    <row r="311" spans="12:12" ht="12.75" customHeight="1" x14ac:dyDescent="0.2">
      <c r="L311" s="131"/>
    </row>
    <row r="312" spans="12:12" ht="12.75" customHeight="1" x14ac:dyDescent="0.2">
      <c r="L312" s="131"/>
    </row>
    <row r="313" spans="12:12" ht="12.75" customHeight="1" x14ac:dyDescent="0.2">
      <c r="L313" s="131"/>
    </row>
    <row r="314" spans="12:12" ht="12.75" customHeight="1" x14ac:dyDescent="0.2">
      <c r="L314" s="131"/>
    </row>
    <row r="315" spans="12:12" ht="12.75" customHeight="1" x14ac:dyDescent="0.2">
      <c r="L315" s="131"/>
    </row>
    <row r="316" spans="12:12" ht="12.75" customHeight="1" x14ac:dyDescent="0.2">
      <c r="L316" s="131"/>
    </row>
    <row r="317" spans="12:12" ht="12.75" customHeight="1" x14ac:dyDescent="0.2">
      <c r="L317" s="131"/>
    </row>
    <row r="318" spans="12:12" ht="12.75" customHeight="1" x14ac:dyDescent="0.2">
      <c r="L318" s="131"/>
    </row>
    <row r="319" spans="12:12" ht="12.75" customHeight="1" x14ac:dyDescent="0.2">
      <c r="L319" s="131"/>
    </row>
    <row r="320" spans="12:12" ht="12.75" customHeight="1" x14ac:dyDescent="0.2">
      <c r="L320" s="131"/>
    </row>
    <row r="321" spans="12:12" ht="12.75" customHeight="1" x14ac:dyDescent="0.2">
      <c r="L321" s="131"/>
    </row>
    <row r="322" spans="12:12" ht="12.75" customHeight="1" x14ac:dyDescent="0.2">
      <c r="L322" s="131"/>
    </row>
    <row r="323" spans="12:12" ht="12.75" customHeight="1" x14ac:dyDescent="0.2">
      <c r="L323" s="131"/>
    </row>
    <row r="324" spans="12:12" ht="12.75" customHeight="1" x14ac:dyDescent="0.2">
      <c r="L324" s="131"/>
    </row>
    <row r="325" spans="12:12" ht="12.75" customHeight="1" x14ac:dyDescent="0.2">
      <c r="L325" s="131"/>
    </row>
    <row r="326" spans="12:12" ht="12.75" customHeight="1" x14ac:dyDescent="0.2">
      <c r="L326" s="131"/>
    </row>
    <row r="327" spans="12:12" ht="12.75" customHeight="1" x14ac:dyDescent="0.2">
      <c r="L327" s="131"/>
    </row>
    <row r="328" spans="12:12" ht="12.75" customHeight="1" x14ac:dyDescent="0.2">
      <c r="L328" s="131"/>
    </row>
    <row r="329" spans="12:12" ht="12.75" customHeight="1" x14ac:dyDescent="0.2">
      <c r="L329" s="131"/>
    </row>
    <row r="330" spans="12:12" ht="12.75" customHeight="1" x14ac:dyDescent="0.2">
      <c r="L330" s="131"/>
    </row>
    <row r="331" spans="12:12" ht="12.75" customHeight="1" x14ac:dyDescent="0.2">
      <c r="L331" s="131"/>
    </row>
    <row r="332" spans="12:12" ht="12.75" customHeight="1" x14ac:dyDescent="0.2">
      <c r="L332" s="131"/>
    </row>
    <row r="333" spans="12:12" ht="12.75" customHeight="1" x14ac:dyDescent="0.2">
      <c r="L333" s="131"/>
    </row>
    <row r="334" spans="12:12" ht="12.75" customHeight="1" x14ac:dyDescent="0.2">
      <c r="L334" s="131"/>
    </row>
    <row r="335" spans="12:12" ht="12.75" customHeight="1" x14ac:dyDescent="0.2">
      <c r="L335" s="131"/>
    </row>
    <row r="336" spans="12:12" ht="12.75" customHeight="1" x14ac:dyDescent="0.2">
      <c r="L336" s="131"/>
    </row>
    <row r="337" spans="12:12" ht="12.75" customHeight="1" x14ac:dyDescent="0.2">
      <c r="L337" s="131"/>
    </row>
    <row r="338" spans="12:12" ht="12.75" customHeight="1" x14ac:dyDescent="0.2">
      <c r="L338" s="131"/>
    </row>
    <row r="339" spans="12:12" ht="12.75" customHeight="1" x14ac:dyDescent="0.2">
      <c r="L339" s="131"/>
    </row>
    <row r="340" spans="12:12" ht="12.75" customHeight="1" x14ac:dyDescent="0.2">
      <c r="L340" s="131"/>
    </row>
    <row r="341" spans="12:12" ht="12.75" customHeight="1" x14ac:dyDescent="0.2">
      <c r="L341" s="131"/>
    </row>
    <row r="342" spans="12:12" ht="12.75" customHeight="1" x14ac:dyDescent="0.2">
      <c r="L342" s="131"/>
    </row>
    <row r="343" spans="12:12" ht="12.75" customHeight="1" x14ac:dyDescent="0.2">
      <c r="L343" s="131"/>
    </row>
    <row r="344" spans="12:12" ht="12.75" customHeight="1" x14ac:dyDescent="0.2">
      <c r="L344" s="131"/>
    </row>
    <row r="345" spans="12:12" ht="12.75" customHeight="1" x14ac:dyDescent="0.2">
      <c r="L345" s="131"/>
    </row>
    <row r="346" spans="12:12" ht="12.75" customHeight="1" x14ac:dyDescent="0.2">
      <c r="L346" s="131"/>
    </row>
    <row r="347" spans="12:12" ht="12.75" customHeight="1" x14ac:dyDescent="0.2">
      <c r="L347" s="131"/>
    </row>
    <row r="348" spans="12:12" ht="12.75" customHeight="1" x14ac:dyDescent="0.2">
      <c r="L348" s="131"/>
    </row>
    <row r="349" spans="12:12" ht="12.75" customHeight="1" x14ac:dyDescent="0.2">
      <c r="L349" s="131"/>
    </row>
    <row r="350" spans="12:12" ht="12.75" customHeight="1" x14ac:dyDescent="0.2">
      <c r="L350" s="131"/>
    </row>
    <row r="351" spans="12:12" ht="12.75" customHeight="1" x14ac:dyDescent="0.2">
      <c r="L351" s="131"/>
    </row>
    <row r="352" spans="12:12" ht="12.75" customHeight="1" x14ac:dyDescent="0.2">
      <c r="L352" s="131"/>
    </row>
    <row r="353" spans="12:12" ht="12.75" customHeight="1" x14ac:dyDescent="0.2">
      <c r="L353" s="131"/>
    </row>
    <row r="354" spans="12:12" ht="12.75" customHeight="1" x14ac:dyDescent="0.2">
      <c r="L354" s="131"/>
    </row>
    <row r="355" spans="12:12" ht="12.75" customHeight="1" x14ac:dyDescent="0.2">
      <c r="L355" s="131"/>
    </row>
    <row r="356" spans="12:12" ht="12.75" customHeight="1" x14ac:dyDescent="0.2">
      <c r="L356" s="131"/>
    </row>
    <row r="357" spans="12:12" ht="12.75" customHeight="1" x14ac:dyDescent="0.2">
      <c r="L357" s="131"/>
    </row>
    <row r="358" spans="12:12" ht="12.75" customHeight="1" x14ac:dyDescent="0.2">
      <c r="L358" s="131"/>
    </row>
    <row r="359" spans="12:12" ht="12.75" customHeight="1" x14ac:dyDescent="0.2">
      <c r="L359" s="131"/>
    </row>
    <row r="360" spans="12:12" ht="12.75" customHeight="1" x14ac:dyDescent="0.2">
      <c r="L360" s="131"/>
    </row>
    <row r="361" spans="12:12" ht="12.75" customHeight="1" x14ac:dyDescent="0.2">
      <c r="L361" s="131"/>
    </row>
    <row r="362" spans="12:12" ht="12.75" customHeight="1" x14ac:dyDescent="0.2">
      <c r="L362" s="131"/>
    </row>
    <row r="363" spans="12:12" ht="12.75" customHeight="1" x14ac:dyDescent="0.2">
      <c r="L363" s="131"/>
    </row>
    <row r="364" spans="12:12" ht="12.75" customHeight="1" x14ac:dyDescent="0.2">
      <c r="L364" s="131"/>
    </row>
    <row r="365" spans="12:12" ht="12.75" customHeight="1" x14ac:dyDescent="0.2">
      <c r="L365" s="131"/>
    </row>
    <row r="366" spans="12:12" ht="12.75" customHeight="1" x14ac:dyDescent="0.2">
      <c r="L366" s="131"/>
    </row>
    <row r="367" spans="12:12" ht="12.75" customHeight="1" x14ac:dyDescent="0.2">
      <c r="L367" s="131"/>
    </row>
    <row r="368" spans="12:12" ht="12.75" customHeight="1" x14ac:dyDescent="0.2">
      <c r="L368" s="131"/>
    </row>
    <row r="369" spans="12:12" ht="12.75" customHeight="1" x14ac:dyDescent="0.2">
      <c r="L369" s="131"/>
    </row>
    <row r="370" spans="12:12" ht="12.75" customHeight="1" x14ac:dyDescent="0.2">
      <c r="L370" s="131"/>
    </row>
    <row r="371" spans="12:12" ht="12.75" customHeight="1" x14ac:dyDescent="0.2">
      <c r="L371" s="131"/>
    </row>
    <row r="372" spans="12:12" ht="12.75" customHeight="1" x14ac:dyDescent="0.2">
      <c r="L372" s="131"/>
    </row>
    <row r="373" spans="12:12" ht="12.75" customHeight="1" x14ac:dyDescent="0.2">
      <c r="L373" s="131"/>
    </row>
    <row r="374" spans="12:12" ht="12.75" customHeight="1" x14ac:dyDescent="0.2">
      <c r="L374" s="131"/>
    </row>
    <row r="375" spans="12:12" ht="12.75" customHeight="1" x14ac:dyDescent="0.2">
      <c r="L375" s="131"/>
    </row>
    <row r="376" spans="12:12" ht="12.75" customHeight="1" x14ac:dyDescent="0.2">
      <c r="L376" s="131"/>
    </row>
    <row r="377" spans="12:12" ht="12.75" customHeight="1" x14ac:dyDescent="0.2">
      <c r="L377" s="131"/>
    </row>
    <row r="378" spans="12:12" ht="12.75" customHeight="1" x14ac:dyDescent="0.2">
      <c r="L378" s="131"/>
    </row>
    <row r="379" spans="12:12" ht="12.75" customHeight="1" x14ac:dyDescent="0.2">
      <c r="L379" s="131"/>
    </row>
    <row r="380" spans="12:12" ht="12.75" customHeight="1" x14ac:dyDescent="0.2">
      <c r="L380" s="131"/>
    </row>
    <row r="381" spans="12:12" ht="12.75" customHeight="1" x14ac:dyDescent="0.2">
      <c r="L381" s="131"/>
    </row>
    <row r="382" spans="12:12" ht="12.75" customHeight="1" x14ac:dyDescent="0.2">
      <c r="L382" s="131"/>
    </row>
    <row r="383" spans="12:12" ht="12.75" customHeight="1" x14ac:dyDescent="0.2">
      <c r="L383" s="131"/>
    </row>
    <row r="384" spans="12:12" ht="12.75" customHeight="1" x14ac:dyDescent="0.2">
      <c r="L384" s="131"/>
    </row>
    <row r="385" spans="12:12" ht="12.75" customHeight="1" x14ac:dyDescent="0.2">
      <c r="L385" s="131"/>
    </row>
    <row r="386" spans="12:12" ht="12.75" customHeight="1" x14ac:dyDescent="0.2">
      <c r="L386" s="131"/>
    </row>
    <row r="387" spans="12:12" ht="12.75" customHeight="1" x14ac:dyDescent="0.2">
      <c r="L387" s="131"/>
    </row>
    <row r="388" spans="12:12" ht="12.75" customHeight="1" x14ac:dyDescent="0.2">
      <c r="L388" s="131"/>
    </row>
    <row r="389" spans="12:12" ht="12.75" customHeight="1" x14ac:dyDescent="0.2">
      <c r="L389" s="131"/>
    </row>
    <row r="390" spans="12:12" ht="12.75" customHeight="1" x14ac:dyDescent="0.2">
      <c r="L390" s="131"/>
    </row>
    <row r="391" spans="12:12" ht="12.75" customHeight="1" x14ac:dyDescent="0.2">
      <c r="L391" s="131"/>
    </row>
    <row r="392" spans="12:12" ht="12.75" customHeight="1" x14ac:dyDescent="0.2">
      <c r="L392" s="131"/>
    </row>
    <row r="393" spans="12:12" ht="12.75" customHeight="1" x14ac:dyDescent="0.2">
      <c r="L393" s="131"/>
    </row>
    <row r="394" spans="12:12" ht="12.75" customHeight="1" x14ac:dyDescent="0.2">
      <c r="L394" s="131"/>
    </row>
    <row r="395" spans="12:12" ht="12.75" customHeight="1" x14ac:dyDescent="0.2">
      <c r="L395" s="131"/>
    </row>
    <row r="396" spans="12:12" ht="12.75" customHeight="1" x14ac:dyDescent="0.2">
      <c r="L396" s="131"/>
    </row>
    <row r="397" spans="12:12" ht="12.75" customHeight="1" x14ac:dyDescent="0.2">
      <c r="L397" s="131"/>
    </row>
    <row r="398" spans="12:12" ht="12.75" customHeight="1" x14ac:dyDescent="0.2">
      <c r="L398" s="131"/>
    </row>
    <row r="399" spans="12:12" ht="12.75" customHeight="1" x14ac:dyDescent="0.2">
      <c r="L399" s="131"/>
    </row>
    <row r="400" spans="12:12" ht="12.75" customHeight="1" x14ac:dyDescent="0.2">
      <c r="L400" s="131"/>
    </row>
    <row r="401" spans="12:12" ht="12.75" customHeight="1" x14ac:dyDescent="0.2">
      <c r="L401" s="131"/>
    </row>
    <row r="402" spans="12:12" ht="12.75" customHeight="1" x14ac:dyDescent="0.2">
      <c r="L402" s="131"/>
    </row>
    <row r="403" spans="12:12" ht="12.75" customHeight="1" x14ac:dyDescent="0.2">
      <c r="L403" s="131"/>
    </row>
    <row r="404" spans="12:12" ht="12.75" customHeight="1" x14ac:dyDescent="0.2">
      <c r="L404" s="131"/>
    </row>
    <row r="405" spans="12:12" ht="12.75" customHeight="1" x14ac:dyDescent="0.2">
      <c r="L405" s="131"/>
    </row>
    <row r="406" spans="12:12" ht="12.75" customHeight="1" x14ac:dyDescent="0.2">
      <c r="L406" s="131"/>
    </row>
    <row r="407" spans="12:12" ht="12.75" customHeight="1" x14ac:dyDescent="0.2">
      <c r="L407" s="131"/>
    </row>
    <row r="408" spans="12:12" ht="12.75" customHeight="1" x14ac:dyDescent="0.2">
      <c r="L408" s="131"/>
    </row>
    <row r="409" spans="12:12" ht="12.75" customHeight="1" x14ac:dyDescent="0.2">
      <c r="L409" s="131"/>
    </row>
    <row r="410" spans="12:12" ht="12.75" customHeight="1" x14ac:dyDescent="0.2">
      <c r="L410" s="131"/>
    </row>
    <row r="411" spans="12:12" ht="12.75" customHeight="1" x14ac:dyDescent="0.2">
      <c r="L411" s="131"/>
    </row>
    <row r="412" spans="12:12" ht="12.75" customHeight="1" x14ac:dyDescent="0.2">
      <c r="L412" s="131"/>
    </row>
    <row r="413" spans="12:12" ht="12.75" customHeight="1" x14ac:dyDescent="0.2">
      <c r="L413" s="131"/>
    </row>
    <row r="414" spans="12:12" ht="12.75" customHeight="1" x14ac:dyDescent="0.2">
      <c r="L414" s="131"/>
    </row>
    <row r="415" spans="12:12" ht="12.75" customHeight="1" x14ac:dyDescent="0.2">
      <c r="L415" s="131"/>
    </row>
    <row r="416" spans="12:12" ht="12.75" customHeight="1" x14ac:dyDescent="0.2">
      <c r="L416" s="131"/>
    </row>
    <row r="417" spans="12:12" ht="12.75" customHeight="1" x14ac:dyDescent="0.2">
      <c r="L417" s="131"/>
    </row>
    <row r="418" spans="12:12" ht="12.75" customHeight="1" x14ac:dyDescent="0.2">
      <c r="L418" s="131"/>
    </row>
    <row r="419" spans="12:12" ht="12.75" customHeight="1" x14ac:dyDescent="0.2">
      <c r="L419" s="131"/>
    </row>
    <row r="420" spans="12:12" ht="12.75" customHeight="1" x14ac:dyDescent="0.2">
      <c r="L420" s="131"/>
    </row>
    <row r="421" spans="12:12" ht="12.75" customHeight="1" x14ac:dyDescent="0.2">
      <c r="L421" s="131"/>
    </row>
    <row r="422" spans="12:12" ht="12.75" customHeight="1" x14ac:dyDescent="0.2">
      <c r="L422" s="131"/>
    </row>
    <row r="423" spans="12:12" ht="12.75" customHeight="1" x14ac:dyDescent="0.2">
      <c r="L423" s="131"/>
    </row>
    <row r="424" spans="12:12" ht="12.75" customHeight="1" x14ac:dyDescent="0.2">
      <c r="L424" s="131"/>
    </row>
    <row r="425" spans="12:12" ht="12.75" customHeight="1" x14ac:dyDescent="0.2">
      <c r="L425" s="131"/>
    </row>
    <row r="426" spans="12:12" ht="12.75" customHeight="1" x14ac:dyDescent="0.2">
      <c r="L426" s="131"/>
    </row>
    <row r="427" spans="12:12" ht="12.75" customHeight="1" x14ac:dyDescent="0.2">
      <c r="L427" s="131"/>
    </row>
    <row r="428" spans="12:12" ht="12.75" customHeight="1" x14ac:dyDescent="0.2">
      <c r="L428" s="131"/>
    </row>
    <row r="429" spans="12:12" ht="12.75" customHeight="1" x14ac:dyDescent="0.2">
      <c r="L429" s="131"/>
    </row>
    <row r="430" spans="12:12" ht="12.75" customHeight="1" x14ac:dyDescent="0.2">
      <c r="L430" s="131"/>
    </row>
    <row r="431" spans="12:12" ht="12.75" customHeight="1" x14ac:dyDescent="0.2">
      <c r="L431" s="131"/>
    </row>
    <row r="432" spans="12:12" ht="12.75" customHeight="1" x14ac:dyDescent="0.2">
      <c r="L432" s="131"/>
    </row>
    <row r="433" spans="12:12" ht="12.75" customHeight="1" x14ac:dyDescent="0.2">
      <c r="L433" s="131"/>
    </row>
    <row r="434" spans="12:12" ht="12.75" customHeight="1" x14ac:dyDescent="0.2">
      <c r="L434" s="131"/>
    </row>
    <row r="435" spans="12:12" ht="12.75" customHeight="1" x14ac:dyDescent="0.2">
      <c r="L435" s="131"/>
    </row>
    <row r="436" spans="12:12" ht="12.75" customHeight="1" x14ac:dyDescent="0.2">
      <c r="L436" s="131"/>
    </row>
    <row r="437" spans="12:12" ht="12.75" customHeight="1" x14ac:dyDescent="0.2">
      <c r="L437" s="131"/>
    </row>
    <row r="438" spans="12:12" ht="12.75" customHeight="1" x14ac:dyDescent="0.2">
      <c r="L438" s="131"/>
    </row>
    <row r="439" spans="12:12" ht="12.75" customHeight="1" x14ac:dyDescent="0.2">
      <c r="L439" s="131"/>
    </row>
    <row r="440" spans="12:12" ht="12.75" customHeight="1" x14ac:dyDescent="0.2">
      <c r="L440" s="131"/>
    </row>
    <row r="441" spans="12:12" ht="12.75" customHeight="1" x14ac:dyDescent="0.2">
      <c r="L441" s="131"/>
    </row>
    <row r="442" spans="12:12" ht="12.75" customHeight="1" x14ac:dyDescent="0.2">
      <c r="L442" s="131"/>
    </row>
    <row r="443" spans="12:12" ht="12.75" customHeight="1" x14ac:dyDescent="0.2">
      <c r="L443" s="131"/>
    </row>
    <row r="444" spans="12:12" ht="12.75" customHeight="1" x14ac:dyDescent="0.2">
      <c r="L444" s="131"/>
    </row>
    <row r="445" spans="12:12" ht="12.75" customHeight="1" x14ac:dyDescent="0.2">
      <c r="L445" s="131"/>
    </row>
    <row r="446" spans="12:12" ht="12.75" customHeight="1" x14ac:dyDescent="0.2">
      <c r="L446" s="131"/>
    </row>
    <row r="447" spans="12:12" ht="12.75" customHeight="1" x14ac:dyDescent="0.2">
      <c r="L447" s="131"/>
    </row>
    <row r="448" spans="12:12" ht="12.75" customHeight="1" x14ac:dyDescent="0.2">
      <c r="L448" s="131"/>
    </row>
    <row r="449" spans="12:12" ht="12.75" customHeight="1" x14ac:dyDescent="0.2">
      <c r="L449" s="131"/>
    </row>
    <row r="450" spans="12:12" ht="12.75" customHeight="1" x14ac:dyDescent="0.2">
      <c r="L450" s="131"/>
    </row>
    <row r="451" spans="12:12" ht="12.75" customHeight="1" x14ac:dyDescent="0.2">
      <c r="L451" s="131"/>
    </row>
    <row r="452" spans="12:12" ht="12.75" customHeight="1" x14ac:dyDescent="0.2">
      <c r="L452" s="131"/>
    </row>
    <row r="453" spans="12:12" ht="12.75" customHeight="1" x14ac:dyDescent="0.2">
      <c r="L453" s="131"/>
    </row>
    <row r="454" spans="12:12" ht="12.75" customHeight="1" x14ac:dyDescent="0.2">
      <c r="L454" s="131"/>
    </row>
    <row r="455" spans="12:12" ht="12.75" customHeight="1" x14ac:dyDescent="0.2">
      <c r="L455" s="131"/>
    </row>
    <row r="456" spans="12:12" ht="12.75" customHeight="1" x14ac:dyDescent="0.2">
      <c r="L456" s="131"/>
    </row>
    <row r="457" spans="12:12" ht="12.75" customHeight="1" x14ac:dyDescent="0.2">
      <c r="L457" s="131"/>
    </row>
    <row r="458" spans="12:12" ht="12.75" customHeight="1" x14ac:dyDescent="0.2">
      <c r="L458" s="131"/>
    </row>
    <row r="459" spans="12:12" ht="12.75" customHeight="1" x14ac:dyDescent="0.2">
      <c r="L459" s="131"/>
    </row>
    <row r="460" spans="12:12" ht="12.75" customHeight="1" x14ac:dyDescent="0.2">
      <c r="L460" s="131"/>
    </row>
    <row r="461" spans="12:12" ht="12.75" customHeight="1" x14ac:dyDescent="0.2">
      <c r="L461" s="131"/>
    </row>
    <row r="462" spans="12:12" ht="12.75" customHeight="1" x14ac:dyDescent="0.2">
      <c r="L462" s="131"/>
    </row>
    <row r="463" spans="12:12" ht="12.75" customHeight="1" x14ac:dyDescent="0.2">
      <c r="L463" s="131"/>
    </row>
    <row r="464" spans="12:12" ht="12.75" customHeight="1" x14ac:dyDescent="0.2">
      <c r="L464" s="131"/>
    </row>
    <row r="465" spans="12:12" ht="12.75" customHeight="1" x14ac:dyDescent="0.2">
      <c r="L465" s="131"/>
    </row>
    <row r="466" spans="12:12" ht="12.75" customHeight="1" x14ac:dyDescent="0.2">
      <c r="L466" s="131"/>
    </row>
    <row r="467" spans="12:12" ht="12.75" customHeight="1" x14ac:dyDescent="0.2">
      <c r="L467" s="131"/>
    </row>
    <row r="468" spans="12:12" ht="12.75" customHeight="1" x14ac:dyDescent="0.2">
      <c r="L468" s="131"/>
    </row>
    <row r="469" spans="12:12" ht="12.75" customHeight="1" x14ac:dyDescent="0.2">
      <c r="L469" s="131"/>
    </row>
    <row r="470" spans="12:12" ht="12.75" customHeight="1" x14ac:dyDescent="0.2">
      <c r="L470" s="131"/>
    </row>
    <row r="471" spans="12:12" ht="12.75" customHeight="1" x14ac:dyDescent="0.2">
      <c r="L471" s="131"/>
    </row>
    <row r="472" spans="12:12" ht="12.75" customHeight="1" x14ac:dyDescent="0.2">
      <c r="L472" s="131"/>
    </row>
    <row r="473" spans="12:12" ht="12.75" customHeight="1" x14ac:dyDescent="0.2">
      <c r="L473" s="131"/>
    </row>
    <row r="474" spans="12:12" ht="12.75" customHeight="1" x14ac:dyDescent="0.2">
      <c r="L474" s="131"/>
    </row>
    <row r="475" spans="12:12" ht="12.75" customHeight="1" x14ac:dyDescent="0.2">
      <c r="L475" s="131"/>
    </row>
    <row r="476" spans="12:12" ht="12.75" customHeight="1" x14ac:dyDescent="0.2">
      <c r="L476" s="131"/>
    </row>
    <row r="477" spans="12:12" ht="12.75" customHeight="1" x14ac:dyDescent="0.2">
      <c r="L477" s="131"/>
    </row>
    <row r="478" spans="12:12" ht="12.75" customHeight="1" x14ac:dyDescent="0.2">
      <c r="L478" s="131"/>
    </row>
    <row r="479" spans="12:12" ht="12.75" customHeight="1" x14ac:dyDescent="0.2">
      <c r="L479" s="131"/>
    </row>
    <row r="480" spans="12:12" ht="12.75" customHeight="1" x14ac:dyDescent="0.2">
      <c r="L480" s="131"/>
    </row>
    <row r="481" spans="12:12" ht="12.75" customHeight="1" x14ac:dyDescent="0.2">
      <c r="L481" s="131"/>
    </row>
    <row r="482" spans="12:12" ht="12.75" customHeight="1" x14ac:dyDescent="0.2">
      <c r="L482" s="131"/>
    </row>
    <row r="483" spans="12:12" ht="12.75" customHeight="1" x14ac:dyDescent="0.2">
      <c r="L483" s="131"/>
    </row>
    <row r="484" spans="12:12" ht="12.75" customHeight="1" x14ac:dyDescent="0.2">
      <c r="L484" s="131"/>
    </row>
    <row r="485" spans="12:12" ht="12.75" customHeight="1" x14ac:dyDescent="0.2">
      <c r="L485" s="131"/>
    </row>
    <row r="486" spans="12:12" ht="12.75" customHeight="1" x14ac:dyDescent="0.2">
      <c r="L486" s="131"/>
    </row>
    <row r="487" spans="12:12" ht="12.75" customHeight="1" x14ac:dyDescent="0.2">
      <c r="L487" s="131"/>
    </row>
    <row r="488" spans="12:12" ht="12.75" customHeight="1" x14ac:dyDescent="0.2">
      <c r="L488" s="131"/>
    </row>
    <row r="489" spans="12:12" ht="12.75" customHeight="1" x14ac:dyDescent="0.2">
      <c r="L489" s="131"/>
    </row>
    <row r="490" spans="12:12" ht="12.75" customHeight="1" x14ac:dyDescent="0.2">
      <c r="L490" s="131"/>
    </row>
    <row r="491" spans="12:12" ht="12.75" customHeight="1" x14ac:dyDescent="0.2">
      <c r="L491" s="131"/>
    </row>
    <row r="492" spans="12:12" ht="12.75" customHeight="1" x14ac:dyDescent="0.2">
      <c r="L492" s="131"/>
    </row>
    <row r="493" spans="12:12" ht="12.75" customHeight="1" x14ac:dyDescent="0.2">
      <c r="L493" s="131"/>
    </row>
    <row r="494" spans="12:12" ht="12.75" customHeight="1" x14ac:dyDescent="0.2">
      <c r="L494" s="131"/>
    </row>
    <row r="495" spans="12:12" ht="12.75" customHeight="1" x14ac:dyDescent="0.2">
      <c r="L495" s="131"/>
    </row>
    <row r="496" spans="12:12" ht="12.75" customHeight="1" x14ac:dyDescent="0.2">
      <c r="L496" s="131"/>
    </row>
    <row r="497" spans="12:12" ht="12.75" customHeight="1" x14ac:dyDescent="0.2">
      <c r="L497" s="131"/>
    </row>
    <row r="498" spans="12:12" ht="12.75" customHeight="1" x14ac:dyDescent="0.2">
      <c r="L498" s="131"/>
    </row>
    <row r="499" spans="12:12" ht="12.75" customHeight="1" x14ac:dyDescent="0.2">
      <c r="L499" s="131"/>
    </row>
    <row r="500" spans="12:12" ht="12.75" customHeight="1" x14ac:dyDescent="0.2">
      <c r="L500" s="131"/>
    </row>
    <row r="501" spans="12:12" ht="12.75" customHeight="1" x14ac:dyDescent="0.2">
      <c r="L501" s="131"/>
    </row>
    <row r="502" spans="12:12" ht="12.75" customHeight="1" x14ac:dyDescent="0.2">
      <c r="L502" s="131"/>
    </row>
    <row r="503" spans="12:12" ht="12.75" customHeight="1" x14ac:dyDescent="0.2">
      <c r="L503" s="131"/>
    </row>
    <row r="504" spans="12:12" ht="12.75" customHeight="1" x14ac:dyDescent="0.2">
      <c r="L504" s="131"/>
    </row>
    <row r="505" spans="12:12" ht="12.75" customHeight="1" x14ac:dyDescent="0.2">
      <c r="L505" s="131"/>
    </row>
    <row r="506" spans="12:12" ht="12.75" customHeight="1" x14ac:dyDescent="0.2">
      <c r="L506" s="131"/>
    </row>
    <row r="507" spans="12:12" ht="12.75" customHeight="1" x14ac:dyDescent="0.2">
      <c r="L507" s="131"/>
    </row>
    <row r="508" spans="12:12" ht="12.75" customHeight="1" x14ac:dyDescent="0.2">
      <c r="L508" s="131"/>
    </row>
    <row r="509" spans="12:12" ht="12.75" customHeight="1" x14ac:dyDescent="0.2">
      <c r="L509" s="131"/>
    </row>
    <row r="510" spans="12:12" ht="12.75" customHeight="1" x14ac:dyDescent="0.2">
      <c r="L510" s="131"/>
    </row>
    <row r="511" spans="12:12" ht="12.75" customHeight="1" x14ac:dyDescent="0.2">
      <c r="L511" s="131"/>
    </row>
    <row r="512" spans="12:12" ht="12.75" customHeight="1" x14ac:dyDescent="0.2">
      <c r="L512" s="131"/>
    </row>
    <row r="513" spans="12:12" ht="12.75" customHeight="1" x14ac:dyDescent="0.2">
      <c r="L513" s="131"/>
    </row>
    <row r="514" spans="12:12" ht="12.75" customHeight="1" x14ac:dyDescent="0.2">
      <c r="L514" s="131"/>
    </row>
    <row r="515" spans="12:12" ht="12.75" customHeight="1" x14ac:dyDescent="0.2">
      <c r="L515" s="131"/>
    </row>
    <row r="516" spans="12:12" ht="12.75" customHeight="1" x14ac:dyDescent="0.2">
      <c r="L516" s="131"/>
    </row>
    <row r="517" spans="12:12" ht="12.75" customHeight="1" x14ac:dyDescent="0.2">
      <c r="L517" s="131"/>
    </row>
    <row r="518" spans="12:12" ht="12.75" customHeight="1" x14ac:dyDescent="0.2">
      <c r="L518" s="131"/>
    </row>
    <row r="519" spans="12:12" ht="12.75" customHeight="1" x14ac:dyDescent="0.2">
      <c r="L519" s="131"/>
    </row>
    <row r="520" spans="12:12" ht="12.75" customHeight="1" x14ac:dyDescent="0.2">
      <c r="L520" s="131"/>
    </row>
    <row r="521" spans="12:12" ht="12.75" customHeight="1" x14ac:dyDescent="0.2">
      <c r="L521" s="131"/>
    </row>
    <row r="522" spans="12:12" ht="12.75" customHeight="1" x14ac:dyDescent="0.2">
      <c r="L522" s="131"/>
    </row>
    <row r="523" spans="12:12" ht="12.75" customHeight="1" x14ac:dyDescent="0.2">
      <c r="L523" s="131"/>
    </row>
    <row r="524" spans="12:12" ht="12.75" customHeight="1" x14ac:dyDescent="0.2">
      <c r="L524" s="131"/>
    </row>
    <row r="525" spans="12:12" ht="12.75" customHeight="1" x14ac:dyDescent="0.2">
      <c r="L525" s="131"/>
    </row>
    <row r="526" spans="12:12" ht="12.75" customHeight="1" x14ac:dyDescent="0.2">
      <c r="L526" s="131"/>
    </row>
    <row r="527" spans="12:12" ht="12.75" customHeight="1" x14ac:dyDescent="0.2">
      <c r="L527" s="131"/>
    </row>
    <row r="528" spans="12:12" ht="12.75" customHeight="1" x14ac:dyDescent="0.2">
      <c r="L528" s="131"/>
    </row>
    <row r="529" spans="12:12" ht="12.75" customHeight="1" x14ac:dyDescent="0.2">
      <c r="L529" s="131"/>
    </row>
    <row r="530" spans="12:12" ht="12.75" customHeight="1" x14ac:dyDescent="0.2">
      <c r="L530" s="131"/>
    </row>
    <row r="531" spans="12:12" ht="12.75" customHeight="1" x14ac:dyDescent="0.2">
      <c r="L531" s="131"/>
    </row>
    <row r="532" spans="12:12" ht="12.75" customHeight="1" x14ac:dyDescent="0.2">
      <c r="L532" s="131"/>
    </row>
    <row r="533" spans="12:12" ht="12.75" customHeight="1" x14ac:dyDescent="0.2">
      <c r="L533" s="131"/>
    </row>
    <row r="534" spans="12:12" ht="12.75" customHeight="1" x14ac:dyDescent="0.2">
      <c r="L534" s="131"/>
    </row>
    <row r="535" spans="12:12" ht="12.75" customHeight="1" x14ac:dyDescent="0.2">
      <c r="L535" s="131"/>
    </row>
    <row r="536" spans="12:12" ht="12.75" customHeight="1" x14ac:dyDescent="0.2">
      <c r="L536" s="131"/>
    </row>
    <row r="537" spans="12:12" ht="12.75" customHeight="1" x14ac:dyDescent="0.2">
      <c r="L537" s="131"/>
    </row>
    <row r="538" spans="12:12" ht="12.75" customHeight="1" x14ac:dyDescent="0.2">
      <c r="L538" s="131"/>
    </row>
    <row r="539" spans="12:12" ht="12.75" customHeight="1" x14ac:dyDescent="0.2">
      <c r="L539" s="131"/>
    </row>
    <row r="540" spans="12:12" ht="12.75" customHeight="1" x14ac:dyDescent="0.2">
      <c r="L540" s="131"/>
    </row>
    <row r="541" spans="12:12" ht="12.75" customHeight="1" x14ac:dyDescent="0.2">
      <c r="L541" s="131"/>
    </row>
    <row r="542" spans="12:12" ht="12.75" customHeight="1" x14ac:dyDescent="0.2">
      <c r="L542" s="131"/>
    </row>
    <row r="543" spans="12:12" ht="12.75" customHeight="1" x14ac:dyDescent="0.2">
      <c r="L543" s="131"/>
    </row>
    <row r="544" spans="12:12" ht="12.75" customHeight="1" x14ac:dyDescent="0.2">
      <c r="L544" s="131"/>
    </row>
    <row r="545" spans="12:12" ht="12.75" customHeight="1" x14ac:dyDescent="0.2">
      <c r="L545" s="131"/>
    </row>
    <row r="546" spans="12:12" ht="12.75" customHeight="1" x14ac:dyDescent="0.2">
      <c r="L546" s="131"/>
    </row>
    <row r="547" spans="12:12" ht="12.75" customHeight="1" x14ac:dyDescent="0.2">
      <c r="L547" s="131"/>
    </row>
    <row r="548" spans="12:12" ht="12.75" customHeight="1" x14ac:dyDescent="0.2">
      <c r="L548" s="131"/>
    </row>
    <row r="549" spans="12:12" ht="12.75" customHeight="1" x14ac:dyDescent="0.2">
      <c r="L549" s="131"/>
    </row>
    <row r="550" spans="12:12" ht="12.75" customHeight="1" x14ac:dyDescent="0.2">
      <c r="L550" s="131"/>
    </row>
    <row r="551" spans="12:12" ht="12.75" customHeight="1" x14ac:dyDescent="0.2">
      <c r="L551" s="131"/>
    </row>
    <row r="552" spans="12:12" ht="12.75" customHeight="1" x14ac:dyDescent="0.2">
      <c r="L552" s="131"/>
    </row>
    <row r="553" spans="12:12" ht="12.75" customHeight="1" x14ac:dyDescent="0.2">
      <c r="L553" s="131"/>
    </row>
    <row r="554" spans="12:12" ht="12.75" customHeight="1" x14ac:dyDescent="0.2">
      <c r="L554" s="131"/>
    </row>
    <row r="555" spans="12:12" ht="12.75" customHeight="1" x14ac:dyDescent="0.2">
      <c r="L555" s="131"/>
    </row>
    <row r="556" spans="12:12" ht="12.75" customHeight="1" x14ac:dyDescent="0.2">
      <c r="L556" s="131"/>
    </row>
    <row r="557" spans="12:12" ht="12.75" customHeight="1" x14ac:dyDescent="0.2">
      <c r="L557" s="131"/>
    </row>
    <row r="558" spans="12:12" ht="12.75" customHeight="1" x14ac:dyDescent="0.2">
      <c r="L558" s="131"/>
    </row>
    <row r="559" spans="12:12" ht="12.75" customHeight="1" x14ac:dyDescent="0.2">
      <c r="L559" s="131"/>
    </row>
    <row r="560" spans="12:12" ht="12.75" customHeight="1" x14ac:dyDescent="0.2">
      <c r="L560" s="131"/>
    </row>
    <row r="561" spans="12:12" ht="12.75" customHeight="1" x14ac:dyDescent="0.2">
      <c r="L561" s="131"/>
    </row>
    <row r="562" spans="12:12" ht="12.75" customHeight="1" x14ac:dyDescent="0.2">
      <c r="L562" s="131"/>
    </row>
    <row r="563" spans="12:12" ht="12.75" customHeight="1" x14ac:dyDescent="0.2">
      <c r="L563" s="131"/>
    </row>
    <row r="564" spans="12:12" ht="12.75" customHeight="1" x14ac:dyDescent="0.2">
      <c r="L564" s="131"/>
    </row>
    <row r="565" spans="12:12" ht="12.75" customHeight="1" x14ac:dyDescent="0.2">
      <c r="L565" s="131"/>
    </row>
    <row r="566" spans="12:12" ht="12.75" customHeight="1" x14ac:dyDescent="0.2">
      <c r="L566" s="131"/>
    </row>
    <row r="567" spans="12:12" ht="12.75" customHeight="1" x14ac:dyDescent="0.2">
      <c r="L567" s="131"/>
    </row>
    <row r="568" spans="12:12" ht="12.75" customHeight="1" x14ac:dyDescent="0.2">
      <c r="L568" s="131"/>
    </row>
    <row r="569" spans="12:12" ht="12.75" customHeight="1" x14ac:dyDescent="0.2">
      <c r="L569" s="131"/>
    </row>
    <row r="570" spans="12:12" ht="12.75" customHeight="1" x14ac:dyDescent="0.2">
      <c r="L570" s="131"/>
    </row>
    <row r="571" spans="12:12" ht="12.75" customHeight="1" x14ac:dyDescent="0.2">
      <c r="L571" s="131"/>
    </row>
    <row r="572" spans="12:12" ht="12.75" customHeight="1" x14ac:dyDescent="0.2">
      <c r="L572" s="131"/>
    </row>
    <row r="573" spans="12:12" ht="12.75" customHeight="1" x14ac:dyDescent="0.2">
      <c r="L573" s="131"/>
    </row>
    <row r="574" spans="12:12" ht="12.75" customHeight="1" x14ac:dyDescent="0.2">
      <c r="L574" s="131"/>
    </row>
    <row r="575" spans="12:12" ht="12.75" customHeight="1" x14ac:dyDescent="0.2">
      <c r="L575" s="131"/>
    </row>
    <row r="576" spans="12:12" ht="12.75" customHeight="1" x14ac:dyDescent="0.2">
      <c r="L576" s="131"/>
    </row>
    <row r="577" spans="12:12" ht="12.75" customHeight="1" x14ac:dyDescent="0.2">
      <c r="L577" s="131"/>
    </row>
    <row r="578" spans="12:12" ht="12.75" customHeight="1" x14ac:dyDescent="0.2">
      <c r="L578" s="131"/>
    </row>
    <row r="579" spans="12:12" ht="12.75" customHeight="1" x14ac:dyDescent="0.2">
      <c r="L579" s="131"/>
    </row>
    <row r="580" spans="12:12" ht="12.75" customHeight="1" x14ac:dyDescent="0.2">
      <c r="L580" s="131"/>
    </row>
    <row r="581" spans="12:12" ht="12.75" customHeight="1" x14ac:dyDescent="0.2">
      <c r="L581" s="131"/>
    </row>
    <row r="582" spans="12:12" ht="12.75" customHeight="1" x14ac:dyDescent="0.2">
      <c r="L582" s="131"/>
    </row>
    <row r="583" spans="12:12" ht="12.75" customHeight="1" x14ac:dyDescent="0.2">
      <c r="L583" s="131"/>
    </row>
    <row r="584" spans="12:12" ht="12.75" customHeight="1" x14ac:dyDescent="0.2">
      <c r="L584" s="131"/>
    </row>
    <row r="585" spans="12:12" ht="12.75" customHeight="1" x14ac:dyDescent="0.2">
      <c r="L585" s="131"/>
    </row>
    <row r="586" spans="12:12" ht="12.75" customHeight="1" x14ac:dyDescent="0.2">
      <c r="L586" s="131"/>
    </row>
    <row r="587" spans="12:12" ht="12.75" customHeight="1" x14ac:dyDescent="0.2">
      <c r="L587" s="131"/>
    </row>
    <row r="588" spans="12:12" ht="12.75" customHeight="1" x14ac:dyDescent="0.2">
      <c r="L588" s="131"/>
    </row>
    <row r="589" spans="12:12" ht="12.75" customHeight="1" x14ac:dyDescent="0.2">
      <c r="L589" s="131"/>
    </row>
    <row r="590" spans="12:12" ht="12.75" customHeight="1" x14ac:dyDescent="0.2">
      <c r="L590" s="131"/>
    </row>
    <row r="591" spans="12:12" ht="12.75" customHeight="1" x14ac:dyDescent="0.2">
      <c r="L591" s="131"/>
    </row>
    <row r="592" spans="12:12" ht="12.75" customHeight="1" x14ac:dyDescent="0.2">
      <c r="L592" s="131"/>
    </row>
    <row r="593" spans="12:12" ht="12.75" customHeight="1" x14ac:dyDescent="0.2">
      <c r="L593" s="131"/>
    </row>
    <row r="594" spans="12:12" ht="12.75" customHeight="1" x14ac:dyDescent="0.2">
      <c r="L594" s="131"/>
    </row>
    <row r="595" spans="12:12" ht="12.75" customHeight="1" x14ac:dyDescent="0.2">
      <c r="L595" s="131"/>
    </row>
    <row r="596" spans="12:12" ht="12.75" customHeight="1" x14ac:dyDescent="0.2">
      <c r="L596" s="131"/>
    </row>
    <row r="597" spans="12:12" ht="12.75" customHeight="1" x14ac:dyDescent="0.2">
      <c r="L597" s="131"/>
    </row>
    <row r="598" spans="12:12" ht="12.75" customHeight="1" x14ac:dyDescent="0.2">
      <c r="L598" s="131"/>
    </row>
    <row r="599" spans="12:12" ht="12.75" customHeight="1" x14ac:dyDescent="0.2">
      <c r="L599" s="131"/>
    </row>
    <row r="600" spans="12:12" ht="12.75" customHeight="1" x14ac:dyDescent="0.2">
      <c r="L600" s="131"/>
    </row>
    <row r="601" spans="12:12" ht="12.75" customHeight="1" x14ac:dyDescent="0.2">
      <c r="L601" s="131"/>
    </row>
    <row r="602" spans="12:12" ht="12.75" customHeight="1" x14ac:dyDescent="0.2">
      <c r="L602" s="131"/>
    </row>
    <row r="603" spans="12:12" ht="12.75" customHeight="1" x14ac:dyDescent="0.2">
      <c r="L603" s="131"/>
    </row>
    <row r="604" spans="12:12" ht="12.75" customHeight="1" x14ac:dyDescent="0.2">
      <c r="L604" s="131"/>
    </row>
    <row r="605" spans="12:12" ht="12.75" customHeight="1" x14ac:dyDescent="0.2">
      <c r="L605" s="131"/>
    </row>
    <row r="606" spans="12:12" ht="12.75" customHeight="1" x14ac:dyDescent="0.2">
      <c r="L606" s="131"/>
    </row>
    <row r="607" spans="12:12" ht="12.75" customHeight="1" x14ac:dyDescent="0.2">
      <c r="L607" s="131"/>
    </row>
    <row r="608" spans="12:12" ht="12.75" customHeight="1" x14ac:dyDescent="0.2">
      <c r="L608" s="131"/>
    </row>
    <row r="609" spans="12:12" ht="12.75" customHeight="1" x14ac:dyDescent="0.2">
      <c r="L609" s="131"/>
    </row>
    <row r="610" spans="12:12" ht="12.75" customHeight="1" x14ac:dyDescent="0.2">
      <c r="L610" s="131"/>
    </row>
    <row r="611" spans="12:12" ht="12.75" customHeight="1" x14ac:dyDescent="0.2">
      <c r="L611" s="131"/>
    </row>
    <row r="612" spans="12:12" ht="12.75" customHeight="1" x14ac:dyDescent="0.2">
      <c r="L612" s="131"/>
    </row>
    <row r="613" spans="12:12" ht="12.75" customHeight="1" x14ac:dyDescent="0.2">
      <c r="L613" s="131"/>
    </row>
    <row r="614" spans="12:12" ht="12.75" customHeight="1" x14ac:dyDescent="0.2">
      <c r="L614" s="131"/>
    </row>
    <row r="615" spans="12:12" ht="12.75" customHeight="1" x14ac:dyDescent="0.2">
      <c r="L615" s="131"/>
    </row>
    <row r="616" spans="12:12" ht="12.75" customHeight="1" x14ac:dyDescent="0.2">
      <c r="L616" s="131"/>
    </row>
    <row r="617" spans="12:12" ht="12.75" customHeight="1" x14ac:dyDescent="0.2">
      <c r="L617" s="131"/>
    </row>
    <row r="618" spans="12:12" ht="12.75" customHeight="1" x14ac:dyDescent="0.2">
      <c r="L618" s="131"/>
    </row>
    <row r="619" spans="12:12" ht="12.75" customHeight="1" x14ac:dyDescent="0.2">
      <c r="L619" s="131"/>
    </row>
    <row r="620" spans="12:12" ht="12.75" customHeight="1" x14ac:dyDescent="0.2">
      <c r="L620" s="131"/>
    </row>
    <row r="621" spans="12:12" ht="12.75" customHeight="1" x14ac:dyDescent="0.2">
      <c r="L621" s="131"/>
    </row>
    <row r="622" spans="12:12" ht="12.75" customHeight="1" x14ac:dyDescent="0.2">
      <c r="L622" s="131"/>
    </row>
    <row r="623" spans="12:12" ht="12.75" customHeight="1" x14ac:dyDescent="0.2">
      <c r="L623" s="131"/>
    </row>
    <row r="624" spans="12:12" ht="12.75" customHeight="1" x14ac:dyDescent="0.2">
      <c r="L624" s="131"/>
    </row>
    <row r="625" spans="12:12" ht="12.75" customHeight="1" x14ac:dyDescent="0.2">
      <c r="L625" s="131"/>
    </row>
    <row r="626" spans="12:12" ht="12.75" customHeight="1" x14ac:dyDescent="0.2">
      <c r="L626" s="131"/>
    </row>
    <row r="627" spans="12:12" ht="12.75" customHeight="1" x14ac:dyDescent="0.2">
      <c r="L627" s="131"/>
    </row>
    <row r="628" spans="12:12" ht="12.75" customHeight="1" x14ac:dyDescent="0.2">
      <c r="L628" s="131"/>
    </row>
    <row r="629" spans="12:12" ht="12.75" customHeight="1" x14ac:dyDescent="0.2">
      <c r="L629" s="131"/>
    </row>
    <row r="630" spans="12:12" ht="12.75" customHeight="1" x14ac:dyDescent="0.2">
      <c r="L630" s="131"/>
    </row>
    <row r="631" spans="12:12" ht="12.75" customHeight="1" x14ac:dyDescent="0.2">
      <c r="L631" s="131"/>
    </row>
    <row r="632" spans="12:12" ht="12.75" customHeight="1" x14ac:dyDescent="0.2">
      <c r="L632" s="131"/>
    </row>
    <row r="633" spans="12:12" ht="12.75" customHeight="1" x14ac:dyDescent="0.2">
      <c r="L633" s="131"/>
    </row>
    <row r="634" spans="12:12" ht="12.75" customHeight="1" x14ac:dyDescent="0.2">
      <c r="L634" s="131"/>
    </row>
    <row r="635" spans="12:12" ht="12.75" customHeight="1" x14ac:dyDescent="0.2">
      <c r="L635" s="131"/>
    </row>
    <row r="636" spans="12:12" ht="12.75" customHeight="1" x14ac:dyDescent="0.2">
      <c r="L636" s="131"/>
    </row>
    <row r="637" spans="12:12" ht="12.75" customHeight="1" x14ac:dyDescent="0.2">
      <c r="L637" s="131"/>
    </row>
    <row r="638" spans="12:12" ht="12.75" customHeight="1" x14ac:dyDescent="0.2">
      <c r="L638" s="131"/>
    </row>
    <row r="639" spans="12:12" ht="12.75" customHeight="1" x14ac:dyDescent="0.2">
      <c r="L639" s="131"/>
    </row>
    <row r="640" spans="12:12" ht="12.75" customHeight="1" x14ac:dyDescent="0.2">
      <c r="L640" s="131"/>
    </row>
    <row r="641" spans="12:12" ht="12.75" customHeight="1" x14ac:dyDescent="0.2">
      <c r="L641" s="131"/>
    </row>
    <row r="642" spans="12:12" ht="12.75" customHeight="1" x14ac:dyDescent="0.2">
      <c r="L642" s="131"/>
    </row>
    <row r="643" spans="12:12" ht="12.75" customHeight="1" x14ac:dyDescent="0.2">
      <c r="L643" s="131"/>
    </row>
    <row r="644" spans="12:12" ht="12.75" customHeight="1" x14ac:dyDescent="0.2">
      <c r="L644" s="131"/>
    </row>
    <row r="645" spans="12:12" ht="12.75" customHeight="1" x14ac:dyDescent="0.2">
      <c r="L645" s="131"/>
    </row>
    <row r="646" spans="12:12" ht="12.75" customHeight="1" x14ac:dyDescent="0.2">
      <c r="L646" s="131"/>
    </row>
    <row r="647" spans="12:12" ht="12.75" customHeight="1" x14ac:dyDescent="0.2">
      <c r="L647" s="131"/>
    </row>
    <row r="648" spans="12:12" ht="12.75" customHeight="1" x14ac:dyDescent="0.2">
      <c r="L648" s="131"/>
    </row>
    <row r="649" spans="12:12" ht="12.75" customHeight="1" x14ac:dyDescent="0.2">
      <c r="L649" s="131"/>
    </row>
    <row r="650" spans="12:12" ht="12.75" customHeight="1" x14ac:dyDescent="0.2">
      <c r="L650" s="131"/>
    </row>
    <row r="651" spans="12:12" ht="12.75" customHeight="1" x14ac:dyDescent="0.2">
      <c r="L651" s="131"/>
    </row>
    <row r="652" spans="12:12" ht="12.75" customHeight="1" x14ac:dyDescent="0.2">
      <c r="L652" s="131"/>
    </row>
    <row r="653" spans="12:12" ht="12.75" customHeight="1" x14ac:dyDescent="0.2">
      <c r="L653" s="131"/>
    </row>
    <row r="654" spans="12:12" ht="12.75" customHeight="1" x14ac:dyDescent="0.2">
      <c r="L654" s="131"/>
    </row>
    <row r="655" spans="12:12" ht="12.75" customHeight="1" x14ac:dyDescent="0.2">
      <c r="L655" s="131"/>
    </row>
    <row r="656" spans="12:12" ht="12.75" customHeight="1" x14ac:dyDescent="0.2">
      <c r="L656" s="131"/>
    </row>
    <row r="657" spans="12:12" ht="12.75" customHeight="1" x14ac:dyDescent="0.2">
      <c r="L657" s="131"/>
    </row>
    <row r="658" spans="12:12" ht="12.75" customHeight="1" x14ac:dyDescent="0.2">
      <c r="L658" s="131"/>
    </row>
    <row r="659" spans="12:12" ht="12.75" customHeight="1" x14ac:dyDescent="0.2">
      <c r="L659" s="131"/>
    </row>
    <row r="660" spans="12:12" ht="12.75" customHeight="1" x14ac:dyDescent="0.2">
      <c r="L660" s="131"/>
    </row>
    <row r="661" spans="12:12" ht="12.75" customHeight="1" x14ac:dyDescent="0.2">
      <c r="L661" s="131"/>
    </row>
    <row r="662" spans="12:12" ht="12.75" customHeight="1" x14ac:dyDescent="0.2">
      <c r="L662" s="131"/>
    </row>
    <row r="663" spans="12:12" ht="12.75" customHeight="1" x14ac:dyDescent="0.2">
      <c r="L663" s="131"/>
    </row>
    <row r="664" spans="12:12" ht="12.75" customHeight="1" x14ac:dyDescent="0.2">
      <c r="L664" s="131"/>
    </row>
    <row r="665" spans="12:12" ht="12.75" customHeight="1" x14ac:dyDescent="0.2">
      <c r="L665" s="131"/>
    </row>
    <row r="666" spans="12:12" ht="12.75" customHeight="1" x14ac:dyDescent="0.2">
      <c r="L666" s="131"/>
    </row>
    <row r="667" spans="12:12" ht="12.75" customHeight="1" x14ac:dyDescent="0.2">
      <c r="L667" s="131"/>
    </row>
    <row r="668" spans="12:12" ht="12.75" customHeight="1" x14ac:dyDescent="0.2">
      <c r="L668" s="131"/>
    </row>
    <row r="669" spans="12:12" ht="12.75" customHeight="1" x14ac:dyDescent="0.2">
      <c r="L669" s="131"/>
    </row>
    <row r="670" spans="12:12" ht="12.75" customHeight="1" x14ac:dyDescent="0.2">
      <c r="L670" s="131"/>
    </row>
    <row r="671" spans="12:12" ht="12.75" customHeight="1" x14ac:dyDescent="0.2">
      <c r="L671" s="131"/>
    </row>
    <row r="672" spans="12:12" ht="12.75" customHeight="1" x14ac:dyDescent="0.2">
      <c r="L672" s="131"/>
    </row>
    <row r="673" spans="12:12" ht="12.75" customHeight="1" x14ac:dyDescent="0.2">
      <c r="L673" s="131"/>
    </row>
    <row r="674" spans="12:12" ht="12.75" customHeight="1" x14ac:dyDescent="0.2">
      <c r="L674" s="131"/>
    </row>
    <row r="675" spans="12:12" ht="12.75" customHeight="1" x14ac:dyDescent="0.2">
      <c r="L675" s="131"/>
    </row>
    <row r="676" spans="12:12" ht="12.75" customHeight="1" x14ac:dyDescent="0.2">
      <c r="L676" s="131"/>
    </row>
    <row r="677" spans="12:12" ht="12.75" customHeight="1" x14ac:dyDescent="0.2">
      <c r="L677" s="131"/>
    </row>
    <row r="678" spans="12:12" ht="12.75" customHeight="1" x14ac:dyDescent="0.2">
      <c r="L678" s="131"/>
    </row>
    <row r="679" spans="12:12" ht="12.75" customHeight="1" x14ac:dyDescent="0.2">
      <c r="L679" s="131"/>
    </row>
    <row r="680" spans="12:12" ht="12.75" customHeight="1" x14ac:dyDescent="0.2">
      <c r="L680" s="131"/>
    </row>
    <row r="681" spans="12:12" ht="12.75" customHeight="1" x14ac:dyDescent="0.2">
      <c r="L681" s="131"/>
    </row>
    <row r="682" spans="12:12" ht="12.75" customHeight="1" x14ac:dyDescent="0.2">
      <c r="L682" s="131"/>
    </row>
    <row r="683" spans="12:12" ht="12.75" customHeight="1" x14ac:dyDescent="0.2">
      <c r="L683" s="131"/>
    </row>
    <row r="684" spans="12:12" ht="12.75" customHeight="1" x14ac:dyDescent="0.2">
      <c r="L684" s="131"/>
    </row>
    <row r="685" spans="12:12" ht="12.75" customHeight="1" x14ac:dyDescent="0.2">
      <c r="L685" s="131"/>
    </row>
    <row r="686" spans="12:12" ht="12.75" customHeight="1" x14ac:dyDescent="0.2">
      <c r="L686" s="131"/>
    </row>
    <row r="687" spans="12:12" ht="12.75" customHeight="1" x14ac:dyDescent="0.2">
      <c r="L687" s="131"/>
    </row>
    <row r="688" spans="12:12" ht="12.75" customHeight="1" x14ac:dyDescent="0.2">
      <c r="L688" s="131"/>
    </row>
    <row r="689" spans="12:12" ht="12.75" customHeight="1" x14ac:dyDescent="0.2">
      <c r="L689" s="131"/>
    </row>
    <row r="690" spans="12:12" ht="12.75" customHeight="1" x14ac:dyDescent="0.2">
      <c r="L690" s="131"/>
    </row>
    <row r="691" spans="12:12" ht="12.75" customHeight="1" x14ac:dyDescent="0.2">
      <c r="L691" s="131"/>
    </row>
    <row r="692" spans="12:12" ht="12.75" customHeight="1" x14ac:dyDescent="0.2">
      <c r="L692" s="131"/>
    </row>
    <row r="693" spans="12:12" ht="12.75" customHeight="1" x14ac:dyDescent="0.2">
      <c r="L693" s="131"/>
    </row>
    <row r="694" spans="12:12" ht="12.75" customHeight="1" x14ac:dyDescent="0.2">
      <c r="L694" s="131"/>
    </row>
    <row r="695" spans="12:12" ht="12.75" customHeight="1" x14ac:dyDescent="0.2">
      <c r="L695" s="131"/>
    </row>
    <row r="696" spans="12:12" ht="12.75" customHeight="1" x14ac:dyDescent="0.2">
      <c r="L696" s="131"/>
    </row>
    <row r="697" spans="12:12" ht="12.75" customHeight="1" x14ac:dyDescent="0.2">
      <c r="L697" s="131"/>
    </row>
    <row r="698" spans="12:12" ht="12.75" customHeight="1" x14ac:dyDescent="0.2">
      <c r="L698" s="131"/>
    </row>
    <row r="699" spans="12:12" ht="12.75" customHeight="1" x14ac:dyDescent="0.2">
      <c r="L699" s="131"/>
    </row>
    <row r="700" spans="12:12" ht="12.75" customHeight="1" x14ac:dyDescent="0.2">
      <c r="L700" s="131"/>
    </row>
    <row r="701" spans="12:12" ht="12.75" customHeight="1" x14ac:dyDescent="0.2">
      <c r="L701" s="131"/>
    </row>
    <row r="702" spans="12:12" ht="12.75" customHeight="1" x14ac:dyDescent="0.2">
      <c r="L702" s="131"/>
    </row>
    <row r="703" spans="12:12" ht="12.75" customHeight="1" x14ac:dyDescent="0.2">
      <c r="L703" s="131"/>
    </row>
    <row r="704" spans="12:12" ht="12.75" customHeight="1" x14ac:dyDescent="0.2">
      <c r="L704" s="131"/>
    </row>
    <row r="705" spans="12:12" ht="12.75" customHeight="1" x14ac:dyDescent="0.2">
      <c r="L705" s="131"/>
    </row>
    <row r="706" spans="12:12" ht="12.75" customHeight="1" x14ac:dyDescent="0.2">
      <c r="L706" s="131"/>
    </row>
    <row r="707" spans="12:12" ht="12.75" customHeight="1" x14ac:dyDescent="0.2">
      <c r="L707" s="131"/>
    </row>
    <row r="708" spans="12:12" ht="12.75" customHeight="1" x14ac:dyDescent="0.2">
      <c r="L708" s="131"/>
    </row>
    <row r="709" spans="12:12" ht="12.75" customHeight="1" x14ac:dyDescent="0.2">
      <c r="L709" s="131"/>
    </row>
    <row r="710" spans="12:12" ht="12.75" customHeight="1" x14ac:dyDescent="0.2">
      <c r="L710" s="131"/>
    </row>
    <row r="711" spans="12:12" ht="12.75" customHeight="1" x14ac:dyDescent="0.2">
      <c r="L711" s="131"/>
    </row>
    <row r="712" spans="12:12" ht="12.75" customHeight="1" x14ac:dyDescent="0.2">
      <c r="L712" s="131"/>
    </row>
    <row r="713" spans="12:12" ht="12.75" customHeight="1" x14ac:dyDescent="0.2">
      <c r="L713" s="131"/>
    </row>
    <row r="714" spans="12:12" ht="12.75" customHeight="1" x14ac:dyDescent="0.2">
      <c r="L714" s="131"/>
    </row>
    <row r="715" spans="12:12" ht="12.75" customHeight="1" x14ac:dyDescent="0.2">
      <c r="L715" s="131"/>
    </row>
    <row r="716" spans="12:12" ht="12.75" customHeight="1" x14ac:dyDescent="0.2">
      <c r="L716" s="131"/>
    </row>
    <row r="717" spans="12:12" ht="12.75" customHeight="1" x14ac:dyDescent="0.2">
      <c r="L717" s="131"/>
    </row>
    <row r="718" spans="12:12" ht="12.75" customHeight="1" x14ac:dyDescent="0.2">
      <c r="L718" s="131"/>
    </row>
    <row r="719" spans="12:12" ht="12.75" customHeight="1" x14ac:dyDescent="0.2">
      <c r="L719" s="131"/>
    </row>
    <row r="720" spans="12:12" ht="12.75" customHeight="1" x14ac:dyDescent="0.2">
      <c r="L720" s="131"/>
    </row>
    <row r="721" spans="12:12" ht="12.75" customHeight="1" x14ac:dyDescent="0.2">
      <c r="L721" s="131"/>
    </row>
    <row r="722" spans="12:12" ht="12.75" customHeight="1" x14ac:dyDescent="0.2">
      <c r="L722" s="131"/>
    </row>
    <row r="723" spans="12:12" ht="12.75" customHeight="1" x14ac:dyDescent="0.2">
      <c r="L723" s="131"/>
    </row>
    <row r="724" spans="12:12" ht="12.75" customHeight="1" x14ac:dyDescent="0.2">
      <c r="L724" s="131"/>
    </row>
    <row r="725" spans="12:12" ht="12.75" customHeight="1" x14ac:dyDescent="0.2">
      <c r="L725" s="131"/>
    </row>
    <row r="726" spans="12:12" ht="12.75" customHeight="1" x14ac:dyDescent="0.2">
      <c r="L726" s="131"/>
    </row>
    <row r="727" spans="12:12" ht="12.75" customHeight="1" x14ac:dyDescent="0.2">
      <c r="L727" s="131"/>
    </row>
    <row r="728" spans="12:12" ht="12.75" customHeight="1" x14ac:dyDescent="0.2">
      <c r="L728" s="131"/>
    </row>
    <row r="729" spans="12:12" ht="12.75" customHeight="1" x14ac:dyDescent="0.2">
      <c r="L729" s="131"/>
    </row>
    <row r="730" spans="12:12" ht="12.75" customHeight="1" x14ac:dyDescent="0.2">
      <c r="L730" s="131"/>
    </row>
    <row r="731" spans="12:12" ht="12.75" customHeight="1" x14ac:dyDescent="0.2">
      <c r="L731" s="131"/>
    </row>
    <row r="732" spans="12:12" ht="12.75" customHeight="1" x14ac:dyDescent="0.2">
      <c r="L732" s="131"/>
    </row>
    <row r="733" spans="12:12" ht="12.75" customHeight="1" x14ac:dyDescent="0.2">
      <c r="L733" s="131"/>
    </row>
    <row r="734" spans="12:12" ht="12.75" customHeight="1" x14ac:dyDescent="0.2">
      <c r="L734" s="131"/>
    </row>
    <row r="735" spans="12:12" ht="12.75" customHeight="1" x14ac:dyDescent="0.2">
      <c r="L735" s="131"/>
    </row>
    <row r="736" spans="12:12" ht="12.75" customHeight="1" x14ac:dyDescent="0.2">
      <c r="L736" s="131"/>
    </row>
    <row r="737" spans="12:12" ht="12.75" customHeight="1" x14ac:dyDescent="0.2">
      <c r="L737" s="131"/>
    </row>
    <row r="738" spans="12:12" ht="12.75" customHeight="1" x14ac:dyDescent="0.2">
      <c r="L738" s="131"/>
    </row>
    <row r="739" spans="12:12" ht="12.75" customHeight="1" x14ac:dyDescent="0.2">
      <c r="L739" s="131"/>
    </row>
    <row r="740" spans="12:12" ht="12.75" customHeight="1" x14ac:dyDescent="0.2">
      <c r="L740" s="131"/>
    </row>
    <row r="741" spans="12:12" ht="12.75" customHeight="1" x14ac:dyDescent="0.2">
      <c r="L741" s="131"/>
    </row>
    <row r="742" spans="12:12" ht="12.75" customHeight="1" x14ac:dyDescent="0.2">
      <c r="L742" s="131"/>
    </row>
    <row r="743" spans="12:12" ht="12.75" customHeight="1" x14ac:dyDescent="0.2">
      <c r="L743" s="131"/>
    </row>
    <row r="744" spans="12:12" ht="12.75" customHeight="1" x14ac:dyDescent="0.2">
      <c r="L744" s="131"/>
    </row>
    <row r="745" spans="12:12" ht="12.75" customHeight="1" x14ac:dyDescent="0.2">
      <c r="L745" s="131"/>
    </row>
    <row r="746" spans="12:12" ht="12.75" customHeight="1" x14ac:dyDescent="0.2">
      <c r="L746" s="131"/>
    </row>
    <row r="747" spans="12:12" ht="12.75" customHeight="1" x14ac:dyDescent="0.2">
      <c r="L747" s="131"/>
    </row>
    <row r="748" spans="12:12" ht="12.75" customHeight="1" x14ac:dyDescent="0.2">
      <c r="L748" s="131"/>
    </row>
    <row r="749" spans="12:12" ht="12.75" customHeight="1" x14ac:dyDescent="0.2">
      <c r="L749" s="131"/>
    </row>
    <row r="750" spans="12:12" ht="12.75" customHeight="1" x14ac:dyDescent="0.2">
      <c r="L750" s="131"/>
    </row>
    <row r="751" spans="12:12" ht="12.75" customHeight="1" x14ac:dyDescent="0.2">
      <c r="L751" s="131"/>
    </row>
    <row r="752" spans="12:12" ht="12.75" customHeight="1" x14ac:dyDescent="0.2">
      <c r="L752" s="131"/>
    </row>
    <row r="753" spans="12:12" ht="12.75" customHeight="1" x14ac:dyDescent="0.2">
      <c r="L753" s="131"/>
    </row>
    <row r="754" spans="12:12" ht="12.75" customHeight="1" x14ac:dyDescent="0.2">
      <c r="L754" s="131"/>
    </row>
    <row r="755" spans="12:12" ht="12.75" customHeight="1" x14ac:dyDescent="0.2">
      <c r="L755" s="131"/>
    </row>
    <row r="756" spans="12:12" ht="12.75" customHeight="1" x14ac:dyDescent="0.2">
      <c r="L756" s="131"/>
    </row>
    <row r="757" spans="12:12" ht="12.75" customHeight="1" x14ac:dyDescent="0.2">
      <c r="L757" s="131"/>
    </row>
    <row r="758" spans="12:12" ht="12.75" customHeight="1" x14ac:dyDescent="0.2">
      <c r="L758" s="131"/>
    </row>
    <row r="759" spans="12:12" ht="12.75" customHeight="1" x14ac:dyDescent="0.2">
      <c r="L759" s="131"/>
    </row>
    <row r="760" spans="12:12" ht="12.75" customHeight="1" x14ac:dyDescent="0.2">
      <c r="L760" s="131"/>
    </row>
    <row r="761" spans="12:12" ht="12.75" customHeight="1" x14ac:dyDescent="0.2">
      <c r="L761" s="131"/>
    </row>
    <row r="762" spans="12:12" ht="12.75" customHeight="1" x14ac:dyDescent="0.2">
      <c r="L762" s="131"/>
    </row>
    <row r="763" spans="12:12" ht="12.75" customHeight="1" x14ac:dyDescent="0.2">
      <c r="L763" s="131"/>
    </row>
    <row r="764" spans="12:12" ht="12.75" customHeight="1" x14ac:dyDescent="0.2">
      <c r="L764" s="131"/>
    </row>
    <row r="765" spans="12:12" ht="12.75" customHeight="1" x14ac:dyDescent="0.2">
      <c r="L765" s="131"/>
    </row>
    <row r="766" spans="12:12" ht="12.75" customHeight="1" x14ac:dyDescent="0.2">
      <c r="L766" s="131"/>
    </row>
    <row r="767" spans="12:12" ht="12.75" customHeight="1" x14ac:dyDescent="0.2">
      <c r="L767" s="131"/>
    </row>
    <row r="768" spans="12:12" ht="12.75" customHeight="1" x14ac:dyDescent="0.2">
      <c r="L768" s="131"/>
    </row>
    <row r="769" spans="12:12" ht="12.75" customHeight="1" x14ac:dyDescent="0.2">
      <c r="L769" s="131"/>
    </row>
    <row r="770" spans="12:12" ht="12.75" customHeight="1" x14ac:dyDescent="0.2">
      <c r="L770" s="131"/>
    </row>
    <row r="771" spans="12:12" ht="12.75" customHeight="1" x14ac:dyDescent="0.2">
      <c r="L771" s="131"/>
    </row>
    <row r="772" spans="12:12" ht="12.75" customHeight="1" x14ac:dyDescent="0.2">
      <c r="L772" s="131"/>
    </row>
    <row r="773" spans="12:12" ht="12.75" customHeight="1" x14ac:dyDescent="0.2">
      <c r="L773" s="131"/>
    </row>
    <row r="774" spans="12:12" ht="12.75" customHeight="1" x14ac:dyDescent="0.2">
      <c r="L774" s="131"/>
    </row>
    <row r="775" spans="12:12" ht="12.75" customHeight="1" x14ac:dyDescent="0.2">
      <c r="L775" s="131"/>
    </row>
    <row r="776" spans="12:12" ht="12.75" customHeight="1" x14ac:dyDescent="0.2">
      <c r="L776" s="131"/>
    </row>
    <row r="777" spans="12:12" ht="12.75" customHeight="1" x14ac:dyDescent="0.2">
      <c r="L777" s="131"/>
    </row>
    <row r="778" spans="12:12" ht="12.75" customHeight="1" x14ac:dyDescent="0.2">
      <c r="L778" s="131"/>
    </row>
    <row r="779" spans="12:12" ht="12.75" customHeight="1" x14ac:dyDescent="0.2">
      <c r="L779" s="131"/>
    </row>
    <row r="780" spans="12:12" ht="12.75" customHeight="1" x14ac:dyDescent="0.2">
      <c r="L780" s="131"/>
    </row>
    <row r="781" spans="12:12" ht="12.75" customHeight="1" x14ac:dyDescent="0.2">
      <c r="L781" s="131"/>
    </row>
    <row r="782" spans="12:12" ht="12.75" customHeight="1" x14ac:dyDescent="0.2">
      <c r="L782" s="131"/>
    </row>
    <row r="783" spans="12:12" ht="12.75" customHeight="1" x14ac:dyDescent="0.2">
      <c r="L783" s="131"/>
    </row>
    <row r="784" spans="12:12" ht="12.75" customHeight="1" x14ac:dyDescent="0.2">
      <c r="L784" s="131"/>
    </row>
    <row r="785" spans="12:12" ht="12.75" customHeight="1" x14ac:dyDescent="0.2">
      <c r="L785" s="131"/>
    </row>
    <row r="786" spans="12:12" ht="12.75" customHeight="1" x14ac:dyDescent="0.2">
      <c r="L786" s="131"/>
    </row>
    <row r="787" spans="12:12" ht="12.75" customHeight="1" x14ac:dyDescent="0.2">
      <c r="L787" s="131"/>
    </row>
    <row r="788" spans="12:12" ht="12.75" customHeight="1" x14ac:dyDescent="0.2">
      <c r="L788" s="131"/>
    </row>
    <row r="789" spans="12:12" ht="12.75" customHeight="1" x14ac:dyDescent="0.2">
      <c r="L789" s="131"/>
    </row>
    <row r="790" spans="12:12" ht="12.75" customHeight="1" x14ac:dyDescent="0.2">
      <c r="L790" s="131"/>
    </row>
    <row r="791" spans="12:12" ht="12.75" customHeight="1" x14ac:dyDescent="0.2">
      <c r="L791" s="131"/>
    </row>
    <row r="792" spans="12:12" ht="12.75" customHeight="1" x14ac:dyDescent="0.2">
      <c r="L792" s="131"/>
    </row>
    <row r="793" spans="12:12" ht="12.75" customHeight="1" x14ac:dyDescent="0.2">
      <c r="L793" s="131"/>
    </row>
    <row r="794" spans="12:12" ht="12.75" customHeight="1" x14ac:dyDescent="0.2">
      <c r="L794" s="131"/>
    </row>
    <row r="795" spans="12:12" ht="12.75" customHeight="1" x14ac:dyDescent="0.2">
      <c r="L795" s="131"/>
    </row>
    <row r="796" spans="12:12" ht="12.75" customHeight="1" x14ac:dyDescent="0.2">
      <c r="L796" s="131"/>
    </row>
    <row r="797" spans="12:12" ht="12.75" customHeight="1" x14ac:dyDescent="0.2">
      <c r="L797" s="131"/>
    </row>
    <row r="798" spans="12:12" ht="12.75" customHeight="1" x14ac:dyDescent="0.2">
      <c r="L798" s="131"/>
    </row>
    <row r="799" spans="12:12" ht="12.75" customHeight="1" x14ac:dyDescent="0.2">
      <c r="L799" s="131"/>
    </row>
    <row r="800" spans="12:12" ht="12.75" customHeight="1" x14ac:dyDescent="0.2">
      <c r="L800" s="131"/>
    </row>
    <row r="801" spans="12:12" ht="12.75" customHeight="1" x14ac:dyDescent="0.2">
      <c r="L801" s="131"/>
    </row>
    <row r="802" spans="12:12" ht="12.75" customHeight="1" x14ac:dyDescent="0.2">
      <c r="L802" s="131"/>
    </row>
    <row r="803" spans="12:12" ht="12.75" customHeight="1" x14ac:dyDescent="0.2">
      <c r="L803" s="131"/>
    </row>
    <row r="804" spans="12:12" ht="12.75" customHeight="1" x14ac:dyDescent="0.2">
      <c r="L804" s="131"/>
    </row>
    <row r="805" spans="12:12" ht="12.75" customHeight="1" x14ac:dyDescent="0.2">
      <c r="L805" s="131"/>
    </row>
    <row r="806" spans="12:12" ht="12.75" customHeight="1" x14ac:dyDescent="0.2">
      <c r="L806" s="131"/>
    </row>
    <row r="807" spans="12:12" ht="12.75" customHeight="1" x14ac:dyDescent="0.2">
      <c r="L807" s="131"/>
    </row>
    <row r="808" spans="12:12" ht="12.75" customHeight="1" x14ac:dyDescent="0.2">
      <c r="L808" s="131"/>
    </row>
    <row r="809" spans="12:12" ht="12.75" customHeight="1" x14ac:dyDescent="0.2">
      <c r="L809" s="131"/>
    </row>
    <row r="810" spans="12:12" ht="12.75" customHeight="1" x14ac:dyDescent="0.2">
      <c r="L810" s="131"/>
    </row>
    <row r="811" spans="12:12" ht="12.75" customHeight="1" x14ac:dyDescent="0.2">
      <c r="L811" s="131"/>
    </row>
    <row r="812" spans="12:12" ht="12.75" customHeight="1" x14ac:dyDescent="0.2">
      <c r="L812" s="131"/>
    </row>
    <row r="813" spans="12:12" ht="12.75" customHeight="1" x14ac:dyDescent="0.2">
      <c r="L813" s="131"/>
    </row>
    <row r="814" spans="12:12" ht="12.75" customHeight="1" x14ac:dyDescent="0.2">
      <c r="L814" s="131"/>
    </row>
    <row r="815" spans="12:12" ht="12.75" customHeight="1" x14ac:dyDescent="0.2">
      <c r="L815" s="131"/>
    </row>
    <row r="816" spans="12:12" ht="12.75" customHeight="1" x14ac:dyDescent="0.2">
      <c r="L816" s="131"/>
    </row>
    <row r="817" spans="12:12" ht="12.75" customHeight="1" x14ac:dyDescent="0.2">
      <c r="L817" s="131"/>
    </row>
    <row r="818" spans="12:12" ht="12.75" customHeight="1" x14ac:dyDescent="0.2">
      <c r="L818" s="131"/>
    </row>
    <row r="819" spans="12:12" ht="12.75" customHeight="1" x14ac:dyDescent="0.2">
      <c r="L819" s="131"/>
    </row>
    <row r="820" spans="12:12" ht="12.75" customHeight="1" x14ac:dyDescent="0.2">
      <c r="L820" s="131"/>
    </row>
    <row r="821" spans="12:12" ht="12.75" customHeight="1" x14ac:dyDescent="0.2">
      <c r="L821" s="131"/>
    </row>
    <row r="822" spans="12:12" ht="12.75" customHeight="1" x14ac:dyDescent="0.2">
      <c r="L822" s="131"/>
    </row>
    <row r="823" spans="12:12" ht="12.75" customHeight="1" x14ac:dyDescent="0.2">
      <c r="L823" s="131"/>
    </row>
    <row r="824" spans="12:12" ht="12.75" customHeight="1" x14ac:dyDescent="0.2">
      <c r="L824" s="131"/>
    </row>
    <row r="825" spans="12:12" ht="12.75" customHeight="1" x14ac:dyDescent="0.2">
      <c r="L825" s="131"/>
    </row>
    <row r="826" spans="12:12" ht="12.75" customHeight="1" x14ac:dyDescent="0.2">
      <c r="L826" s="131"/>
    </row>
    <row r="827" spans="12:12" ht="12.75" customHeight="1" x14ac:dyDescent="0.2">
      <c r="L827" s="131"/>
    </row>
    <row r="828" spans="12:12" ht="12.75" customHeight="1" x14ac:dyDescent="0.2">
      <c r="L828" s="131"/>
    </row>
    <row r="829" spans="12:12" ht="12.75" customHeight="1" x14ac:dyDescent="0.2">
      <c r="L829" s="131"/>
    </row>
    <row r="830" spans="12:12" ht="12.75" customHeight="1" x14ac:dyDescent="0.2">
      <c r="L830" s="131"/>
    </row>
    <row r="831" spans="12:12" ht="12.75" customHeight="1" x14ac:dyDescent="0.2">
      <c r="L831" s="131"/>
    </row>
    <row r="832" spans="12:12" ht="12.75" customHeight="1" x14ac:dyDescent="0.2">
      <c r="L832" s="131"/>
    </row>
    <row r="833" spans="12:12" ht="12.75" customHeight="1" x14ac:dyDescent="0.2">
      <c r="L833" s="131"/>
    </row>
    <row r="834" spans="12:12" ht="12.75" customHeight="1" x14ac:dyDescent="0.2">
      <c r="L834" s="131"/>
    </row>
    <row r="835" spans="12:12" ht="12.75" customHeight="1" x14ac:dyDescent="0.2">
      <c r="L835" s="131"/>
    </row>
    <row r="836" spans="12:12" ht="12.75" customHeight="1" x14ac:dyDescent="0.2">
      <c r="L836" s="131"/>
    </row>
    <row r="837" spans="12:12" ht="12.75" customHeight="1" x14ac:dyDescent="0.2">
      <c r="L837" s="131"/>
    </row>
    <row r="838" spans="12:12" ht="12.75" customHeight="1" x14ac:dyDescent="0.2">
      <c r="L838" s="131"/>
    </row>
    <row r="839" spans="12:12" ht="12.75" customHeight="1" x14ac:dyDescent="0.2">
      <c r="L839" s="131"/>
    </row>
    <row r="840" spans="12:12" ht="12.75" customHeight="1" x14ac:dyDescent="0.2">
      <c r="L840" s="131"/>
    </row>
    <row r="841" spans="12:12" ht="12.75" customHeight="1" x14ac:dyDescent="0.2">
      <c r="L841" s="131"/>
    </row>
    <row r="842" spans="12:12" ht="12.75" customHeight="1" x14ac:dyDescent="0.2">
      <c r="L842" s="131"/>
    </row>
    <row r="843" spans="12:12" ht="12.75" customHeight="1" x14ac:dyDescent="0.2">
      <c r="L843" s="131"/>
    </row>
    <row r="844" spans="12:12" ht="12.75" customHeight="1" x14ac:dyDescent="0.2">
      <c r="L844" s="131"/>
    </row>
    <row r="845" spans="12:12" ht="12.75" customHeight="1" x14ac:dyDescent="0.2">
      <c r="L845" s="131"/>
    </row>
    <row r="846" spans="12:12" ht="12.75" customHeight="1" x14ac:dyDescent="0.2">
      <c r="L846" s="131"/>
    </row>
    <row r="847" spans="12:12" ht="12.75" customHeight="1" x14ac:dyDescent="0.2">
      <c r="L847" s="131"/>
    </row>
    <row r="848" spans="12:12" ht="12.75" customHeight="1" x14ac:dyDescent="0.2">
      <c r="L848" s="131"/>
    </row>
    <row r="849" spans="12:12" ht="12.75" customHeight="1" x14ac:dyDescent="0.2">
      <c r="L849" s="131"/>
    </row>
    <row r="850" spans="12:12" ht="12.75" customHeight="1" x14ac:dyDescent="0.2">
      <c r="L850" s="131"/>
    </row>
    <row r="851" spans="12:12" ht="12.75" customHeight="1" x14ac:dyDescent="0.2">
      <c r="L851" s="131"/>
    </row>
    <row r="852" spans="12:12" ht="12.75" customHeight="1" x14ac:dyDescent="0.2">
      <c r="L852" s="131"/>
    </row>
    <row r="853" spans="12:12" ht="12.75" customHeight="1" x14ac:dyDescent="0.2">
      <c r="L853" s="131"/>
    </row>
    <row r="854" spans="12:12" ht="12.75" customHeight="1" x14ac:dyDescent="0.2">
      <c r="L854" s="131"/>
    </row>
    <row r="855" spans="12:12" ht="12.75" customHeight="1" x14ac:dyDescent="0.2">
      <c r="L855" s="131"/>
    </row>
    <row r="856" spans="12:12" ht="12.75" customHeight="1" x14ac:dyDescent="0.2">
      <c r="L856" s="131"/>
    </row>
    <row r="857" spans="12:12" ht="12.75" customHeight="1" x14ac:dyDescent="0.2">
      <c r="L857" s="131"/>
    </row>
    <row r="858" spans="12:12" ht="12.75" customHeight="1" x14ac:dyDescent="0.2">
      <c r="L858" s="131"/>
    </row>
    <row r="859" spans="12:12" ht="12.75" customHeight="1" x14ac:dyDescent="0.2">
      <c r="L859" s="131"/>
    </row>
    <row r="860" spans="12:12" ht="12.75" customHeight="1" x14ac:dyDescent="0.2">
      <c r="L860" s="131"/>
    </row>
    <row r="861" spans="12:12" ht="12.75" customHeight="1" x14ac:dyDescent="0.2">
      <c r="L861" s="131"/>
    </row>
    <row r="862" spans="12:12" ht="12.75" customHeight="1" x14ac:dyDescent="0.2">
      <c r="L862" s="131"/>
    </row>
    <row r="863" spans="12:12" ht="12.75" customHeight="1" x14ac:dyDescent="0.2">
      <c r="L863" s="131"/>
    </row>
    <row r="864" spans="12:12" ht="12.75" customHeight="1" x14ac:dyDescent="0.2">
      <c r="L864" s="131"/>
    </row>
    <row r="865" spans="12:12" ht="12.75" customHeight="1" x14ac:dyDescent="0.2">
      <c r="L865" s="131"/>
    </row>
    <row r="866" spans="12:12" ht="12.75" customHeight="1" x14ac:dyDescent="0.2">
      <c r="L866" s="131"/>
    </row>
    <row r="867" spans="12:12" ht="12.75" customHeight="1" x14ac:dyDescent="0.2">
      <c r="L867" s="131"/>
    </row>
    <row r="868" spans="12:12" ht="12.75" customHeight="1" x14ac:dyDescent="0.2">
      <c r="L868" s="131"/>
    </row>
    <row r="869" spans="12:12" ht="12.75" customHeight="1" x14ac:dyDescent="0.2">
      <c r="L869" s="131"/>
    </row>
    <row r="870" spans="12:12" ht="12.75" customHeight="1" x14ac:dyDescent="0.2">
      <c r="L870" s="131"/>
    </row>
    <row r="871" spans="12:12" ht="12.75" customHeight="1" x14ac:dyDescent="0.2">
      <c r="L871" s="131"/>
    </row>
    <row r="872" spans="12:12" ht="12.75" customHeight="1" x14ac:dyDescent="0.2">
      <c r="L872" s="131"/>
    </row>
    <row r="873" spans="12:12" ht="12.75" customHeight="1" x14ac:dyDescent="0.2">
      <c r="L873" s="131"/>
    </row>
    <row r="874" spans="12:12" ht="12.75" customHeight="1" x14ac:dyDescent="0.2">
      <c r="L874" s="131"/>
    </row>
    <row r="875" spans="12:12" ht="12.75" customHeight="1" x14ac:dyDescent="0.2">
      <c r="L875" s="131"/>
    </row>
    <row r="876" spans="12:12" ht="12.75" customHeight="1" x14ac:dyDescent="0.2">
      <c r="L876" s="131"/>
    </row>
    <row r="877" spans="12:12" ht="12.75" customHeight="1" x14ac:dyDescent="0.2">
      <c r="L877" s="131"/>
    </row>
    <row r="878" spans="12:12" ht="12.75" customHeight="1" x14ac:dyDescent="0.2">
      <c r="L878" s="131"/>
    </row>
    <row r="879" spans="12:12" ht="12.75" customHeight="1" x14ac:dyDescent="0.2">
      <c r="L879" s="131"/>
    </row>
    <row r="880" spans="12:12" ht="12.75" customHeight="1" x14ac:dyDescent="0.2">
      <c r="L880" s="131"/>
    </row>
    <row r="881" spans="12:12" ht="12.75" customHeight="1" x14ac:dyDescent="0.2">
      <c r="L881" s="131"/>
    </row>
    <row r="882" spans="12:12" ht="12.75" customHeight="1" x14ac:dyDescent="0.2">
      <c r="L882" s="131"/>
    </row>
    <row r="883" spans="12:12" ht="12.75" customHeight="1" x14ac:dyDescent="0.2">
      <c r="L883" s="131"/>
    </row>
    <row r="884" spans="12:12" ht="12.75" customHeight="1" x14ac:dyDescent="0.2">
      <c r="L884" s="131"/>
    </row>
    <row r="885" spans="12:12" ht="12.75" customHeight="1" x14ac:dyDescent="0.2">
      <c r="L885" s="131"/>
    </row>
    <row r="886" spans="12:12" ht="12.75" customHeight="1" x14ac:dyDescent="0.2">
      <c r="L886" s="131"/>
    </row>
    <row r="887" spans="12:12" ht="12.75" customHeight="1" x14ac:dyDescent="0.2">
      <c r="L887" s="131"/>
    </row>
    <row r="888" spans="12:12" ht="12.75" customHeight="1" x14ac:dyDescent="0.2">
      <c r="L888" s="131"/>
    </row>
    <row r="889" spans="12:12" ht="12.75" customHeight="1" x14ac:dyDescent="0.2">
      <c r="L889" s="131"/>
    </row>
    <row r="890" spans="12:12" ht="12.75" customHeight="1" x14ac:dyDescent="0.2">
      <c r="L890" s="131"/>
    </row>
    <row r="891" spans="12:12" ht="12.75" customHeight="1" x14ac:dyDescent="0.2">
      <c r="L891" s="131"/>
    </row>
    <row r="892" spans="12:12" ht="12.75" customHeight="1" x14ac:dyDescent="0.2">
      <c r="L892" s="131"/>
    </row>
    <row r="893" spans="12:12" ht="12.75" customHeight="1" x14ac:dyDescent="0.2">
      <c r="L893" s="131"/>
    </row>
    <row r="894" spans="12:12" ht="12.75" customHeight="1" x14ac:dyDescent="0.2">
      <c r="L894" s="131"/>
    </row>
    <row r="895" spans="12:12" ht="12.75" customHeight="1" x14ac:dyDescent="0.2">
      <c r="L895" s="131"/>
    </row>
    <row r="896" spans="12:12" ht="12.75" customHeight="1" x14ac:dyDescent="0.2">
      <c r="L896" s="131"/>
    </row>
    <row r="897" spans="12:12" ht="12.75" customHeight="1" x14ac:dyDescent="0.2">
      <c r="L897" s="131"/>
    </row>
    <row r="898" spans="12:12" ht="12.75" customHeight="1" x14ac:dyDescent="0.2">
      <c r="L898" s="131"/>
    </row>
    <row r="899" spans="12:12" ht="12.75" customHeight="1" x14ac:dyDescent="0.2">
      <c r="L899" s="131"/>
    </row>
    <row r="900" spans="12:12" ht="12.75" customHeight="1" x14ac:dyDescent="0.2">
      <c r="L900" s="131"/>
    </row>
    <row r="901" spans="12:12" ht="12.75" customHeight="1" x14ac:dyDescent="0.2">
      <c r="L901" s="131"/>
    </row>
    <row r="902" spans="12:12" ht="12.75" customHeight="1" x14ac:dyDescent="0.2">
      <c r="L902" s="131"/>
    </row>
    <row r="903" spans="12:12" ht="12.75" customHeight="1" x14ac:dyDescent="0.2">
      <c r="L903" s="131"/>
    </row>
    <row r="904" spans="12:12" ht="12.75" customHeight="1" x14ac:dyDescent="0.2">
      <c r="L904" s="131"/>
    </row>
    <row r="905" spans="12:12" ht="12.75" customHeight="1" x14ac:dyDescent="0.2">
      <c r="L905" s="131"/>
    </row>
    <row r="906" spans="12:12" ht="12.75" customHeight="1" x14ac:dyDescent="0.2">
      <c r="L906" s="131"/>
    </row>
    <row r="907" spans="12:12" ht="12.75" customHeight="1" x14ac:dyDescent="0.2">
      <c r="L907" s="131"/>
    </row>
    <row r="908" spans="12:12" ht="12.75" customHeight="1" x14ac:dyDescent="0.2">
      <c r="L908" s="131"/>
    </row>
    <row r="909" spans="12:12" ht="12.75" customHeight="1" x14ac:dyDescent="0.2">
      <c r="L909" s="131"/>
    </row>
    <row r="910" spans="12:12" ht="12.75" customHeight="1" x14ac:dyDescent="0.2">
      <c r="L910" s="131"/>
    </row>
    <row r="911" spans="12:12" ht="12.75" customHeight="1" x14ac:dyDescent="0.2">
      <c r="L911" s="131"/>
    </row>
    <row r="912" spans="12:12" ht="12.75" customHeight="1" x14ac:dyDescent="0.2">
      <c r="L912" s="131"/>
    </row>
    <row r="913" spans="12:12" ht="12.75" customHeight="1" x14ac:dyDescent="0.2">
      <c r="L913" s="131"/>
    </row>
    <row r="914" spans="12:12" ht="12.75" customHeight="1" x14ac:dyDescent="0.2">
      <c r="L914" s="131"/>
    </row>
    <row r="915" spans="12:12" ht="12.75" customHeight="1" x14ac:dyDescent="0.2">
      <c r="L915" s="131"/>
    </row>
    <row r="916" spans="12:12" ht="12.75" customHeight="1" x14ac:dyDescent="0.2">
      <c r="L916" s="131"/>
    </row>
    <row r="917" spans="12:12" ht="12.75" customHeight="1" x14ac:dyDescent="0.2">
      <c r="L917" s="131"/>
    </row>
    <row r="918" spans="12:12" ht="12.75" customHeight="1" x14ac:dyDescent="0.2">
      <c r="L918" s="131"/>
    </row>
    <row r="919" spans="12:12" ht="12.75" customHeight="1" x14ac:dyDescent="0.2">
      <c r="L919" s="131"/>
    </row>
    <row r="920" spans="12:12" ht="12.75" customHeight="1" x14ac:dyDescent="0.2">
      <c r="L920" s="131"/>
    </row>
    <row r="921" spans="12:12" ht="12.75" customHeight="1" x14ac:dyDescent="0.2">
      <c r="L921" s="131"/>
    </row>
    <row r="922" spans="12:12" ht="12.75" customHeight="1" x14ac:dyDescent="0.2">
      <c r="L922" s="131"/>
    </row>
    <row r="923" spans="12:12" ht="12.75" customHeight="1" x14ac:dyDescent="0.2">
      <c r="L923" s="131"/>
    </row>
    <row r="924" spans="12:12" ht="12.75" customHeight="1" x14ac:dyDescent="0.2">
      <c r="L924" s="131"/>
    </row>
    <row r="925" spans="12:12" ht="12.75" customHeight="1" x14ac:dyDescent="0.2">
      <c r="L925" s="131"/>
    </row>
    <row r="926" spans="12:12" ht="12.75" customHeight="1" x14ac:dyDescent="0.2">
      <c r="L926" s="131"/>
    </row>
    <row r="927" spans="12:12" ht="12.75" customHeight="1" x14ac:dyDescent="0.2">
      <c r="L927" s="131"/>
    </row>
    <row r="928" spans="12:12" ht="12.75" customHeight="1" x14ac:dyDescent="0.2">
      <c r="L928" s="131"/>
    </row>
    <row r="929" spans="12:12" ht="12.75" customHeight="1" x14ac:dyDescent="0.2">
      <c r="L929" s="131"/>
    </row>
    <row r="930" spans="12:12" ht="12.75" customHeight="1" x14ac:dyDescent="0.2">
      <c r="L930" s="131"/>
    </row>
    <row r="931" spans="12:12" ht="12.75" customHeight="1" x14ac:dyDescent="0.2">
      <c r="L931" s="131"/>
    </row>
    <row r="932" spans="12:12" ht="12.75" customHeight="1" x14ac:dyDescent="0.2">
      <c r="L932" s="131"/>
    </row>
    <row r="933" spans="12:12" ht="12.75" customHeight="1" x14ac:dyDescent="0.2">
      <c r="L933" s="131"/>
    </row>
    <row r="934" spans="12:12" ht="12.75" customHeight="1" x14ac:dyDescent="0.2">
      <c r="L934" s="131"/>
    </row>
    <row r="935" spans="12:12" ht="12.75" customHeight="1" x14ac:dyDescent="0.2">
      <c r="L935" s="131"/>
    </row>
    <row r="936" spans="12:12" ht="12.75" customHeight="1" x14ac:dyDescent="0.2">
      <c r="L936" s="131"/>
    </row>
    <row r="937" spans="12:12" ht="12.75" customHeight="1" x14ac:dyDescent="0.2">
      <c r="L937" s="131"/>
    </row>
    <row r="938" spans="12:12" ht="12.75" customHeight="1" x14ac:dyDescent="0.2">
      <c r="L938" s="131"/>
    </row>
    <row r="939" spans="12:12" ht="12.75" customHeight="1" x14ac:dyDescent="0.2">
      <c r="L939" s="131"/>
    </row>
    <row r="940" spans="12:12" ht="12.75" customHeight="1" x14ac:dyDescent="0.2">
      <c r="L940" s="131"/>
    </row>
    <row r="941" spans="12:12" ht="12.75" customHeight="1" x14ac:dyDescent="0.2">
      <c r="L941" s="131"/>
    </row>
    <row r="942" spans="12:12" ht="12.75" customHeight="1" x14ac:dyDescent="0.2">
      <c r="L942" s="131"/>
    </row>
    <row r="943" spans="12:12" ht="12.75" customHeight="1" x14ac:dyDescent="0.2">
      <c r="L943" s="131"/>
    </row>
    <row r="944" spans="12:12" ht="12.75" customHeight="1" x14ac:dyDescent="0.2">
      <c r="L944" s="131"/>
    </row>
    <row r="945" spans="12:12" ht="12.75" customHeight="1" x14ac:dyDescent="0.2">
      <c r="L945" s="131"/>
    </row>
    <row r="946" spans="12:12" ht="12.75" customHeight="1" x14ac:dyDescent="0.2">
      <c r="L946" s="131"/>
    </row>
    <row r="947" spans="12:12" ht="12.75" customHeight="1" x14ac:dyDescent="0.2">
      <c r="L947" s="131"/>
    </row>
    <row r="948" spans="12:12" ht="12.75" customHeight="1" x14ac:dyDescent="0.2">
      <c r="L948" s="131"/>
    </row>
    <row r="949" spans="12:12" ht="12.75" customHeight="1" x14ac:dyDescent="0.2">
      <c r="L949" s="131"/>
    </row>
    <row r="950" spans="12:12" ht="12.75" customHeight="1" x14ac:dyDescent="0.2">
      <c r="L950" s="131"/>
    </row>
    <row r="951" spans="12:12" ht="12.75" customHeight="1" x14ac:dyDescent="0.2">
      <c r="L951" s="131"/>
    </row>
    <row r="952" spans="12:12" ht="12.75" customHeight="1" x14ac:dyDescent="0.2">
      <c r="L952" s="131"/>
    </row>
    <row r="953" spans="12:12" ht="12.75" customHeight="1" x14ac:dyDescent="0.2">
      <c r="L953" s="131"/>
    </row>
    <row r="954" spans="12:12" ht="12.75" customHeight="1" x14ac:dyDescent="0.2">
      <c r="L954" s="131"/>
    </row>
    <row r="955" spans="12:12" ht="12.75" customHeight="1" x14ac:dyDescent="0.2">
      <c r="L955" s="131"/>
    </row>
    <row r="956" spans="12:12" ht="12.75" customHeight="1" x14ac:dyDescent="0.2">
      <c r="L956" s="131"/>
    </row>
    <row r="957" spans="12:12" ht="12.75" customHeight="1" x14ac:dyDescent="0.2">
      <c r="L957" s="131"/>
    </row>
    <row r="958" spans="12:12" ht="12.75" customHeight="1" x14ac:dyDescent="0.2">
      <c r="L958" s="131"/>
    </row>
    <row r="959" spans="12:12" ht="12.75" customHeight="1" x14ac:dyDescent="0.2">
      <c r="L959" s="131"/>
    </row>
    <row r="960" spans="12:12" ht="12.75" customHeight="1" x14ac:dyDescent="0.2">
      <c r="L960" s="131"/>
    </row>
    <row r="961" spans="12:12" ht="12.75" customHeight="1" x14ac:dyDescent="0.2">
      <c r="L961" s="131"/>
    </row>
    <row r="962" spans="12:12" ht="12.75" customHeight="1" x14ac:dyDescent="0.2">
      <c r="L962" s="131"/>
    </row>
    <row r="963" spans="12:12" ht="12.75" customHeight="1" x14ac:dyDescent="0.2">
      <c r="L963" s="131"/>
    </row>
    <row r="964" spans="12:12" ht="12.75" customHeight="1" x14ac:dyDescent="0.2">
      <c r="L964" s="131"/>
    </row>
    <row r="965" spans="12:12" ht="12.75" customHeight="1" x14ac:dyDescent="0.2">
      <c r="L965" s="131"/>
    </row>
    <row r="966" spans="12:12" ht="12.75" customHeight="1" x14ac:dyDescent="0.2">
      <c r="L966" s="131"/>
    </row>
    <row r="967" spans="12:12" ht="12.75" customHeight="1" x14ac:dyDescent="0.2">
      <c r="L967" s="131"/>
    </row>
    <row r="968" spans="12:12" ht="12.75" customHeight="1" x14ac:dyDescent="0.2">
      <c r="L968" s="131"/>
    </row>
    <row r="969" spans="12:12" ht="12.75" customHeight="1" x14ac:dyDescent="0.2">
      <c r="L969" s="131"/>
    </row>
    <row r="970" spans="12:12" ht="12.75" customHeight="1" x14ac:dyDescent="0.2">
      <c r="L970" s="131"/>
    </row>
    <row r="971" spans="12:12" ht="12.75" customHeight="1" x14ac:dyDescent="0.2">
      <c r="L971" s="131"/>
    </row>
    <row r="972" spans="12:12" ht="12.75" customHeight="1" x14ac:dyDescent="0.2">
      <c r="L972" s="131"/>
    </row>
    <row r="973" spans="12:12" ht="12.75" customHeight="1" x14ac:dyDescent="0.2">
      <c r="L973" s="131"/>
    </row>
    <row r="974" spans="12:12" ht="12.75" customHeight="1" x14ac:dyDescent="0.2">
      <c r="L974" s="131"/>
    </row>
    <row r="975" spans="12:12" ht="12.75" customHeight="1" x14ac:dyDescent="0.2">
      <c r="L975" s="131"/>
    </row>
    <row r="976" spans="12:12" ht="12.75" customHeight="1" x14ac:dyDescent="0.2">
      <c r="L976" s="131"/>
    </row>
    <row r="977" spans="12:12" ht="12.75" customHeight="1" x14ac:dyDescent="0.2">
      <c r="L977" s="131"/>
    </row>
    <row r="978" spans="12:12" ht="12.75" customHeight="1" x14ac:dyDescent="0.2">
      <c r="L978" s="131"/>
    </row>
    <row r="979" spans="12:12" ht="12.75" customHeight="1" x14ac:dyDescent="0.2">
      <c r="L979" s="131"/>
    </row>
    <row r="980" spans="12:12" ht="12.75" customHeight="1" x14ac:dyDescent="0.2">
      <c r="L980" s="131"/>
    </row>
    <row r="981" spans="12:12" ht="12.75" customHeight="1" x14ac:dyDescent="0.2">
      <c r="L981" s="131"/>
    </row>
    <row r="982" spans="12:12" ht="12.75" customHeight="1" x14ac:dyDescent="0.2">
      <c r="L982" s="131"/>
    </row>
    <row r="983" spans="12:12" ht="12.75" customHeight="1" x14ac:dyDescent="0.2">
      <c r="L983" s="131"/>
    </row>
    <row r="984" spans="12:12" ht="12.75" customHeight="1" x14ac:dyDescent="0.2">
      <c r="L984" s="131"/>
    </row>
    <row r="985" spans="12:12" ht="12.75" customHeight="1" x14ac:dyDescent="0.2">
      <c r="L985" s="131"/>
    </row>
    <row r="986" spans="12:12" ht="12.75" customHeight="1" x14ac:dyDescent="0.2">
      <c r="L986" s="131"/>
    </row>
    <row r="987" spans="12:12" ht="12.75" customHeight="1" x14ac:dyDescent="0.2">
      <c r="L987" s="131"/>
    </row>
    <row r="988" spans="12:12" ht="12.75" customHeight="1" x14ac:dyDescent="0.2">
      <c r="L988" s="131"/>
    </row>
    <row r="989" spans="12:12" ht="12.75" customHeight="1" x14ac:dyDescent="0.2">
      <c r="L989" s="131"/>
    </row>
    <row r="990" spans="12:12" ht="12.75" customHeight="1" x14ac:dyDescent="0.2">
      <c r="L990" s="131"/>
    </row>
    <row r="991" spans="12:12" ht="12.75" customHeight="1" x14ac:dyDescent="0.2">
      <c r="L991" s="131"/>
    </row>
    <row r="992" spans="12:12" ht="12.75" customHeight="1" x14ac:dyDescent="0.2">
      <c r="L992" s="131"/>
    </row>
    <row r="993" spans="12:12" ht="12.75" customHeight="1" x14ac:dyDescent="0.2">
      <c r="L993" s="131"/>
    </row>
    <row r="994" spans="12:12" ht="12.75" customHeight="1" x14ac:dyDescent="0.2">
      <c r="L994" s="131"/>
    </row>
    <row r="995" spans="12:12" ht="12.75" customHeight="1" x14ac:dyDescent="0.2">
      <c r="L995" s="131"/>
    </row>
  </sheetData>
  <mergeCells count="68">
    <mergeCell ref="C46:K46"/>
    <mergeCell ref="C47:K47"/>
    <mergeCell ref="C48:I48"/>
    <mergeCell ref="C49:I49"/>
    <mergeCell ref="C50:I50"/>
    <mergeCell ref="B58:L58"/>
    <mergeCell ref="B59:L59"/>
    <mergeCell ref="B60:L60"/>
    <mergeCell ref="C51:I51"/>
    <mergeCell ref="C52:I52"/>
    <mergeCell ref="C53:I53"/>
    <mergeCell ref="C54:I54"/>
    <mergeCell ref="A56:L56"/>
    <mergeCell ref="A57:A61"/>
    <mergeCell ref="B61:L61"/>
    <mergeCell ref="C57:I57"/>
    <mergeCell ref="C62:I62"/>
    <mergeCell ref="B63:L63"/>
    <mergeCell ref="B64:L64"/>
    <mergeCell ref="B65:L65"/>
    <mergeCell ref="B66:L66"/>
    <mergeCell ref="A62:A66"/>
    <mergeCell ref="C6:F8"/>
    <mergeCell ref="A9:E9"/>
    <mergeCell ref="F9:L9"/>
    <mergeCell ref="A10:E10"/>
    <mergeCell ref="F10:L10"/>
    <mergeCell ref="A11:E11"/>
    <mergeCell ref="F11:L11"/>
    <mergeCell ref="A12:E12"/>
    <mergeCell ref="F12:L12"/>
    <mergeCell ref="A13:E13"/>
    <mergeCell ref="F13:L13"/>
    <mergeCell ref="A14:E14"/>
    <mergeCell ref="F14:L14"/>
    <mergeCell ref="A15:L15"/>
    <mergeCell ref="A16:L16"/>
    <mergeCell ref="G17:L17"/>
    <mergeCell ref="A18:A19"/>
    <mergeCell ref="B18:B19"/>
    <mergeCell ref="C18:K19"/>
    <mergeCell ref="L18:L19"/>
    <mergeCell ref="A20:L20"/>
    <mergeCell ref="C21:I21"/>
    <mergeCell ref="C22:I22"/>
    <mergeCell ref="C23:I23"/>
    <mergeCell ref="C24:I24"/>
    <mergeCell ref="C25:I25"/>
    <mergeCell ref="C26:I26"/>
    <mergeCell ref="C27:I27"/>
    <mergeCell ref="C28:I28"/>
    <mergeCell ref="C29:I29"/>
    <mergeCell ref="C30:I30"/>
    <mergeCell ref="C31:I31"/>
    <mergeCell ref="C32:I32"/>
    <mergeCell ref="C33:K33"/>
    <mergeCell ref="C34:I34"/>
    <mergeCell ref="C35:I35"/>
    <mergeCell ref="C36:I36"/>
    <mergeCell ref="C37:I37"/>
    <mergeCell ref="C38:I38"/>
    <mergeCell ref="C39:I39"/>
    <mergeCell ref="A45:L45"/>
    <mergeCell ref="C40:I40"/>
    <mergeCell ref="C41:I41"/>
    <mergeCell ref="C42:I42"/>
    <mergeCell ref="C43:I43"/>
    <mergeCell ref="C44:I44"/>
  </mergeCells>
  <hyperlinks>
    <hyperlink ref="B49" r:id="rId1" xr:uid="{00000000-0004-0000-0800-000000000000}"/>
    <hyperlink ref="B50" r:id="rId2" xr:uid="{00000000-0004-0000-0800-000001000000}"/>
  </hyperlinks>
  <pageMargins left="0.5" right="0" top="0.25" bottom="0.25" header="0" footer="0"/>
  <pageSetup paperSize="9" orientation="portrait"/>
  <rowBreaks count="1" manualBreakCount="1">
    <brk id="51" man="1"/>
  </rowBreaks>
  <drawing r:id="rId3"/>
  <legacyDrawing r:id="rId4"/>
  <oleObjects>
    <mc:AlternateContent xmlns:mc="http://schemas.openxmlformats.org/markup-compatibility/2006">
      <mc:Choice Requires="x14">
        <oleObject progId="CorelDraw.Graphic.17" shapeId="9217" r:id="rId5">
          <objectPr defaultSize="0" autoPict="0" r:id="rId6">
            <anchor moveWithCells="1">
              <from>
                <xdr:col>0</xdr:col>
                <xdr:colOff>361950</xdr:colOff>
                <xdr:row>36</xdr:row>
                <xdr:rowOff>142875</xdr:rowOff>
              </from>
              <to>
                <xdr:col>0</xdr:col>
                <xdr:colOff>1085850</xdr:colOff>
                <xdr:row>36</xdr:row>
                <xdr:rowOff>1400175</xdr:rowOff>
              </to>
            </anchor>
          </objectPr>
        </oleObject>
      </mc:Choice>
      <mc:Fallback>
        <oleObject progId="CorelDraw.Graphic.17" shapeId="9217" r:id="rId5"/>
      </mc:Fallback>
    </mc:AlternateContent>
    <mc:AlternateContent xmlns:mc="http://schemas.openxmlformats.org/markup-compatibility/2006">
      <mc:Choice Requires="x14">
        <oleObject progId="CorelDraw.Graphic.17" shapeId="9218" r:id="rId7">
          <objectPr defaultSize="0" autoPict="0" r:id="rId8">
            <anchor moveWithCells="1">
              <from>
                <xdr:col>2</xdr:col>
                <xdr:colOff>285750</xdr:colOff>
                <xdr:row>5</xdr:row>
                <xdr:rowOff>133350</xdr:rowOff>
              </from>
              <to>
                <xdr:col>6</xdr:col>
                <xdr:colOff>28575</xdr:colOff>
                <xdr:row>7</xdr:row>
                <xdr:rowOff>28575</xdr:rowOff>
              </to>
            </anchor>
          </objectPr>
        </oleObject>
      </mc:Choice>
      <mc:Fallback>
        <oleObject progId="CorelDraw.Graphic.17" shapeId="9218" r:id="rId7"/>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Foaie10">
    <tabColor rgb="FFFFFF00"/>
  </sheetPr>
  <dimension ref="A1:Z991"/>
  <sheetViews>
    <sheetView showGridLines="0" workbookViewId="0">
      <selection activeCell="L23" sqref="L23"/>
    </sheetView>
  </sheetViews>
  <sheetFormatPr defaultColWidth="12.5703125" defaultRowHeight="15" customHeight="1" x14ac:dyDescent="0.2"/>
  <cols>
    <col min="1" max="1" width="21.85546875" customWidth="1"/>
    <col min="2" max="2" width="16.85546875" customWidth="1"/>
    <col min="3" max="3" width="4.28515625" customWidth="1"/>
    <col min="4" max="4" width="3" customWidth="1"/>
    <col min="5" max="5" width="5.140625" customWidth="1"/>
    <col min="6" max="6" width="7.42578125" customWidth="1"/>
    <col min="7" max="8" width="8.5703125" customWidth="1"/>
    <col min="9" max="9" width="5.7109375" customWidth="1"/>
    <col min="10" max="10" width="1.5703125" hidden="1" customWidth="1"/>
    <col min="11" max="11" width="6.85546875" hidden="1" customWidth="1"/>
    <col min="12" max="12" width="13.85546875" customWidth="1"/>
    <col min="13" max="13" width="0.140625" customWidth="1"/>
    <col min="14" max="26" width="8.5703125" customWidth="1"/>
  </cols>
  <sheetData>
    <row r="1" spans="1:26" ht="12.75" customHeight="1" x14ac:dyDescent="0.2">
      <c r="A1" s="1"/>
      <c r="B1" s="2"/>
      <c r="C1" s="2"/>
      <c r="D1" s="2"/>
      <c r="E1" s="2"/>
      <c r="F1" s="2"/>
      <c r="G1" s="2"/>
      <c r="H1" s="2"/>
      <c r="I1" s="2"/>
      <c r="J1" s="3"/>
      <c r="K1" s="2"/>
      <c r="L1" s="23"/>
    </row>
    <row r="2" spans="1:26" ht="12.75" customHeight="1" x14ac:dyDescent="0.2">
      <c r="A2" s="4"/>
      <c r="J2" s="5"/>
      <c r="L2" s="24"/>
    </row>
    <row r="3" spans="1:26" ht="12.75" customHeight="1" x14ac:dyDescent="0.2">
      <c r="A3" s="4"/>
      <c r="J3" s="5"/>
      <c r="L3" s="24"/>
    </row>
    <row r="4" spans="1:26" ht="12.75" customHeight="1" x14ac:dyDescent="0.2">
      <c r="A4" s="4"/>
      <c r="J4" s="5"/>
      <c r="L4" s="24"/>
    </row>
    <row r="5" spans="1:26" ht="15.75" customHeight="1" x14ac:dyDescent="0.35">
      <c r="A5" s="6"/>
      <c r="B5" s="7"/>
      <c r="C5" s="7"/>
      <c r="D5" s="7"/>
      <c r="E5" s="7"/>
      <c r="F5" s="8"/>
      <c r="J5" s="5"/>
      <c r="L5" s="24"/>
    </row>
    <row r="6" spans="1:26" ht="15.75" customHeight="1" x14ac:dyDescent="0.2">
      <c r="A6" s="9"/>
      <c r="B6" s="7"/>
      <c r="C6" s="393"/>
      <c r="D6" s="394"/>
      <c r="E6" s="394"/>
      <c r="F6" s="394"/>
      <c r="J6" s="5"/>
      <c r="L6" s="24"/>
    </row>
    <row r="7" spans="1:26" ht="15.75" customHeight="1" x14ac:dyDescent="0.2">
      <c r="A7" s="9"/>
      <c r="B7" s="7"/>
      <c r="C7" s="394"/>
      <c r="D7" s="394"/>
      <c r="E7" s="394"/>
      <c r="F7" s="394"/>
      <c r="J7" s="5"/>
      <c r="L7" s="24"/>
    </row>
    <row r="8" spans="1:26" ht="15.75" customHeight="1" x14ac:dyDescent="0.2">
      <c r="A8" s="9"/>
      <c r="B8" s="7"/>
      <c r="C8" s="394"/>
      <c r="D8" s="394"/>
      <c r="E8" s="394"/>
      <c r="F8" s="394"/>
      <c r="J8" s="5"/>
      <c r="L8" s="24"/>
    </row>
    <row r="9" spans="1:26" ht="13.5" customHeight="1" x14ac:dyDescent="0.2">
      <c r="A9" s="390" t="s">
        <v>0</v>
      </c>
      <c r="B9" s="358"/>
      <c r="C9" s="358"/>
      <c r="D9" s="358"/>
      <c r="E9" s="359"/>
      <c r="F9" s="395" t="s">
        <v>1</v>
      </c>
      <c r="G9" s="358"/>
      <c r="H9" s="358"/>
      <c r="I9" s="358"/>
      <c r="J9" s="358"/>
      <c r="K9" s="358"/>
      <c r="L9" s="359"/>
    </row>
    <row r="10" spans="1:26" ht="13.5" customHeight="1" x14ac:dyDescent="0.2">
      <c r="A10" s="396" t="s">
        <v>2645</v>
      </c>
      <c r="B10" s="394"/>
      <c r="C10" s="394"/>
      <c r="D10" s="394"/>
      <c r="E10" s="397"/>
      <c r="F10" s="398" t="s">
        <v>3</v>
      </c>
      <c r="G10" s="394"/>
      <c r="H10" s="394"/>
      <c r="I10" s="394"/>
      <c r="J10" s="394"/>
      <c r="K10" s="394"/>
      <c r="L10" s="397"/>
    </row>
    <row r="11" spans="1:26" ht="13.5" customHeight="1" x14ac:dyDescent="0.2">
      <c r="A11" s="383" t="s">
        <v>4</v>
      </c>
      <c r="B11" s="340"/>
      <c r="C11" s="340"/>
      <c r="D11" s="340"/>
      <c r="E11" s="384"/>
      <c r="F11" s="385" t="s">
        <v>5</v>
      </c>
      <c r="G11" s="340"/>
      <c r="H11" s="340"/>
      <c r="I11" s="340"/>
      <c r="J11" s="340"/>
      <c r="K11" s="340"/>
      <c r="L11" s="384"/>
      <c r="M11" s="10"/>
      <c r="N11" s="10"/>
      <c r="O11" s="10"/>
      <c r="P11" s="10"/>
      <c r="Q11" s="10"/>
      <c r="R11" s="10"/>
      <c r="S11" s="10"/>
      <c r="T11" s="10"/>
      <c r="U11" s="10"/>
      <c r="V11" s="10"/>
      <c r="W11" s="10"/>
      <c r="X11" s="10"/>
      <c r="Y11" s="10"/>
      <c r="Z11" s="10"/>
    </row>
    <row r="12" spans="1:26" ht="13.5" customHeight="1" x14ac:dyDescent="0.2">
      <c r="A12" s="383" t="s">
        <v>2646</v>
      </c>
      <c r="B12" s="340"/>
      <c r="C12" s="340"/>
      <c r="D12" s="340"/>
      <c r="E12" s="384"/>
      <c r="F12" s="385" t="s">
        <v>7</v>
      </c>
      <c r="G12" s="340"/>
      <c r="H12" s="340"/>
      <c r="I12" s="340"/>
      <c r="J12" s="340"/>
      <c r="K12" s="340"/>
      <c r="L12" s="384"/>
      <c r="M12" s="10"/>
      <c r="N12" s="10"/>
      <c r="O12" s="10"/>
      <c r="P12" s="10"/>
      <c r="Q12" s="10"/>
      <c r="R12" s="10"/>
      <c r="S12" s="10"/>
      <c r="T12" s="10"/>
      <c r="U12" s="10"/>
      <c r="V12" s="10"/>
      <c r="W12" s="10"/>
      <c r="X12" s="10"/>
      <c r="Y12" s="10"/>
      <c r="Z12" s="10"/>
    </row>
    <row r="13" spans="1:26" ht="13.5" customHeight="1" x14ac:dyDescent="0.2">
      <c r="A13" s="383" t="s">
        <v>8</v>
      </c>
      <c r="B13" s="340"/>
      <c r="C13" s="340"/>
      <c r="D13" s="340"/>
      <c r="E13" s="384"/>
      <c r="F13" s="385" t="s">
        <v>9</v>
      </c>
      <c r="G13" s="340"/>
      <c r="H13" s="340"/>
      <c r="I13" s="340"/>
      <c r="J13" s="340"/>
      <c r="K13" s="340"/>
      <c r="L13" s="384"/>
      <c r="M13" s="10"/>
      <c r="N13" s="10"/>
      <c r="O13" s="10"/>
      <c r="P13" s="10"/>
      <c r="Q13" s="10"/>
      <c r="R13" s="10"/>
      <c r="S13" s="10"/>
      <c r="T13" s="10"/>
      <c r="U13" s="10"/>
      <c r="V13" s="10"/>
      <c r="W13" s="10"/>
      <c r="X13" s="10"/>
      <c r="Y13" s="10"/>
      <c r="Z13" s="10"/>
    </row>
    <row r="14" spans="1:26" ht="13.5" customHeight="1" x14ac:dyDescent="0.2">
      <c r="A14" s="386" t="s">
        <v>10</v>
      </c>
      <c r="B14" s="387"/>
      <c r="C14" s="387"/>
      <c r="D14" s="387"/>
      <c r="E14" s="388"/>
      <c r="F14" s="389" t="s">
        <v>11</v>
      </c>
      <c r="G14" s="387"/>
      <c r="H14" s="387"/>
      <c r="I14" s="387"/>
      <c r="J14" s="387"/>
      <c r="K14" s="387"/>
      <c r="L14" s="388"/>
      <c r="M14" s="10"/>
      <c r="N14" s="10"/>
      <c r="O14" s="10"/>
      <c r="P14" s="10"/>
      <c r="Q14" s="10"/>
      <c r="R14" s="10"/>
      <c r="S14" s="10"/>
      <c r="T14" s="10"/>
      <c r="U14" s="10"/>
      <c r="V14" s="10"/>
      <c r="W14" s="10"/>
      <c r="X14" s="10"/>
      <c r="Y14" s="10"/>
      <c r="Z14" s="10"/>
    </row>
    <row r="15" spans="1:26" ht="13.5" customHeight="1" x14ac:dyDescent="0.2">
      <c r="A15" s="390" t="s">
        <v>12</v>
      </c>
      <c r="B15" s="358"/>
      <c r="C15" s="358"/>
      <c r="D15" s="358"/>
      <c r="E15" s="358"/>
      <c r="F15" s="358"/>
      <c r="G15" s="358"/>
      <c r="H15" s="358"/>
      <c r="I15" s="358"/>
      <c r="J15" s="358"/>
      <c r="K15" s="358"/>
      <c r="L15" s="359"/>
    </row>
    <row r="16" spans="1:26" ht="13.5" customHeight="1" x14ac:dyDescent="0.2">
      <c r="A16" s="391" t="s">
        <v>13</v>
      </c>
      <c r="B16" s="353"/>
      <c r="C16" s="353"/>
      <c r="D16" s="353"/>
      <c r="E16" s="353"/>
      <c r="F16" s="353"/>
      <c r="G16" s="353"/>
      <c r="H16" s="353"/>
      <c r="I16" s="353"/>
      <c r="J16" s="353"/>
      <c r="K16" s="353"/>
      <c r="L16" s="361"/>
    </row>
    <row r="17" spans="1:16" ht="25.5" customHeight="1" x14ac:dyDescent="0.25">
      <c r="A17" s="25">
        <f>Oferta!H17</f>
        <v>46223</v>
      </c>
      <c r="B17" s="11"/>
      <c r="C17" s="11"/>
      <c r="D17" s="11"/>
      <c r="E17" s="11"/>
      <c r="F17" s="2"/>
      <c r="G17" s="392" t="s">
        <v>74</v>
      </c>
      <c r="H17" s="358"/>
      <c r="I17" s="358"/>
      <c r="J17" s="358"/>
      <c r="K17" s="358"/>
      <c r="L17" s="358"/>
    </row>
    <row r="18" spans="1:16" ht="8.25" customHeight="1" x14ac:dyDescent="0.2">
      <c r="A18" s="490"/>
      <c r="B18" s="394"/>
      <c r="C18" s="394"/>
      <c r="D18" s="394"/>
      <c r="E18" s="394"/>
      <c r="F18" s="394"/>
      <c r="G18" s="394"/>
      <c r="H18" s="394"/>
      <c r="I18" s="394"/>
      <c r="J18" s="394"/>
      <c r="K18" s="394"/>
      <c r="L18" s="394"/>
    </row>
    <row r="19" spans="1:16" ht="12.75" customHeight="1" x14ac:dyDescent="0.2">
      <c r="A19" s="354" t="s">
        <v>75</v>
      </c>
      <c r="B19" s="356" t="s">
        <v>76</v>
      </c>
      <c r="C19" s="357" t="s">
        <v>77</v>
      </c>
      <c r="D19" s="358"/>
      <c r="E19" s="358"/>
      <c r="F19" s="358"/>
      <c r="G19" s="358"/>
      <c r="H19" s="358"/>
      <c r="I19" s="358"/>
      <c r="J19" s="358"/>
      <c r="K19" s="359"/>
      <c r="L19" s="362" t="s">
        <v>78</v>
      </c>
    </row>
    <row r="20" spans="1:16" ht="18.75" customHeight="1" x14ac:dyDescent="0.2">
      <c r="A20" s="355"/>
      <c r="B20" s="355"/>
      <c r="C20" s="360"/>
      <c r="D20" s="353"/>
      <c r="E20" s="353"/>
      <c r="F20" s="353"/>
      <c r="G20" s="353"/>
      <c r="H20" s="353"/>
      <c r="I20" s="353"/>
      <c r="J20" s="353"/>
      <c r="K20" s="361"/>
      <c r="L20" s="355"/>
    </row>
    <row r="21" spans="1:16" ht="28.5" customHeight="1" x14ac:dyDescent="0.2">
      <c r="A21" s="523" t="s">
        <v>40</v>
      </c>
      <c r="B21" s="421"/>
      <c r="C21" s="421"/>
      <c r="D21" s="421"/>
      <c r="E21" s="421"/>
      <c r="F21" s="421"/>
      <c r="G21" s="421"/>
      <c r="H21" s="421"/>
      <c r="I21" s="421"/>
      <c r="J21" s="421"/>
      <c r="K21" s="421"/>
      <c r="L21" s="524"/>
    </row>
    <row r="22" spans="1:16" ht="101.25" customHeight="1" x14ac:dyDescent="0.2">
      <c r="A22" s="534" t="s">
        <v>2607</v>
      </c>
      <c r="B22" s="325"/>
      <c r="C22" s="325"/>
      <c r="D22" s="325"/>
      <c r="E22" s="325"/>
      <c r="F22" s="325"/>
      <c r="G22" s="325"/>
      <c r="H22" s="325"/>
      <c r="I22" s="325"/>
      <c r="J22" s="115"/>
      <c r="K22" s="116"/>
      <c r="L22" s="51">
        <v>40</v>
      </c>
      <c r="O22" s="55"/>
      <c r="P22" s="55"/>
    </row>
    <row r="23" spans="1:16" ht="73.5" customHeight="1" x14ac:dyDescent="0.2">
      <c r="A23" s="342"/>
      <c r="B23" s="81" t="s">
        <v>743</v>
      </c>
      <c r="C23" s="399" t="s">
        <v>744</v>
      </c>
      <c r="D23" s="325"/>
      <c r="E23" s="325"/>
      <c r="F23" s="325"/>
      <c r="G23" s="325"/>
      <c r="H23" s="325"/>
      <c r="I23" s="325"/>
      <c r="J23" s="325"/>
      <c r="K23" s="326"/>
      <c r="L23" s="51">
        <v>26</v>
      </c>
      <c r="N23" s="15"/>
      <c r="O23" s="55"/>
      <c r="P23" s="55"/>
    </row>
    <row r="24" spans="1:16" ht="18.75" customHeight="1" x14ac:dyDescent="0.2">
      <c r="A24" s="343"/>
      <c r="B24" s="404" t="s">
        <v>745</v>
      </c>
      <c r="C24" s="325"/>
      <c r="D24" s="325"/>
      <c r="E24" s="325"/>
      <c r="F24" s="325"/>
      <c r="G24" s="325"/>
      <c r="H24" s="325"/>
      <c r="I24" s="325"/>
      <c r="J24" s="325"/>
      <c r="K24" s="325"/>
      <c r="L24" s="326"/>
      <c r="O24" s="55"/>
      <c r="P24" s="55"/>
    </row>
    <row r="25" spans="1:16" ht="18.75" customHeight="1" x14ac:dyDescent="0.2">
      <c r="A25" s="343"/>
      <c r="B25" s="404" t="s">
        <v>746</v>
      </c>
      <c r="C25" s="325"/>
      <c r="D25" s="325"/>
      <c r="E25" s="325"/>
      <c r="F25" s="325"/>
      <c r="G25" s="325"/>
      <c r="H25" s="325"/>
      <c r="I25" s="325"/>
      <c r="J25" s="325"/>
      <c r="K25" s="325"/>
      <c r="L25" s="326"/>
      <c r="O25" s="55"/>
      <c r="P25" s="55"/>
    </row>
    <row r="26" spans="1:16" ht="18.75" customHeight="1" x14ac:dyDescent="0.2">
      <c r="A26" s="344"/>
      <c r="B26" s="404" t="s">
        <v>747</v>
      </c>
      <c r="C26" s="325"/>
      <c r="D26" s="325"/>
      <c r="E26" s="325"/>
      <c r="F26" s="325"/>
      <c r="G26" s="325"/>
      <c r="H26" s="325"/>
      <c r="I26" s="325"/>
      <c r="J26" s="325"/>
      <c r="K26" s="325"/>
      <c r="L26" s="326"/>
      <c r="O26" s="55"/>
      <c r="P26" s="55"/>
    </row>
    <row r="27" spans="1:16" ht="73.5" customHeight="1" x14ac:dyDescent="0.2">
      <c r="A27" s="342"/>
      <c r="B27" s="39" t="s">
        <v>748</v>
      </c>
      <c r="C27" s="345" t="s">
        <v>749</v>
      </c>
      <c r="D27" s="325"/>
      <c r="E27" s="325"/>
      <c r="F27" s="325"/>
      <c r="G27" s="325"/>
      <c r="H27" s="325"/>
      <c r="I27" s="325"/>
      <c r="J27" s="325"/>
      <c r="K27" s="326"/>
      <c r="L27" s="51">
        <v>46</v>
      </c>
      <c r="N27" s="15"/>
      <c r="O27" s="55"/>
      <c r="P27" s="55"/>
    </row>
    <row r="28" spans="1:16" ht="18.75" customHeight="1" x14ac:dyDescent="0.2">
      <c r="A28" s="343"/>
      <c r="B28" s="333" t="s">
        <v>750</v>
      </c>
      <c r="C28" s="325"/>
      <c r="D28" s="325"/>
      <c r="E28" s="325"/>
      <c r="F28" s="325"/>
      <c r="G28" s="325"/>
      <c r="H28" s="325"/>
      <c r="I28" s="325"/>
      <c r="J28" s="325"/>
      <c r="K28" s="325"/>
      <c r="L28" s="326"/>
      <c r="O28" s="55"/>
      <c r="P28" s="55"/>
    </row>
    <row r="29" spans="1:16" ht="18.75" customHeight="1" x14ac:dyDescent="0.2">
      <c r="A29" s="343"/>
      <c r="B29" s="333" t="s">
        <v>745</v>
      </c>
      <c r="C29" s="325"/>
      <c r="D29" s="325"/>
      <c r="E29" s="325"/>
      <c r="F29" s="325"/>
      <c r="G29" s="325"/>
      <c r="H29" s="325"/>
      <c r="I29" s="325"/>
      <c r="J29" s="325"/>
      <c r="K29" s="325"/>
      <c r="L29" s="326"/>
      <c r="O29" s="55"/>
      <c r="P29" s="55"/>
    </row>
    <row r="30" spans="1:16" ht="18.75" customHeight="1" x14ac:dyDescent="0.2">
      <c r="A30" s="343"/>
      <c r="B30" s="333" t="s">
        <v>751</v>
      </c>
      <c r="C30" s="325"/>
      <c r="D30" s="325"/>
      <c r="E30" s="325"/>
      <c r="F30" s="325"/>
      <c r="G30" s="325"/>
      <c r="H30" s="325"/>
      <c r="I30" s="325"/>
      <c r="J30" s="325"/>
      <c r="K30" s="325"/>
      <c r="L30" s="326"/>
      <c r="O30" s="55"/>
      <c r="P30" s="55"/>
    </row>
    <row r="31" spans="1:16" ht="18.75" customHeight="1" x14ac:dyDescent="0.2">
      <c r="A31" s="344"/>
      <c r="B31" s="333" t="s">
        <v>752</v>
      </c>
      <c r="C31" s="325"/>
      <c r="D31" s="325"/>
      <c r="E31" s="325"/>
      <c r="F31" s="325"/>
      <c r="G31" s="325"/>
      <c r="H31" s="325"/>
      <c r="I31" s="325"/>
      <c r="J31" s="325"/>
      <c r="K31" s="325"/>
      <c r="L31" s="326"/>
      <c r="O31" s="55"/>
      <c r="P31" s="55"/>
    </row>
    <row r="32" spans="1:16" ht="73.5" customHeight="1" x14ac:dyDescent="0.2">
      <c r="A32" s="342"/>
      <c r="B32" s="81" t="s">
        <v>753</v>
      </c>
      <c r="C32" s="345" t="s">
        <v>754</v>
      </c>
      <c r="D32" s="325"/>
      <c r="E32" s="325"/>
      <c r="F32" s="325"/>
      <c r="G32" s="325"/>
      <c r="H32" s="325"/>
      <c r="I32" s="325"/>
      <c r="J32" s="115"/>
      <c r="K32" s="116"/>
      <c r="L32" s="51">
        <v>22</v>
      </c>
      <c r="O32" s="55"/>
      <c r="P32" s="55"/>
    </row>
    <row r="33" spans="1:16" ht="18.75" customHeight="1" x14ac:dyDescent="0.2">
      <c r="A33" s="343"/>
      <c r="B33" s="333" t="s">
        <v>745</v>
      </c>
      <c r="C33" s="325"/>
      <c r="D33" s="325"/>
      <c r="E33" s="325"/>
      <c r="F33" s="325"/>
      <c r="G33" s="325"/>
      <c r="H33" s="325"/>
      <c r="I33" s="325"/>
      <c r="J33" s="325"/>
      <c r="K33" s="325"/>
      <c r="L33" s="326"/>
      <c r="O33" s="55"/>
      <c r="P33" s="55"/>
    </row>
    <row r="34" spans="1:16" ht="18.75" customHeight="1" x14ac:dyDescent="0.2">
      <c r="A34" s="343"/>
      <c r="B34" s="333" t="s">
        <v>746</v>
      </c>
      <c r="C34" s="325"/>
      <c r="D34" s="325"/>
      <c r="E34" s="325"/>
      <c r="F34" s="325"/>
      <c r="G34" s="325"/>
      <c r="H34" s="325"/>
      <c r="I34" s="325"/>
      <c r="J34" s="325"/>
      <c r="K34" s="325"/>
      <c r="L34" s="326"/>
      <c r="O34" s="55"/>
      <c r="P34" s="55"/>
    </row>
    <row r="35" spans="1:16" ht="18.75" customHeight="1" x14ac:dyDescent="0.2">
      <c r="A35" s="344"/>
      <c r="B35" s="333" t="s">
        <v>747</v>
      </c>
      <c r="C35" s="325"/>
      <c r="D35" s="325"/>
      <c r="E35" s="325"/>
      <c r="F35" s="325"/>
      <c r="G35" s="325"/>
      <c r="H35" s="325"/>
      <c r="I35" s="325"/>
      <c r="J35" s="325"/>
      <c r="K35" s="325"/>
      <c r="L35" s="326"/>
      <c r="O35" s="55"/>
      <c r="P35" s="55"/>
    </row>
    <row r="36" spans="1:16" ht="73.5" customHeight="1" x14ac:dyDescent="0.2">
      <c r="A36" s="342"/>
      <c r="B36" s="81" t="s">
        <v>755</v>
      </c>
      <c r="C36" s="345" t="s">
        <v>756</v>
      </c>
      <c r="D36" s="325"/>
      <c r="E36" s="325"/>
      <c r="F36" s="325"/>
      <c r="G36" s="325"/>
      <c r="H36" s="325"/>
      <c r="I36" s="325"/>
      <c r="J36" s="115"/>
      <c r="K36" s="116"/>
      <c r="L36" s="51">
        <v>19</v>
      </c>
      <c r="O36" s="55"/>
      <c r="P36" s="55"/>
    </row>
    <row r="37" spans="1:16" ht="18.75" customHeight="1" x14ac:dyDescent="0.2">
      <c r="A37" s="343"/>
      <c r="B37" s="333" t="s">
        <v>757</v>
      </c>
      <c r="C37" s="325"/>
      <c r="D37" s="325"/>
      <c r="E37" s="325"/>
      <c r="F37" s="325"/>
      <c r="G37" s="325"/>
      <c r="H37" s="325"/>
      <c r="I37" s="325"/>
      <c r="J37" s="325"/>
      <c r="K37" s="325"/>
      <c r="L37" s="326"/>
      <c r="O37" s="55"/>
      <c r="P37" s="55"/>
    </row>
    <row r="38" spans="1:16" ht="18.75" customHeight="1" x14ac:dyDescent="0.2">
      <c r="A38" s="344"/>
      <c r="B38" s="333" t="s">
        <v>758</v>
      </c>
      <c r="C38" s="325"/>
      <c r="D38" s="325"/>
      <c r="E38" s="325"/>
      <c r="F38" s="325"/>
      <c r="G38" s="325"/>
      <c r="H38" s="325"/>
      <c r="I38" s="325"/>
      <c r="J38" s="325"/>
      <c r="K38" s="325"/>
      <c r="L38" s="326"/>
      <c r="O38" s="55"/>
      <c r="P38" s="55"/>
    </row>
    <row r="39" spans="1:16" ht="71.25" customHeight="1" x14ac:dyDescent="0.2">
      <c r="A39" s="529"/>
      <c r="B39" s="272" t="s">
        <v>759</v>
      </c>
      <c r="C39" s="531" t="s">
        <v>760</v>
      </c>
      <c r="D39" s="532"/>
      <c r="E39" s="532"/>
      <c r="F39" s="532"/>
      <c r="G39" s="532"/>
      <c r="H39" s="532"/>
      <c r="I39" s="532"/>
      <c r="J39" s="532"/>
      <c r="K39" s="533"/>
      <c r="L39" s="51">
        <v>14</v>
      </c>
      <c r="O39" s="55"/>
      <c r="P39" s="55"/>
    </row>
    <row r="40" spans="1:16" ht="12.75" customHeight="1" x14ac:dyDescent="0.2">
      <c r="A40" s="350"/>
      <c r="B40" s="526" t="s">
        <v>761</v>
      </c>
      <c r="C40" s="527"/>
      <c r="D40" s="527"/>
      <c r="E40" s="527"/>
      <c r="F40" s="527"/>
      <c r="G40" s="527"/>
      <c r="H40" s="527"/>
      <c r="I40" s="527"/>
      <c r="J40" s="527"/>
      <c r="K40" s="527"/>
      <c r="L40" s="528"/>
      <c r="O40" s="55"/>
      <c r="P40" s="55"/>
    </row>
    <row r="41" spans="1:16" ht="12.75" customHeight="1" x14ac:dyDescent="0.2">
      <c r="A41" s="350"/>
      <c r="B41" s="526" t="s">
        <v>762</v>
      </c>
      <c r="C41" s="527"/>
      <c r="D41" s="527"/>
      <c r="E41" s="527"/>
      <c r="F41" s="527"/>
      <c r="G41" s="527"/>
      <c r="H41" s="527"/>
      <c r="I41" s="527"/>
      <c r="J41" s="527"/>
      <c r="K41" s="527"/>
      <c r="L41" s="528"/>
      <c r="O41" s="55"/>
      <c r="P41" s="55"/>
    </row>
    <row r="42" spans="1:16" ht="12.75" customHeight="1" x14ac:dyDescent="0.2">
      <c r="A42" s="530"/>
      <c r="B42" s="526" t="s">
        <v>763</v>
      </c>
      <c r="C42" s="527"/>
      <c r="D42" s="527"/>
      <c r="E42" s="527"/>
      <c r="F42" s="527"/>
      <c r="G42" s="527"/>
      <c r="H42" s="527"/>
      <c r="I42" s="527"/>
      <c r="J42" s="527"/>
      <c r="K42" s="527"/>
      <c r="L42" s="528"/>
      <c r="O42" s="55"/>
      <c r="P42" s="55"/>
    </row>
    <row r="43" spans="1:16" ht="71.25" customHeight="1" x14ac:dyDescent="0.2">
      <c r="A43" s="342"/>
      <c r="B43" s="39" t="s">
        <v>764</v>
      </c>
      <c r="C43" s="512" t="s">
        <v>765</v>
      </c>
      <c r="D43" s="325"/>
      <c r="E43" s="325"/>
      <c r="F43" s="325"/>
      <c r="G43" s="325"/>
      <c r="H43" s="325"/>
      <c r="I43" s="325"/>
      <c r="J43" s="325"/>
      <c r="K43" s="326"/>
      <c r="L43" s="51">
        <v>14</v>
      </c>
      <c r="O43" s="55"/>
      <c r="P43" s="55"/>
    </row>
    <row r="44" spans="1:16" ht="12.75" customHeight="1" x14ac:dyDescent="0.2">
      <c r="A44" s="343"/>
      <c r="B44" s="445" t="s">
        <v>761</v>
      </c>
      <c r="C44" s="325"/>
      <c r="D44" s="325"/>
      <c r="E44" s="325"/>
      <c r="F44" s="325"/>
      <c r="G44" s="325"/>
      <c r="H44" s="325"/>
      <c r="I44" s="325"/>
      <c r="J44" s="325"/>
      <c r="K44" s="325"/>
      <c r="L44" s="326"/>
      <c r="O44" s="55"/>
      <c r="P44" s="55"/>
    </row>
    <row r="45" spans="1:16" ht="12.75" customHeight="1" x14ac:dyDescent="0.2">
      <c r="A45" s="343"/>
      <c r="B45" s="445" t="s">
        <v>762</v>
      </c>
      <c r="C45" s="325"/>
      <c r="D45" s="325"/>
      <c r="E45" s="325"/>
      <c r="F45" s="325"/>
      <c r="G45" s="325"/>
      <c r="H45" s="325"/>
      <c r="I45" s="325"/>
      <c r="J45" s="325"/>
      <c r="K45" s="325"/>
      <c r="L45" s="326"/>
      <c r="O45" s="55"/>
      <c r="P45" s="55"/>
    </row>
    <row r="46" spans="1:16" ht="12.75" customHeight="1" x14ac:dyDescent="0.2">
      <c r="A46" s="344"/>
      <c r="B46" s="445" t="s">
        <v>763</v>
      </c>
      <c r="C46" s="325"/>
      <c r="D46" s="325"/>
      <c r="E46" s="325"/>
      <c r="F46" s="325"/>
      <c r="G46" s="325"/>
      <c r="H46" s="325"/>
      <c r="I46" s="325"/>
      <c r="J46" s="325"/>
      <c r="K46" s="325"/>
      <c r="L46" s="326"/>
      <c r="O46" s="55"/>
      <c r="P46" s="55"/>
    </row>
    <row r="47" spans="1:16" ht="71.25" customHeight="1" x14ac:dyDescent="0.2">
      <c r="A47" s="342"/>
      <c r="B47" s="114" t="s">
        <v>766</v>
      </c>
      <c r="C47" s="512" t="s">
        <v>767</v>
      </c>
      <c r="D47" s="325"/>
      <c r="E47" s="325"/>
      <c r="F47" s="325"/>
      <c r="G47" s="325"/>
      <c r="H47" s="325"/>
      <c r="I47" s="325"/>
      <c r="J47" s="325"/>
      <c r="K47" s="326"/>
      <c r="L47" s="51">
        <v>36</v>
      </c>
      <c r="O47" s="55"/>
      <c r="P47" s="55"/>
    </row>
    <row r="48" spans="1:16" ht="12.75" customHeight="1" x14ac:dyDescent="0.2">
      <c r="A48" s="343"/>
      <c r="B48" s="445" t="s">
        <v>768</v>
      </c>
      <c r="C48" s="325"/>
      <c r="D48" s="325"/>
      <c r="E48" s="325"/>
      <c r="F48" s="325"/>
      <c r="G48" s="325"/>
      <c r="H48" s="325"/>
      <c r="I48" s="325"/>
      <c r="J48" s="325"/>
      <c r="K48" s="325"/>
      <c r="L48" s="326"/>
      <c r="O48" s="55"/>
      <c r="P48" s="55"/>
    </row>
    <row r="49" spans="1:16" ht="12.75" customHeight="1" x14ac:dyDescent="0.2">
      <c r="A49" s="343"/>
      <c r="B49" s="445" t="s">
        <v>769</v>
      </c>
      <c r="C49" s="325"/>
      <c r="D49" s="325"/>
      <c r="E49" s="325"/>
      <c r="F49" s="325"/>
      <c r="G49" s="325"/>
      <c r="H49" s="325"/>
      <c r="I49" s="325"/>
      <c r="J49" s="325"/>
      <c r="K49" s="325"/>
      <c r="L49" s="326"/>
      <c r="O49" s="55"/>
      <c r="P49" s="55"/>
    </row>
    <row r="50" spans="1:16" ht="12.75" customHeight="1" x14ac:dyDescent="0.2">
      <c r="A50" s="344"/>
      <c r="B50" s="445" t="s">
        <v>763</v>
      </c>
      <c r="C50" s="325"/>
      <c r="D50" s="325"/>
      <c r="E50" s="325"/>
      <c r="F50" s="325"/>
      <c r="G50" s="325"/>
      <c r="H50" s="325"/>
      <c r="I50" s="325"/>
      <c r="J50" s="325"/>
      <c r="K50" s="325"/>
      <c r="L50" s="326"/>
      <c r="O50" s="55"/>
      <c r="P50" s="55"/>
    </row>
    <row r="51" spans="1:16" ht="53.25" customHeight="1" x14ac:dyDescent="0.2">
      <c r="A51" s="342"/>
      <c r="B51" s="39" t="s">
        <v>770</v>
      </c>
      <c r="C51" s="512" t="s">
        <v>771</v>
      </c>
      <c r="D51" s="325"/>
      <c r="E51" s="325"/>
      <c r="F51" s="325"/>
      <c r="G51" s="325"/>
      <c r="H51" s="325"/>
      <c r="I51" s="325"/>
      <c r="J51" s="112"/>
      <c r="K51" s="113"/>
      <c r="L51" s="51">
        <v>74</v>
      </c>
      <c r="O51" s="55"/>
      <c r="P51" s="55"/>
    </row>
    <row r="52" spans="1:16" ht="15" customHeight="1" x14ac:dyDescent="0.2">
      <c r="A52" s="343"/>
      <c r="B52" s="351" t="s">
        <v>772</v>
      </c>
      <c r="C52" s="325"/>
      <c r="D52" s="325"/>
      <c r="E52" s="325"/>
      <c r="F52" s="325"/>
      <c r="G52" s="325"/>
      <c r="H52" s="325"/>
      <c r="I52" s="325"/>
      <c r="J52" s="325"/>
      <c r="K52" s="325"/>
      <c r="L52" s="326"/>
      <c r="O52" s="55"/>
      <c r="P52" s="55"/>
    </row>
    <row r="53" spans="1:16" ht="15" customHeight="1" x14ac:dyDescent="0.2">
      <c r="A53" s="343"/>
      <c r="B53" s="525" t="s">
        <v>773</v>
      </c>
      <c r="C53" s="325"/>
      <c r="D53" s="325"/>
      <c r="E53" s="325"/>
      <c r="F53" s="325"/>
      <c r="G53" s="325"/>
      <c r="H53" s="325"/>
      <c r="I53" s="325"/>
      <c r="J53" s="325"/>
      <c r="K53" s="325"/>
      <c r="L53" s="326"/>
      <c r="O53" s="55"/>
      <c r="P53" s="55"/>
    </row>
    <row r="54" spans="1:16" ht="36" customHeight="1" x14ac:dyDescent="0.2">
      <c r="A54" s="343"/>
      <c r="B54" s="485" t="s">
        <v>774</v>
      </c>
      <c r="C54" s="325"/>
      <c r="D54" s="325"/>
      <c r="E54" s="325"/>
      <c r="F54" s="325"/>
      <c r="G54" s="325"/>
      <c r="H54" s="325"/>
      <c r="I54" s="325"/>
      <c r="J54" s="325"/>
      <c r="K54" s="325"/>
      <c r="L54" s="326"/>
      <c r="O54" s="55"/>
      <c r="P54" s="55"/>
    </row>
    <row r="55" spans="1:16" ht="30" customHeight="1" x14ac:dyDescent="0.2">
      <c r="A55" s="343"/>
      <c r="B55" s="525" t="s">
        <v>775</v>
      </c>
      <c r="C55" s="325"/>
      <c r="D55" s="325"/>
      <c r="E55" s="325"/>
      <c r="F55" s="325"/>
      <c r="G55" s="325"/>
      <c r="H55" s="325"/>
      <c r="I55" s="325"/>
      <c r="J55" s="325"/>
      <c r="K55" s="325"/>
      <c r="L55" s="326"/>
      <c r="O55" s="55"/>
      <c r="P55" s="55"/>
    </row>
    <row r="56" spans="1:16" ht="15" customHeight="1" x14ac:dyDescent="0.2">
      <c r="A56" s="343"/>
      <c r="B56" s="445" t="s">
        <v>776</v>
      </c>
      <c r="C56" s="325"/>
      <c r="D56" s="325"/>
      <c r="E56" s="325"/>
      <c r="F56" s="325"/>
      <c r="G56" s="325"/>
      <c r="H56" s="325"/>
      <c r="I56" s="325"/>
      <c r="J56" s="325"/>
      <c r="K56" s="325"/>
      <c r="L56" s="326"/>
      <c r="O56" s="55"/>
      <c r="P56" s="55"/>
    </row>
    <row r="57" spans="1:16" ht="15" customHeight="1" x14ac:dyDescent="0.2">
      <c r="A57" s="344"/>
      <c r="B57" s="445" t="s">
        <v>777</v>
      </c>
      <c r="C57" s="325"/>
      <c r="D57" s="325"/>
      <c r="E57" s="325"/>
      <c r="F57" s="325"/>
      <c r="G57" s="325"/>
      <c r="H57" s="325"/>
      <c r="I57" s="325"/>
      <c r="J57" s="325"/>
      <c r="K57" s="325"/>
      <c r="L57" s="326"/>
      <c r="O57" s="55"/>
      <c r="P57" s="55"/>
    </row>
    <row r="58" spans="1:16" ht="53.25" customHeight="1" x14ac:dyDescent="0.2">
      <c r="A58" s="342"/>
      <c r="B58" s="39" t="s">
        <v>780</v>
      </c>
      <c r="C58" s="512" t="s">
        <v>781</v>
      </c>
      <c r="D58" s="325"/>
      <c r="E58" s="325"/>
      <c r="F58" s="325"/>
      <c r="G58" s="325"/>
      <c r="H58" s="325"/>
      <c r="I58" s="325"/>
      <c r="J58" s="112"/>
      <c r="K58" s="113"/>
      <c r="L58" s="51">
        <v>174</v>
      </c>
      <c r="O58" s="55"/>
      <c r="P58" s="55"/>
    </row>
    <row r="59" spans="1:16" ht="15" customHeight="1" x14ac:dyDescent="0.2">
      <c r="A59" s="343"/>
      <c r="B59" s="351"/>
      <c r="C59" s="325"/>
      <c r="D59" s="325"/>
      <c r="E59" s="325"/>
      <c r="F59" s="325"/>
      <c r="G59" s="325"/>
      <c r="H59" s="325"/>
      <c r="I59" s="325"/>
      <c r="J59" s="325"/>
      <c r="K59" s="325"/>
      <c r="L59" s="326"/>
      <c r="O59" s="55"/>
      <c r="P59" s="55"/>
    </row>
    <row r="60" spans="1:16" ht="15" customHeight="1" x14ac:dyDescent="0.2">
      <c r="A60" s="343"/>
      <c r="B60" s="351" t="s">
        <v>778</v>
      </c>
      <c r="C60" s="325"/>
      <c r="D60" s="325"/>
      <c r="E60" s="325"/>
      <c r="F60" s="325"/>
      <c r="G60" s="325"/>
      <c r="H60" s="325"/>
      <c r="I60" s="325"/>
      <c r="J60" s="325"/>
      <c r="K60" s="325"/>
      <c r="L60" s="326"/>
      <c r="O60" s="55"/>
      <c r="P60" s="55"/>
    </row>
    <row r="61" spans="1:16" ht="15" customHeight="1" x14ac:dyDescent="0.2">
      <c r="A61" s="343"/>
      <c r="B61" s="525" t="s">
        <v>779</v>
      </c>
      <c r="C61" s="325"/>
      <c r="D61" s="325"/>
      <c r="E61" s="325"/>
      <c r="F61" s="325"/>
      <c r="G61" s="325"/>
      <c r="H61" s="325"/>
      <c r="I61" s="325"/>
      <c r="J61" s="325"/>
      <c r="K61" s="325"/>
      <c r="L61" s="326"/>
      <c r="O61" s="55"/>
      <c r="P61" s="55"/>
    </row>
    <row r="62" spans="1:16" ht="15" customHeight="1" x14ac:dyDescent="0.2">
      <c r="A62" s="343"/>
      <c r="B62" s="333" t="s">
        <v>745</v>
      </c>
      <c r="C62" s="325"/>
      <c r="D62" s="325"/>
      <c r="E62" s="325"/>
      <c r="F62" s="325"/>
      <c r="G62" s="325"/>
      <c r="H62" s="325"/>
      <c r="I62" s="325"/>
      <c r="J62" s="325"/>
      <c r="K62" s="325"/>
      <c r="L62" s="326"/>
      <c r="O62" s="55"/>
      <c r="P62" s="55"/>
    </row>
    <row r="63" spans="1:16" ht="15" customHeight="1" x14ac:dyDescent="0.2">
      <c r="A63" s="343"/>
      <c r="B63" s="333" t="s">
        <v>751</v>
      </c>
      <c r="C63" s="325"/>
      <c r="D63" s="325"/>
      <c r="E63" s="325"/>
      <c r="F63" s="325"/>
      <c r="G63" s="325"/>
      <c r="H63" s="325"/>
      <c r="I63" s="325"/>
      <c r="J63" s="325"/>
      <c r="K63" s="325"/>
      <c r="L63" s="326"/>
      <c r="O63" s="55"/>
      <c r="P63" s="55"/>
    </row>
    <row r="64" spans="1:16" ht="15" customHeight="1" x14ac:dyDescent="0.2">
      <c r="A64" s="343"/>
      <c r="B64" s="525" t="s">
        <v>782</v>
      </c>
      <c r="C64" s="325"/>
      <c r="D64" s="325"/>
      <c r="E64" s="325"/>
      <c r="F64" s="325"/>
      <c r="G64" s="325"/>
      <c r="H64" s="325"/>
      <c r="I64" s="325"/>
      <c r="J64" s="325"/>
      <c r="K64" s="325"/>
      <c r="L64" s="326"/>
      <c r="O64" s="55"/>
      <c r="P64" s="55"/>
    </row>
    <row r="65" spans="1:16" ht="15" customHeight="1" x14ac:dyDescent="0.2">
      <c r="A65" s="344"/>
      <c r="B65" s="445" t="s">
        <v>776</v>
      </c>
      <c r="C65" s="325"/>
      <c r="D65" s="325"/>
      <c r="E65" s="325"/>
      <c r="F65" s="325"/>
      <c r="G65" s="325"/>
      <c r="H65" s="325"/>
      <c r="I65" s="325"/>
      <c r="J65" s="325"/>
      <c r="K65" s="325"/>
      <c r="L65" s="326"/>
      <c r="O65" s="55"/>
      <c r="P65" s="55"/>
    </row>
    <row r="66" spans="1:16" ht="53.25" customHeight="1" x14ac:dyDescent="0.2">
      <c r="A66" s="342"/>
      <c r="B66" s="39" t="s">
        <v>783</v>
      </c>
      <c r="C66" s="512" t="s">
        <v>784</v>
      </c>
      <c r="D66" s="325"/>
      <c r="E66" s="325"/>
      <c r="F66" s="325"/>
      <c r="G66" s="325"/>
      <c r="H66" s="325"/>
      <c r="I66" s="325"/>
      <c r="J66" s="112"/>
      <c r="K66" s="113"/>
      <c r="L66" s="51">
        <v>238</v>
      </c>
      <c r="O66" s="55"/>
      <c r="P66" s="55"/>
    </row>
    <row r="67" spans="1:16" ht="15" customHeight="1" x14ac:dyDescent="0.2">
      <c r="A67" s="343"/>
      <c r="B67" s="351" t="s">
        <v>785</v>
      </c>
      <c r="C67" s="325"/>
      <c r="D67" s="325"/>
      <c r="E67" s="325"/>
      <c r="F67" s="325"/>
      <c r="G67" s="325"/>
      <c r="H67" s="325"/>
      <c r="I67" s="325"/>
      <c r="J67" s="325"/>
      <c r="K67" s="325"/>
      <c r="L67" s="326"/>
      <c r="O67" s="55"/>
      <c r="P67" s="55"/>
    </row>
    <row r="68" spans="1:16" ht="15" customHeight="1" x14ac:dyDescent="0.2">
      <c r="A68" s="343"/>
      <c r="B68" s="351" t="s">
        <v>786</v>
      </c>
      <c r="C68" s="325"/>
      <c r="D68" s="325"/>
      <c r="E68" s="325"/>
      <c r="F68" s="325"/>
      <c r="G68" s="325"/>
      <c r="H68" s="325"/>
      <c r="I68" s="325"/>
      <c r="J68" s="325"/>
      <c r="K68" s="325"/>
      <c r="L68" s="326"/>
      <c r="O68" s="55"/>
      <c r="P68" s="55"/>
    </row>
    <row r="69" spans="1:16" ht="15" customHeight="1" x14ac:dyDescent="0.2">
      <c r="A69" s="343"/>
      <c r="B69" s="351" t="s">
        <v>787</v>
      </c>
      <c r="C69" s="325"/>
      <c r="D69" s="325"/>
      <c r="E69" s="325"/>
      <c r="F69" s="325"/>
      <c r="G69" s="325"/>
      <c r="H69" s="325"/>
      <c r="I69" s="325"/>
      <c r="J69" s="325"/>
      <c r="K69" s="325"/>
      <c r="L69" s="326"/>
      <c r="O69" s="55"/>
      <c r="P69" s="55"/>
    </row>
    <row r="70" spans="1:16" ht="15" customHeight="1" x14ac:dyDescent="0.2">
      <c r="A70" s="343"/>
      <c r="B70" s="351" t="s">
        <v>778</v>
      </c>
      <c r="C70" s="325"/>
      <c r="D70" s="325"/>
      <c r="E70" s="325"/>
      <c r="F70" s="325"/>
      <c r="G70" s="325"/>
      <c r="H70" s="325"/>
      <c r="I70" s="325"/>
      <c r="J70" s="325"/>
      <c r="K70" s="325"/>
      <c r="L70" s="326"/>
      <c r="O70" s="55"/>
      <c r="P70" s="55"/>
    </row>
    <row r="71" spans="1:16" ht="15" customHeight="1" x14ac:dyDescent="0.2">
      <c r="A71" s="343"/>
      <c r="B71" s="525" t="s">
        <v>779</v>
      </c>
      <c r="C71" s="325"/>
      <c r="D71" s="325"/>
      <c r="E71" s="325"/>
      <c r="F71" s="325"/>
      <c r="G71" s="325"/>
      <c r="H71" s="325"/>
      <c r="I71" s="325"/>
      <c r="J71" s="325"/>
      <c r="K71" s="325"/>
      <c r="L71" s="326"/>
      <c r="O71" s="55"/>
      <c r="P71" s="55"/>
    </row>
    <row r="72" spans="1:16" ht="15" customHeight="1" x14ac:dyDescent="0.2">
      <c r="A72" s="343"/>
      <c r="B72" s="333" t="s">
        <v>745</v>
      </c>
      <c r="C72" s="325"/>
      <c r="D72" s="325"/>
      <c r="E72" s="325"/>
      <c r="F72" s="325"/>
      <c r="G72" s="325"/>
      <c r="H72" s="325"/>
      <c r="I72" s="325"/>
      <c r="J72" s="325"/>
      <c r="K72" s="325"/>
      <c r="L72" s="326"/>
      <c r="O72" s="55"/>
      <c r="P72" s="55"/>
    </row>
    <row r="73" spans="1:16" ht="15" customHeight="1" x14ac:dyDescent="0.2">
      <c r="A73" s="343"/>
      <c r="B73" s="333" t="s">
        <v>751</v>
      </c>
      <c r="C73" s="325"/>
      <c r="D73" s="325"/>
      <c r="E73" s="325"/>
      <c r="F73" s="325"/>
      <c r="G73" s="325"/>
      <c r="H73" s="325"/>
      <c r="I73" s="325"/>
      <c r="J73" s="325"/>
      <c r="K73" s="325"/>
      <c r="L73" s="326"/>
      <c r="O73" s="55"/>
      <c r="P73" s="55"/>
    </row>
    <row r="74" spans="1:16" ht="15" customHeight="1" x14ac:dyDescent="0.2">
      <c r="A74" s="343"/>
      <c r="B74" s="525" t="s">
        <v>782</v>
      </c>
      <c r="C74" s="325"/>
      <c r="D74" s="325"/>
      <c r="E74" s="325"/>
      <c r="F74" s="325"/>
      <c r="G74" s="325"/>
      <c r="H74" s="325"/>
      <c r="I74" s="325"/>
      <c r="J74" s="325"/>
      <c r="K74" s="325"/>
      <c r="L74" s="326"/>
      <c r="O74" s="55"/>
      <c r="P74" s="55"/>
    </row>
    <row r="75" spans="1:16" ht="15" customHeight="1" x14ac:dyDescent="0.2">
      <c r="A75" s="344"/>
      <c r="B75" s="445" t="s">
        <v>776</v>
      </c>
      <c r="C75" s="325"/>
      <c r="D75" s="325"/>
      <c r="E75" s="325"/>
      <c r="F75" s="325"/>
      <c r="G75" s="325"/>
      <c r="H75" s="325"/>
      <c r="I75" s="325"/>
      <c r="J75" s="325"/>
      <c r="K75" s="325"/>
      <c r="L75" s="326"/>
      <c r="O75" s="55"/>
      <c r="P75" s="55"/>
    </row>
    <row r="76" spans="1:16" ht="28.5" customHeight="1" x14ac:dyDescent="0.2">
      <c r="A76" s="523" t="s">
        <v>41</v>
      </c>
      <c r="B76" s="421"/>
      <c r="C76" s="421"/>
      <c r="D76" s="421"/>
      <c r="E76" s="421"/>
      <c r="F76" s="421"/>
      <c r="G76" s="421"/>
      <c r="H76" s="421"/>
      <c r="I76" s="421"/>
      <c r="J76" s="421"/>
      <c r="K76" s="421"/>
      <c r="L76" s="524"/>
      <c r="O76" s="55"/>
    </row>
    <row r="77" spans="1:16" ht="109.5" customHeight="1" x14ac:dyDescent="0.2">
      <c r="A77" s="80"/>
      <c r="B77" s="81" t="s">
        <v>788</v>
      </c>
      <c r="C77" s="513" t="s">
        <v>789</v>
      </c>
      <c r="D77" s="325"/>
      <c r="E77" s="325"/>
      <c r="F77" s="325"/>
      <c r="G77" s="325"/>
      <c r="H77" s="325"/>
      <c r="I77" s="325"/>
      <c r="J77" s="325"/>
      <c r="K77" s="326"/>
      <c r="L77" s="51">
        <v>230</v>
      </c>
      <c r="O77" s="55"/>
      <c r="P77" s="55"/>
    </row>
    <row r="78" spans="1:16" ht="109.5" customHeight="1" x14ac:dyDescent="0.2">
      <c r="A78" s="80"/>
      <c r="B78" s="81" t="s">
        <v>790</v>
      </c>
      <c r="C78" s="513" t="s">
        <v>791</v>
      </c>
      <c r="D78" s="325"/>
      <c r="E78" s="325"/>
      <c r="F78" s="325"/>
      <c r="G78" s="325"/>
      <c r="H78" s="325"/>
      <c r="I78" s="325"/>
      <c r="J78" s="325"/>
      <c r="K78" s="326"/>
      <c r="L78" s="51">
        <v>320</v>
      </c>
      <c r="O78" s="55"/>
      <c r="P78" s="55"/>
    </row>
    <row r="79" spans="1:16" ht="12.75" customHeight="1" x14ac:dyDescent="0.2">
      <c r="L79" s="26"/>
    </row>
    <row r="80" spans="1:16" ht="12.75" customHeight="1" x14ac:dyDescent="0.2">
      <c r="L80" s="26"/>
    </row>
    <row r="81" spans="12:12" ht="12.75" customHeight="1" x14ac:dyDescent="0.2">
      <c r="L81" s="26"/>
    </row>
    <row r="82" spans="12:12" ht="12.75" customHeight="1" x14ac:dyDescent="0.2">
      <c r="L82" s="26"/>
    </row>
    <row r="83" spans="12:12" ht="12.75" customHeight="1" x14ac:dyDescent="0.2">
      <c r="L83" s="26"/>
    </row>
    <row r="84" spans="12:12" ht="12.75" customHeight="1" x14ac:dyDescent="0.2">
      <c r="L84" s="26"/>
    </row>
    <row r="85" spans="12:12" ht="12.75" customHeight="1" x14ac:dyDescent="0.2">
      <c r="L85" s="26"/>
    </row>
    <row r="86" spans="12:12" ht="12.75" customHeight="1" x14ac:dyDescent="0.2">
      <c r="L86" s="26"/>
    </row>
    <row r="87" spans="12:12" ht="12.75" customHeight="1" x14ac:dyDescent="0.2">
      <c r="L87" s="26"/>
    </row>
    <row r="88" spans="12:12" ht="12.75" customHeight="1" x14ac:dyDescent="0.2">
      <c r="L88" s="26"/>
    </row>
    <row r="89" spans="12:12" ht="12.75" customHeight="1" x14ac:dyDescent="0.2">
      <c r="L89" s="26"/>
    </row>
    <row r="90" spans="12:12" ht="12.75" customHeight="1" x14ac:dyDescent="0.2">
      <c r="L90" s="26"/>
    </row>
    <row r="91" spans="12:12" ht="12.75" customHeight="1" x14ac:dyDescent="0.2">
      <c r="L91" s="26"/>
    </row>
    <row r="92" spans="12:12" ht="12.75" customHeight="1" x14ac:dyDescent="0.2">
      <c r="L92" s="26"/>
    </row>
    <row r="93" spans="12:12" ht="12.75" customHeight="1" x14ac:dyDescent="0.2">
      <c r="L93" s="26"/>
    </row>
    <row r="94" spans="12:12" ht="12.75" customHeight="1" x14ac:dyDescent="0.2">
      <c r="L94" s="26"/>
    </row>
    <row r="95" spans="12:12" ht="12.75" customHeight="1" x14ac:dyDescent="0.2">
      <c r="L95" s="26"/>
    </row>
    <row r="96" spans="12:12" ht="12.75" customHeight="1" x14ac:dyDescent="0.2">
      <c r="L96" s="26"/>
    </row>
    <row r="97" spans="12:12" ht="12.75" customHeight="1" x14ac:dyDescent="0.2">
      <c r="L97" s="26"/>
    </row>
    <row r="98" spans="12:12" ht="12.75" customHeight="1" x14ac:dyDescent="0.2">
      <c r="L98" s="26"/>
    </row>
    <row r="99" spans="12:12" ht="12.75" customHeight="1" x14ac:dyDescent="0.2">
      <c r="L99" s="26"/>
    </row>
    <row r="100" spans="12:12" ht="12.75" customHeight="1" x14ac:dyDescent="0.2">
      <c r="L100" s="26"/>
    </row>
    <row r="101" spans="12:12" ht="12.75" customHeight="1" x14ac:dyDescent="0.2">
      <c r="L101" s="26"/>
    </row>
    <row r="102" spans="12:12" ht="12.75" customHeight="1" x14ac:dyDescent="0.2">
      <c r="L102" s="26"/>
    </row>
    <row r="103" spans="12:12" ht="12.75" customHeight="1" x14ac:dyDescent="0.2">
      <c r="L103" s="26"/>
    </row>
    <row r="104" spans="12:12" ht="12.75" customHeight="1" x14ac:dyDescent="0.2">
      <c r="L104" s="26"/>
    </row>
    <row r="105" spans="12:12" ht="12.75" customHeight="1" x14ac:dyDescent="0.2">
      <c r="L105" s="26"/>
    </row>
    <row r="106" spans="12:12" ht="12.75" customHeight="1" x14ac:dyDescent="0.2">
      <c r="L106" s="26"/>
    </row>
    <row r="107" spans="12:12" ht="12.75" customHeight="1" x14ac:dyDescent="0.2">
      <c r="L107" s="26"/>
    </row>
    <row r="108" spans="12:12" ht="12.75" customHeight="1" x14ac:dyDescent="0.2">
      <c r="L108" s="26"/>
    </row>
    <row r="109" spans="12:12" ht="12.75" customHeight="1" x14ac:dyDescent="0.2">
      <c r="L109" s="26"/>
    </row>
    <row r="110" spans="12:12" ht="12.75" customHeight="1" x14ac:dyDescent="0.2">
      <c r="L110" s="26"/>
    </row>
    <row r="111" spans="12:12" ht="12.75" customHeight="1" x14ac:dyDescent="0.2">
      <c r="L111" s="26"/>
    </row>
    <row r="112" spans="12:12" ht="12.75" customHeight="1" x14ac:dyDescent="0.2">
      <c r="L112" s="26"/>
    </row>
    <row r="113" spans="12:12" ht="12.75" customHeight="1" x14ac:dyDescent="0.2">
      <c r="L113" s="26"/>
    </row>
    <row r="114" spans="12:12" ht="12.75" customHeight="1" x14ac:dyDescent="0.2">
      <c r="L114" s="26"/>
    </row>
    <row r="115" spans="12:12" ht="12.75" customHeight="1" x14ac:dyDescent="0.2">
      <c r="L115" s="26"/>
    </row>
    <row r="116" spans="12:12" ht="12.75" customHeight="1" x14ac:dyDescent="0.2">
      <c r="L116" s="26"/>
    </row>
    <row r="117" spans="12:12" ht="12.75" customHeight="1" x14ac:dyDescent="0.2">
      <c r="L117" s="26"/>
    </row>
    <row r="118" spans="12:12" ht="12.75" customHeight="1" x14ac:dyDescent="0.2">
      <c r="L118" s="26"/>
    </row>
    <row r="119" spans="12:12" ht="12.75" customHeight="1" x14ac:dyDescent="0.2">
      <c r="L119" s="26"/>
    </row>
    <row r="120" spans="12:12" ht="12.75" customHeight="1" x14ac:dyDescent="0.2">
      <c r="L120" s="26"/>
    </row>
    <row r="121" spans="12:12" ht="12.75" customHeight="1" x14ac:dyDescent="0.2">
      <c r="L121" s="26"/>
    </row>
    <row r="122" spans="12:12" ht="12.75" customHeight="1" x14ac:dyDescent="0.2">
      <c r="L122" s="26"/>
    </row>
    <row r="123" spans="12:12" ht="12.75" customHeight="1" x14ac:dyDescent="0.2">
      <c r="L123" s="26"/>
    </row>
    <row r="124" spans="12:12" ht="12.75" customHeight="1" x14ac:dyDescent="0.2">
      <c r="L124" s="26"/>
    </row>
    <row r="125" spans="12:12" ht="12.75" customHeight="1" x14ac:dyDescent="0.2">
      <c r="L125" s="26"/>
    </row>
    <row r="126" spans="12:12" ht="12.75" customHeight="1" x14ac:dyDescent="0.2">
      <c r="L126" s="26"/>
    </row>
    <row r="127" spans="12:12" ht="12.75" customHeight="1" x14ac:dyDescent="0.2">
      <c r="L127" s="26"/>
    </row>
    <row r="128" spans="12:12" ht="12.75" customHeight="1" x14ac:dyDescent="0.2">
      <c r="L128" s="26"/>
    </row>
    <row r="129" spans="12:12" ht="12.75" customHeight="1" x14ac:dyDescent="0.2">
      <c r="L129" s="26"/>
    </row>
    <row r="130" spans="12:12" ht="12.75" customHeight="1" x14ac:dyDescent="0.2">
      <c r="L130" s="26"/>
    </row>
    <row r="131" spans="12:12" ht="12.75" customHeight="1" x14ac:dyDescent="0.2">
      <c r="L131" s="26"/>
    </row>
    <row r="132" spans="12:12" ht="12.75" customHeight="1" x14ac:dyDescent="0.2">
      <c r="L132" s="26"/>
    </row>
    <row r="133" spans="12:12" ht="12.75" customHeight="1" x14ac:dyDescent="0.2">
      <c r="L133" s="26"/>
    </row>
    <row r="134" spans="12:12" ht="12.75" customHeight="1" x14ac:dyDescent="0.2">
      <c r="L134" s="26"/>
    </row>
    <row r="135" spans="12:12" ht="12.75" customHeight="1" x14ac:dyDescent="0.2">
      <c r="L135" s="26"/>
    </row>
    <row r="136" spans="12:12" ht="12.75" customHeight="1" x14ac:dyDescent="0.2">
      <c r="L136" s="26"/>
    </row>
    <row r="137" spans="12:12" ht="12.75" customHeight="1" x14ac:dyDescent="0.2">
      <c r="L137" s="26"/>
    </row>
    <row r="138" spans="12:12" ht="12.75" customHeight="1" x14ac:dyDescent="0.2">
      <c r="L138" s="26"/>
    </row>
    <row r="139" spans="12:12" ht="12.75" customHeight="1" x14ac:dyDescent="0.2">
      <c r="L139" s="26"/>
    </row>
    <row r="140" spans="12:12" ht="12.75" customHeight="1" x14ac:dyDescent="0.2">
      <c r="L140" s="26"/>
    </row>
    <row r="141" spans="12:12" ht="12.75" customHeight="1" x14ac:dyDescent="0.2">
      <c r="L141" s="26"/>
    </row>
    <row r="142" spans="12:12" ht="12.75" customHeight="1" x14ac:dyDescent="0.2">
      <c r="L142" s="26"/>
    </row>
    <row r="143" spans="12:12" ht="12.75" customHeight="1" x14ac:dyDescent="0.2">
      <c r="L143" s="26"/>
    </row>
    <row r="144" spans="12:12" ht="12.75" customHeight="1" x14ac:dyDescent="0.2">
      <c r="L144" s="26"/>
    </row>
    <row r="145" spans="12:12" ht="12.75" customHeight="1" x14ac:dyDescent="0.2">
      <c r="L145" s="26"/>
    </row>
    <row r="146" spans="12:12" ht="12.75" customHeight="1" x14ac:dyDescent="0.2">
      <c r="L146" s="26"/>
    </row>
    <row r="147" spans="12:12" ht="12.75" customHeight="1" x14ac:dyDescent="0.2">
      <c r="L147" s="26"/>
    </row>
    <row r="148" spans="12:12" ht="12.75" customHeight="1" x14ac:dyDescent="0.2">
      <c r="L148" s="26"/>
    </row>
    <row r="149" spans="12:12" ht="12.75" customHeight="1" x14ac:dyDescent="0.2">
      <c r="L149" s="26"/>
    </row>
    <row r="150" spans="12:12" ht="12.75" customHeight="1" x14ac:dyDescent="0.2">
      <c r="L150" s="26"/>
    </row>
    <row r="151" spans="12:12" ht="12.75" customHeight="1" x14ac:dyDescent="0.2">
      <c r="L151" s="26"/>
    </row>
    <row r="152" spans="12:12" ht="12.75" customHeight="1" x14ac:dyDescent="0.2">
      <c r="L152" s="26"/>
    </row>
    <row r="153" spans="12:12" ht="12.75" customHeight="1" x14ac:dyDescent="0.2">
      <c r="L153" s="26"/>
    </row>
    <row r="154" spans="12:12" ht="12.75" customHeight="1" x14ac:dyDescent="0.2">
      <c r="L154" s="26"/>
    </row>
    <row r="155" spans="12:12" ht="12.75" customHeight="1" x14ac:dyDescent="0.2">
      <c r="L155" s="26"/>
    </row>
    <row r="156" spans="12:12" ht="12.75" customHeight="1" x14ac:dyDescent="0.2">
      <c r="L156" s="26"/>
    </row>
    <row r="157" spans="12:12" ht="12.75" customHeight="1" x14ac:dyDescent="0.2">
      <c r="L157" s="26"/>
    </row>
    <row r="158" spans="12:12" ht="12.75" customHeight="1" x14ac:dyDescent="0.2">
      <c r="L158" s="26"/>
    </row>
    <row r="159" spans="12:12" ht="12.75" customHeight="1" x14ac:dyDescent="0.2">
      <c r="L159" s="26"/>
    </row>
    <row r="160" spans="12:12" ht="12.75" customHeight="1" x14ac:dyDescent="0.2">
      <c r="L160" s="26"/>
    </row>
    <row r="161" spans="12:12" ht="12.75" customHeight="1" x14ac:dyDescent="0.2">
      <c r="L161" s="26"/>
    </row>
    <row r="162" spans="12:12" ht="12.75" customHeight="1" x14ac:dyDescent="0.2">
      <c r="L162" s="26"/>
    </row>
    <row r="163" spans="12:12" ht="12.75" customHeight="1" x14ac:dyDescent="0.2">
      <c r="L163" s="26"/>
    </row>
    <row r="164" spans="12:12" ht="12.75" customHeight="1" x14ac:dyDescent="0.2">
      <c r="L164" s="26"/>
    </row>
    <row r="165" spans="12:12" ht="12.75" customHeight="1" x14ac:dyDescent="0.2">
      <c r="L165" s="26"/>
    </row>
    <row r="166" spans="12:12" ht="12.75" customHeight="1" x14ac:dyDescent="0.2">
      <c r="L166" s="26"/>
    </row>
    <row r="167" spans="12:12" ht="12.75" customHeight="1" x14ac:dyDescent="0.2">
      <c r="L167" s="26"/>
    </row>
    <row r="168" spans="12:12" ht="12.75" customHeight="1" x14ac:dyDescent="0.2">
      <c r="L168" s="26"/>
    </row>
    <row r="169" spans="12:12" ht="12.75" customHeight="1" x14ac:dyDescent="0.2">
      <c r="L169" s="26"/>
    </row>
    <row r="170" spans="12:12" ht="12.75" customHeight="1" x14ac:dyDescent="0.2">
      <c r="L170" s="26"/>
    </row>
    <row r="171" spans="12:12" ht="12.75" customHeight="1" x14ac:dyDescent="0.2">
      <c r="L171" s="26"/>
    </row>
    <row r="172" spans="12:12" ht="12.75" customHeight="1" x14ac:dyDescent="0.2">
      <c r="L172" s="26"/>
    </row>
    <row r="173" spans="12:12" ht="12.75" customHeight="1" x14ac:dyDescent="0.2">
      <c r="L173" s="26"/>
    </row>
    <row r="174" spans="12:12" ht="12.75" customHeight="1" x14ac:dyDescent="0.2">
      <c r="L174" s="26"/>
    </row>
    <row r="175" spans="12:12" ht="12.75" customHeight="1" x14ac:dyDescent="0.2">
      <c r="L175" s="26"/>
    </row>
    <row r="176" spans="12:12" ht="12.75" customHeight="1" x14ac:dyDescent="0.2">
      <c r="L176" s="26"/>
    </row>
    <row r="177" spans="12:12" ht="12.75" customHeight="1" x14ac:dyDescent="0.2">
      <c r="L177" s="26"/>
    </row>
    <row r="178" spans="12:12" ht="12.75" customHeight="1" x14ac:dyDescent="0.2">
      <c r="L178" s="26"/>
    </row>
    <row r="179" spans="12:12" ht="12.75" customHeight="1" x14ac:dyDescent="0.2">
      <c r="L179" s="26"/>
    </row>
    <row r="180" spans="12:12" ht="12.75" customHeight="1" x14ac:dyDescent="0.2">
      <c r="L180" s="26"/>
    </row>
    <row r="181" spans="12:12" ht="12.75" customHeight="1" x14ac:dyDescent="0.2">
      <c r="L181" s="26"/>
    </row>
    <row r="182" spans="12:12" ht="12.75" customHeight="1" x14ac:dyDescent="0.2">
      <c r="L182" s="26"/>
    </row>
    <row r="183" spans="12:12" ht="12.75" customHeight="1" x14ac:dyDescent="0.2">
      <c r="L183" s="26"/>
    </row>
    <row r="184" spans="12:12" ht="12.75" customHeight="1" x14ac:dyDescent="0.2">
      <c r="L184" s="26"/>
    </row>
    <row r="185" spans="12:12" ht="12.75" customHeight="1" x14ac:dyDescent="0.2">
      <c r="L185" s="26"/>
    </row>
    <row r="186" spans="12:12" ht="12.75" customHeight="1" x14ac:dyDescent="0.2">
      <c r="L186" s="26"/>
    </row>
    <row r="187" spans="12:12" ht="12.75" customHeight="1" x14ac:dyDescent="0.2">
      <c r="L187" s="26"/>
    </row>
    <row r="188" spans="12:12" ht="12.75" customHeight="1" x14ac:dyDescent="0.2">
      <c r="L188" s="26"/>
    </row>
    <row r="189" spans="12:12" ht="12.75" customHeight="1" x14ac:dyDescent="0.2">
      <c r="L189" s="26"/>
    </row>
    <row r="190" spans="12:12" ht="12.75" customHeight="1" x14ac:dyDescent="0.2">
      <c r="L190" s="26"/>
    </row>
    <row r="191" spans="12:12" ht="12.75" customHeight="1" x14ac:dyDescent="0.2">
      <c r="L191" s="26"/>
    </row>
    <row r="192" spans="12:12" ht="12.75" customHeight="1" x14ac:dyDescent="0.2">
      <c r="L192" s="26"/>
    </row>
    <row r="193" spans="12:12" ht="12.75" customHeight="1" x14ac:dyDescent="0.2">
      <c r="L193" s="26"/>
    </row>
    <row r="194" spans="12:12" ht="12.75" customHeight="1" x14ac:dyDescent="0.2">
      <c r="L194" s="26"/>
    </row>
    <row r="195" spans="12:12" ht="12.75" customHeight="1" x14ac:dyDescent="0.2">
      <c r="L195" s="26"/>
    </row>
    <row r="196" spans="12:12" ht="12.75" customHeight="1" x14ac:dyDescent="0.2">
      <c r="L196" s="26"/>
    </row>
    <row r="197" spans="12:12" ht="12.75" customHeight="1" x14ac:dyDescent="0.2">
      <c r="L197" s="26"/>
    </row>
    <row r="198" spans="12:12" ht="12.75" customHeight="1" x14ac:dyDescent="0.2">
      <c r="L198" s="26"/>
    </row>
    <row r="199" spans="12:12" ht="12.75" customHeight="1" x14ac:dyDescent="0.2">
      <c r="L199" s="26"/>
    </row>
    <row r="200" spans="12:12" ht="12.75" customHeight="1" x14ac:dyDescent="0.2">
      <c r="L200" s="26"/>
    </row>
    <row r="201" spans="12:12" ht="12.75" customHeight="1" x14ac:dyDescent="0.2">
      <c r="L201" s="26"/>
    </row>
    <row r="202" spans="12:12" ht="12.75" customHeight="1" x14ac:dyDescent="0.2">
      <c r="L202" s="26"/>
    </row>
    <row r="203" spans="12:12" ht="12.75" customHeight="1" x14ac:dyDescent="0.2">
      <c r="L203" s="26"/>
    </row>
    <row r="204" spans="12:12" ht="12.75" customHeight="1" x14ac:dyDescent="0.2">
      <c r="L204" s="26"/>
    </row>
    <row r="205" spans="12:12" ht="12.75" customHeight="1" x14ac:dyDescent="0.2">
      <c r="L205" s="26"/>
    </row>
    <row r="206" spans="12:12" ht="12.75" customHeight="1" x14ac:dyDescent="0.2">
      <c r="L206" s="26"/>
    </row>
    <row r="207" spans="12:12" ht="12.75" customHeight="1" x14ac:dyDescent="0.2">
      <c r="L207" s="26"/>
    </row>
    <row r="208" spans="12:12" ht="12.75" customHeight="1" x14ac:dyDescent="0.2">
      <c r="L208" s="26"/>
    </row>
    <row r="209" spans="12:12" ht="12.75" customHeight="1" x14ac:dyDescent="0.2">
      <c r="L209" s="26"/>
    </row>
    <row r="210" spans="12:12" ht="12.75" customHeight="1" x14ac:dyDescent="0.2">
      <c r="L210" s="26"/>
    </row>
    <row r="211" spans="12:12" ht="12.75" customHeight="1" x14ac:dyDescent="0.2">
      <c r="L211" s="26"/>
    </row>
    <row r="212" spans="12:12" ht="12.75" customHeight="1" x14ac:dyDescent="0.2">
      <c r="L212" s="26"/>
    </row>
    <row r="213" spans="12:12" ht="12.75" customHeight="1" x14ac:dyDescent="0.2">
      <c r="L213" s="26"/>
    </row>
    <row r="214" spans="12:12" ht="12.75" customHeight="1" x14ac:dyDescent="0.2">
      <c r="L214" s="26"/>
    </row>
    <row r="215" spans="12:12" ht="12.75" customHeight="1" x14ac:dyDescent="0.2">
      <c r="L215" s="26"/>
    </row>
    <row r="216" spans="12:12" ht="12.75" customHeight="1" x14ac:dyDescent="0.2">
      <c r="L216" s="26"/>
    </row>
    <row r="217" spans="12:12" ht="12.75" customHeight="1" x14ac:dyDescent="0.2">
      <c r="L217" s="26"/>
    </row>
    <row r="218" spans="12:12" ht="12.75" customHeight="1" x14ac:dyDescent="0.2">
      <c r="L218" s="26"/>
    </row>
    <row r="219" spans="12:12" ht="12.75" customHeight="1" x14ac:dyDescent="0.2">
      <c r="L219" s="26"/>
    </row>
    <row r="220" spans="12:12" ht="12.75" customHeight="1" x14ac:dyDescent="0.2">
      <c r="L220" s="26"/>
    </row>
    <row r="221" spans="12:12" ht="12.75" customHeight="1" x14ac:dyDescent="0.2">
      <c r="L221" s="26"/>
    </row>
    <row r="222" spans="12:12" ht="12.75" customHeight="1" x14ac:dyDescent="0.2">
      <c r="L222" s="26"/>
    </row>
    <row r="223" spans="12:12" ht="12.75" customHeight="1" x14ac:dyDescent="0.2">
      <c r="L223" s="26"/>
    </row>
    <row r="224" spans="12:12" ht="12.75" customHeight="1" x14ac:dyDescent="0.2">
      <c r="L224" s="26"/>
    </row>
    <row r="225" spans="12:12" ht="12.75" customHeight="1" x14ac:dyDescent="0.2">
      <c r="L225" s="26"/>
    </row>
    <row r="226" spans="12:12" ht="12.75" customHeight="1" x14ac:dyDescent="0.2">
      <c r="L226" s="26"/>
    </row>
    <row r="227" spans="12:12" ht="12.75" customHeight="1" x14ac:dyDescent="0.2">
      <c r="L227" s="26"/>
    </row>
    <row r="228" spans="12:12" ht="12.75" customHeight="1" x14ac:dyDescent="0.2">
      <c r="L228" s="26"/>
    </row>
    <row r="229" spans="12:12" ht="12.75" customHeight="1" x14ac:dyDescent="0.2">
      <c r="L229" s="26"/>
    </row>
    <row r="230" spans="12:12" ht="12.75" customHeight="1" x14ac:dyDescent="0.2">
      <c r="L230" s="26"/>
    </row>
    <row r="231" spans="12:12" ht="12.75" customHeight="1" x14ac:dyDescent="0.2">
      <c r="L231" s="26"/>
    </row>
    <row r="232" spans="12:12" ht="12.75" customHeight="1" x14ac:dyDescent="0.2">
      <c r="L232" s="26"/>
    </row>
    <row r="233" spans="12:12" ht="12.75" customHeight="1" x14ac:dyDescent="0.2">
      <c r="L233" s="26"/>
    </row>
    <row r="234" spans="12:12" ht="12.75" customHeight="1" x14ac:dyDescent="0.2">
      <c r="L234" s="26"/>
    </row>
    <row r="235" spans="12:12" ht="12.75" customHeight="1" x14ac:dyDescent="0.2">
      <c r="L235" s="26"/>
    </row>
    <row r="236" spans="12:12" ht="12.75" customHeight="1" x14ac:dyDescent="0.2">
      <c r="L236" s="26"/>
    </row>
    <row r="237" spans="12:12" ht="12.75" customHeight="1" x14ac:dyDescent="0.2">
      <c r="L237" s="26"/>
    </row>
    <row r="238" spans="12:12" ht="12.75" customHeight="1" x14ac:dyDescent="0.2">
      <c r="L238" s="26"/>
    </row>
    <row r="239" spans="12:12" ht="12.75" customHeight="1" x14ac:dyDescent="0.2">
      <c r="L239" s="26"/>
    </row>
    <row r="240" spans="12:12" ht="12.75" customHeight="1" x14ac:dyDescent="0.2">
      <c r="L240" s="26"/>
    </row>
    <row r="241" spans="12:12" ht="12.75" customHeight="1" x14ac:dyDescent="0.2">
      <c r="L241" s="26"/>
    </row>
    <row r="242" spans="12:12" ht="12.75" customHeight="1" x14ac:dyDescent="0.2">
      <c r="L242" s="26"/>
    </row>
    <row r="243" spans="12:12" ht="12.75" customHeight="1" x14ac:dyDescent="0.2">
      <c r="L243" s="26"/>
    </row>
    <row r="244" spans="12:12" ht="12.75" customHeight="1" x14ac:dyDescent="0.2">
      <c r="L244" s="26"/>
    </row>
    <row r="245" spans="12:12" ht="12.75" customHeight="1" x14ac:dyDescent="0.2">
      <c r="L245" s="26"/>
    </row>
    <row r="246" spans="12:12" ht="12.75" customHeight="1" x14ac:dyDescent="0.2">
      <c r="L246" s="26"/>
    </row>
    <row r="247" spans="12:12" ht="12.75" customHeight="1" x14ac:dyDescent="0.2">
      <c r="L247" s="26"/>
    </row>
    <row r="248" spans="12:12" ht="12.75" customHeight="1" x14ac:dyDescent="0.2">
      <c r="L248" s="26"/>
    </row>
    <row r="249" spans="12:12" ht="12.75" customHeight="1" x14ac:dyDescent="0.2">
      <c r="L249" s="26"/>
    </row>
    <row r="250" spans="12:12" ht="12.75" customHeight="1" x14ac:dyDescent="0.2">
      <c r="L250" s="26"/>
    </row>
    <row r="251" spans="12:12" ht="12.75" customHeight="1" x14ac:dyDescent="0.2">
      <c r="L251" s="26"/>
    </row>
    <row r="252" spans="12:12" ht="12.75" customHeight="1" x14ac:dyDescent="0.2">
      <c r="L252" s="26"/>
    </row>
    <row r="253" spans="12:12" ht="12.75" customHeight="1" x14ac:dyDescent="0.2">
      <c r="L253" s="26"/>
    </row>
    <row r="254" spans="12:12" ht="12.75" customHeight="1" x14ac:dyDescent="0.2">
      <c r="L254" s="26"/>
    </row>
    <row r="255" spans="12:12" ht="12.75" customHeight="1" x14ac:dyDescent="0.2">
      <c r="L255" s="26"/>
    </row>
    <row r="256" spans="12:12" ht="12.75" customHeight="1" x14ac:dyDescent="0.2">
      <c r="L256" s="26"/>
    </row>
    <row r="257" spans="12:12" ht="12.75" customHeight="1" x14ac:dyDescent="0.2">
      <c r="L257" s="26"/>
    </row>
    <row r="258" spans="12:12" ht="12.75" customHeight="1" x14ac:dyDescent="0.2">
      <c r="L258" s="26"/>
    </row>
    <row r="259" spans="12:12" ht="12.75" customHeight="1" x14ac:dyDescent="0.2">
      <c r="L259" s="26"/>
    </row>
    <row r="260" spans="12:12" ht="12.75" customHeight="1" x14ac:dyDescent="0.2">
      <c r="L260" s="26"/>
    </row>
    <row r="261" spans="12:12" ht="12.75" customHeight="1" x14ac:dyDescent="0.2">
      <c r="L261" s="26"/>
    </row>
    <row r="262" spans="12:12" ht="12.75" customHeight="1" x14ac:dyDescent="0.2">
      <c r="L262" s="26"/>
    </row>
    <row r="263" spans="12:12" ht="12.75" customHeight="1" x14ac:dyDescent="0.2">
      <c r="L263" s="26"/>
    </row>
    <row r="264" spans="12:12" ht="12.75" customHeight="1" x14ac:dyDescent="0.2">
      <c r="L264" s="26"/>
    </row>
    <row r="265" spans="12:12" ht="12.75" customHeight="1" x14ac:dyDescent="0.2">
      <c r="L265" s="26"/>
    </row>
    <row r="266" spans="12:12" ht="12.75" customHeight="1" x14ac:dyDescent="0.2">
      <c r="L266" s="26"/>
    </row>
    <row r="267" spans="12:12" ht="12.75" customHeight="1" x14ac:dyDescent="0.2">
      <c r="L267" s="26"/>
    </row>
    <row r="268" spans="12:12" ht="12.75" customHeight="1" x14ac:dyDescent="0.2">
      <c r="L268" s="26"/>
    </row>
    <row r="269" spans="12:12" ht="12.75" customHeight="1" x14ac:dyDescent="0.2">
      <c r="L269" s="26"/>
    </row>
    <row r="270" spans="12:12" ht="12.75" customHeight="1" x14ac:dyDescent="0.2">
      <c r="L270" s="26"/>
    </row>
    <row r="271" spans="12:12" ht="12.75" customHeight="1" x14ac:dyDescent="0.2">
      <c r="L271" s="26"/>
    </row>
    <row r="272" spans="12:12" ht="12.75" customHeight="1" x14ac:dyDescent="0.2">
      <c r="L272" s="26"/>
    </row>
    <row r="273" spans="12:12" ht="12.75" customHeight="1" x14ac:dyDescent="0.2">
      <c r="L273" s="26"/>
    </row>
    <row r="274" spans="12:12" ht="12.75" customHeight="1" x14ac:dyDescent="0.2">
      <c r="L274" s="26"/>
    </row>
    <row r="275" spans="12:12" ht="12.75" customHeight="1" x14ac:dyDescent="0.2">
      <c r="L275" s="26"/>
    </row>
    <row r="276" spans="12:12" ht="12.75" customHeight="1" x14ac:dyDescent="0.2">
      <c r="L276" s="26"/>
    </row>
    <row r="277" spans="12:12" ht="12.75" customHeight="1" x14ac:dyDescent="0.2">
      <c r="L277" s="26"/>
    </row>
    <row r="278" spans="12:12" ht="12.75" customHeight="1" x14ac:dyDescent="0.2">
      <c r="L278" s="26"/>
    </row>
    <row r="279" spans="12:12" ht="12.75" customHeight="1" x14ac:dyDescent="0.2">
      <c r="L279" s="26"/>
    </row>
    <row r="280" spans="12:12" ht="12.75" customHeight="1" x14ac:dyDescent="0.2">
      <c r="L280" s="26"/>
    </row>
    <row r="281" spans="12:12" ht="12.75" customHeight="1" x14ac:dyDescent="0.2">
      <c r="L281" s="26"/>
    </row>
    <row r="282" spans="12:12" ht="12.75" customHeight="1" x14ac:dyDescent="0.2">
      <c r="L282" s="26"/>
    </row>
    <row r="283" spans="12:12" ht="12.75" customHeight="1" x14ac:dyDescent="0.2">
      <c r="L283" s="26"/>
    </row>
    <row r="284" spans="12:12" ht="12.75" customHeight="1" x14ac:dyDescent="0.2">
      <c r="L284" s="26"/>
    </row>
    <row r="285" spans="12:12" ht="12.75" customHeight="1" x14ac:dyDescent="0.2">
      <c r="L285" s="26"/>
    </row>
    <row r="286" spans="12:12" ht="12.75" customHeight="1" x14ac:dyDescent="0.2">
      <c r="L286" s="26"/>
    </row>
    <row r="287" spans="12:12" ht="12.75" customHeight="1" x14ac:dyDescent="0.2">
      <c r="L287" s="26"/>
    </row>
    <row r="288" spans="12:12" ht="12.75" customHeight="1" x14ac:dyDescent="0.2">
      <c r="L288" s="26"/>
    </row>
    <row r="289" spans="12:12" ht="12.75" customHeight="1" x14ac:dyDescent="0.2">
      <c r="L289" s="26"/>
    </row>
    <row r="290" spans="12:12" ht="12.75" customHeight="1" x14ac:dyDescent="0.2">
      <c r="L290" s="26"/>
    </row>
    <row r="291" spans="12:12" ht="12.75" customHeight="1" x14ac:dyDescent="0.2">
      <c r="L291" s="26"/>
    </row>
    <row r="292" spans="12:12" ht="12.75" customHeight="1" x14ac:dyDescent="0.2">
      <c r="L292" s="26"/>
    </row>
    <row r="293" spans="12:12" ht="12.75" customHeight="1" x14ac:dyDescent="0.2">
      <c r="L293" s="26"/>
    </row>
    <row r="294" spans="12:12" ht="12.75" customHeight="1" x14ac:dyDescent="0.2">
      <c r="L294" s="26"/>
    </row>
    <row r="295" spans="12:12" ht="12.75" customHeight="1" x14ac:dyDescent="0.2">
      <c r="L295" s="26"/>
    </row>
    <row r="296" spans="12:12" ht="12.75" customHeight="1" x14ac:dyDescent="0.2">
      <c r="L296" s="26"/>
    </row>
    <row r="297" spans="12:12" ht="12.75" customHeight="1" x14ac:dyDescent="0.2">
      <c r="L297" s="26"/>
    </row>
    <row r="298" spans="12:12" ht="12.75" customHeight="1" x14ac:dyDescent="0.2">
      <c r="L298" s="26"/>
    </row>
    <row r="299" spans="12:12" ht="12.75" customHeight="1" x14ac:dyDescent="0.2">
      <c r="L299" s="26"/>
    </row>
    <row r="300" spans="12:12" ht="12.75" customHeight="1" x14ac:dyDescent="0.2">
      <c r="L300" s="26"/>
    </row>
    <row r="301" spans="12:12" ht="12.75" customHeight="1" x14ac:dyDescent="0.2">
      <c r="L301" s="26"/>
    </row>
    <row r="302" spans="12:12" ht="12.75" customHeight="1" x14ac:dyDescent="0.2">
      <c r="L302" s="26"/>
    </row>
    <row r="303" spans="12:12" ht="12.75" customHeight="1" x14ac:dyDescent="0.2">
      <c r="L303" s="26"/>
    </row>
    <row r="304" spans="12:12" ht="12.75" customHeight="1" x14ac:dyDescent="0.2">
      <c r="L304" s="26"/>
    </row>
    <row r="305" spans="12:12" ht="12.75" customHeight="1" x14ac:dyDescent="0.2">
      <c r="L305" s="26"/>
    </row>
    <row r="306" spans="12:12" ht="12.75" customHeight="1" x14ac:dyDescent="0.2">
      <c r="L306" s="26"/>
    </row>
    <row r="307" spans="12:12" ht="12.75" customHeight="1" x14ac:dyDescent="0.2">
      <c r="L307" s="26"/>
    </row>
    <row r="308" spans="12:12" ht="12.75" customHeight="1" x14ac:dyDescent="0.2">
      <c r="L308" s="26"/>
    </row>
    <row r="309" spans="12:12" ht="12.75" customHeight="1" x14ac:dyDescent="0.2">
      <c r="L309" s="26"/>
    </row>
    <row r="310" spans="12:12" ht="12.75" customHeight="1" x14ac:dyDescent="0.2">
      <c r="L310" s="26"/>
    </row>
    <row r="311" spans="12:12" ht="12.75" customHeight="1" x14ac:dyDescent="0.2">
      <c r="L311" s="26"/>
    </row>
    <row r="312" spans="12:12" ht="12.75" customHeight="1" x14ac:dyDescent="0.2">
      <c r="L312" s="26"/>
    </row>
    <row r="313" spans="12:12" ht="12.75" customHeight="1" x14ac:dyDescent="0.2">
      <c r="L313" s="26"/>
    </row>
    <row r="314" spans="12:12" ht="12.75" customHeight="1" x14ac:dyDescent="0.2">
      <c r="L314" s="26"/>
    </row>
    <row r="315" spans="12:12" ht="12.75" customHeight="1" x14ac:dyDescent="0.2">
      <c r="L315" s="26"/>
    </row>
    <row r="316" spans="12:12" ht="12.75" customHeight="1" x14ac:dyDescent="0.2">
      <c r="L316" s="26"/>
    </row>
    <row r="317" spans="12:12" ht="12.75" customHeight="1" x14ac:dyDescent="0.2">
      <c r="L317" s="26"/>
    </row>
    <row r="318" spans="12:12" ht="12.75" customHeight="1" x14ac:dyDescent="0.2">
      <c r="L318" s="26"/>
    </row>
    <row r="319" spans="12:12" ht="12.75" customHeight="1" x14ac:dyDescent="0.2">
      <c r="L319" s="26"/>
    </row>
    <row r="320" spans="12:12" ht="12.75" customHeight="1" x14ac:dyDescent="0.2">
      <c r="L320" s="26"/>
    </row>
    <row r="321" spans="12:12" ht="12.75" customHeight="1" x14ac:dyDescent="0.2">
      <c r="L321" s="26"/>
    </row>
    <row r="322" spans="12:12" ht="12.75" customHeight="1" x14ac:dyDescent="0.2">
      <c r="L322" s="26"/>
    </row>
    <row r="323" spans="12:12" ht="12.75" customHeight="1" x14ac:dyDescent="0.2">
      <c r="L323" s="26"/>
    </row>
    <row r="324" spans="12:12" ht="12.75" customHeight="1" x14ac:dyDescent="0.2">
      <c r="L324" s="26"/>
    </row>
    <row r="325" spans="12:12" ht="12.75" customHeight="1" x14ac:dyDescent="0.2">
      <c r="L325" s="26"/>
    </row>
    <row r="326" spans="12:12" ht="12.75" customHeight="1" x14ac:dyDescent="0.2">
      <c r="L326" s="26"/>
    </row>
    <row r="327" spans="12:12" ht="12.75" customHeight="1" x14ac:dyDescent="0.2">
      <c r="L327" s="26"/>
    </row>
    <row r="328" spans="12:12" ht="12.75" customHeight="1" x14ac:dyDescent="0.2">
      <c r="L328" s="26"/>
    </row>
    <row r="329" spans="12:12" ht="12.75" customHeight="1" x14ac:dyDescent="0.2">
      <c r="L329" s="26"/>
    </row>
    <row r="330" spans="12:12" ht="12.75" customHeight="1" x14ac:dyDescent="0.2">
      <c r="L330" s="26"/>
    </row>
    <row r="331" spans="12:12" ht="12.75" customHeight="1" x14ac:dyDescent="0.2">
      <c r="L331" s="26"/>
    </row>
    <row r="332" spans="12:12" ht="12.75" customHeight="1" x14ac:dyDescent="0.2">
      <c r="L332" s="26"/>
    </row>
    <row r="333" spans="12:12" ht="12.75" customHeight="1" x14ac:dyDescent="0.2">
      <c r="L333" s="26"/>
    </row>
    <row r="334" spans="12:12" ht="12.75" customHeight="1" x14ac:dyDescent="0.2">
      <c r="L334" s="26"/>
    </row>
    <row r="335" spans="12:12" ht="12.75" customHeight="1" x14ac:dyDescent="0.2">
      <c r="L335" s="26"/>
    </row>
    <row r="336" spans="12:12" ht="12.75" customHeight="1" x14ac:dyDescent="0.2">
      <c r="L336" s="26"/>
    </row>
    <row r="337" spans="12:12" ht="12.75" customHeight="1" x14ac:dyDescent="0.2">
      <c r="L337" s="26"/>
    </row>
    <row r="338" spans="12:12" ht="12.75" customHeight="1" x14ac:dyDescent="0.2">
      <c r="L338" s="26"/>
    </row>
    <row r="339" spans="12:12" ht="12.75" customHeight="1" x14ac:dyDescent="0.2">
      <c r="L339" s="26"/>
    </row>
    <row r="340" spans="12:12" ht="12.75" customHeight="1" x14ac:dyDescent="0.2">
      <c r="L340" s="26"/>
    </row>
    <row r="341" spans="12:12" ht="12.75" customHeight="1" x14ac:dyDescent="0.2">
      <c r="L341" s="26"/>
    </row>
    <row r="342" spans="12:12" ht="12.75" customHeight="1" x14ac:dyDescent="0.2">
      <c r="L342" s="26"/>
    </row>
    <row r="343" spans="12:12" ht="12.75" customHeight="1" x14ac:dyDescent="0.2">
      <c r="L343" s="26"/>
    </row>
    <row r="344" spans="12:12" ht="12.75" customHeight="1" x14ac:dyDescent="0.2">
      <c r="L344" s="26"/>
    </row>
    <row r="345" spans="12:12" ht="12.75" customHeight="1" x14ac:dyDescent="0.2">
      <c r="L345" s="26"/>
    </row>
    <row r="346" spans="12:12" ht="12.75" customHeight="1" x14ac:dyDescent="0.2">
      <c r="L346" s="26"/>
    </row>
    <row r="347" spans="12:12" ht="12.75" customHeight="1" x14ac:dyDescent="0.2">
      <c r="L347" s="26"/>
    </row>
    <row r="348" spans="12:12" ht="12.75" customHeight="1" x14ac:dyDescent="0.2">
      <c r="L348" s="26"/>
    </row>
    <row r="349" spans="12:12" ht="12.75" customHeight="1" x14ac:dyDescent="0.2">
      <c r="L349" s="26"/>
    </row>
    <row r="350" spans="12:12" ht="12.75" customHeight="1" x14ac:dyDescent="0.2">
      <c r="L350" s="26"/>
    </row>
    <row r="351" spans="12:12" ht="12.75" customHeight="1" x14ac:dyDescent="0.2">
      <c r="L351" s="26"/>
    </row>
    <row r="352" spans="12:12" ht="12.75" customHeight="1" x14ac:dyDescent="0.2">
      <c r="L352" s="26"/>
    </row>
    <row r="353" spans="12:12" ht="12.75" customHeight="1" x14ac:dyDescent="0.2">
      <c r="L353" s="26"/>
    </row>
    <row r="354" spans="12:12" ht="12.75" customHeight="1" x14ac:dyDescent="0.2">
      <c r="L354" s="26"/>
    </row>
    <row r="355" spans="12:12" ht="12.75" customHeight="1" x14ac:dyDescent="0.2">
      <c r="L355" s="26"/>
    </row>
    <row r="356" spans="12:12" ht="12.75" customHeight="1" x14ac:dyDescent="0.2">
      <c r="L356" s="26"/>
    </row>
    <row r="357" spans="12:12" ht="12.75" customHeight="1" x14ac:dyDescent="0.2">
      <c r="L357" s="26"/>
    </row>
    <row r="358" spans="12:12" ht="12.75" customHeight="1" x14ac:dyDescent="0.2">
      <c r="L358" s="26"/>
    </row>
    <row r="359" spans="12:12" ht="12.75" customHeight="1" x14ac:dyDescent="0.2">
      <c r="L359" s="26"/>
    </row>
    <row r="360" spans="12:12" ht="12.75" customHeight="1" x14ac:dyDescent="0.2">
      <c r="L360" s="26"/>
    </row>
    <row r="361" spans="12:12" ht="12.75" customHeight="1" x14ac:dyDescent="0.2">
      <c r="L361" s="26"/>
    </row>
    <row r="362" spans="12:12" ht="12.75" customHeight="1" x14ac:dyDescent="0.2">
      <c r="L362" s="26"/>
    </row>
    <row r="363" spans="12:12" ht="12.75" customHeight="1" x14ac:dyDescent="0.2">
      <c r="L363" s="26"/>
    </row>
    <row r="364" spans="12:12" ht="12.75" customHeight="1" x14ac:dyDescent="0.2">
      <c r="L364" s="26"/>
    </row>
    <row r="365" spans="12:12" ht="12.75" customHeight="1" x14ac:dyDescent="0.2">
      <c r="L365" s="26"/>
    </row>
    <row r="366" spans="12:12" ht="12.75" customHeight="1" x14ac:dyDescent="0.2">
      <c r="L366" s="26"/>
    </row>
    <row r="367" spans="12:12" ht="12.75" customHeight="1" x14ac:dyDescent="0.2">
      <c r="L367" s="26"/>
    </row>
    <row r="368" spans="12:12" ht="12.75" customHeight="1" x14ac:dyDescent="0.2">
      <c r="L368" s="26"/>
    </row>
    <row r="369" spans="12:12" ht="12.75" customHeight="1" x14ac:dyDescent="0.2">
      <c r="L369" s="26"/>
    </row>
    <row r="370" spans="12:12" ht="12.75" customHeight="1" x14ac:dyDescent="0.2">
      <c r="L370" s="26"/>
    </row>
    <row r="371" spans="12:12" ht="12.75" customHeight="1" x14ac:dyDescent="0.2">
      <c r="L371" s="26"/>
    </row>
    <row r="372" spans="12:12" ht="12.75" customHeight="1" x14ac:dyDescent="0.2">
      <c r="L372" s="26"/>
    </row>
    <row r="373" spans="12:12" ht="12.75" customHeight="1" x14ac:dyDescent="0.2">
      <c r="L373" s="26"/>
    </row>
    <row r="374" spans="12:12" ht="12.75" customHeight="1" x14ac:dyDescent="0.2">
      <c r="L374" s="26"/>
    </row>
    <row r="375" spans="12:12" ht="12.75" customHeight="1" x14ac:dyDescent="0.2">
      <c r="L375" s="26"/>
    </row>
    <row r="376" spans="12:12" ht="12.75" customHeight="1" x14ac:dyDescent="0.2">
      <c r="L376" s="26"/>
    </row>
    <row r="377" spans="12:12" ht="12.75" customHeight="1" x14ac:dyDescent="0.2">
      <c r="L377" s="26"/>
    </row>
    <row r="378" spans="12:12" ht="12.75" customHeight="1" x14ac:dyDescent="0.2">
      <c r="L378" s="26"/>
    </row>
    <row r="379" spans="12:12" ht="12.75" customHeight="1" x14ac:dyDescent="0.2">
      <c r="L379" s="26"/>
    </row>
    <row r="380" spans="12:12" ht="12.75" customHeight="1" x14ac:dyDescent="0.2">
      <c r="L380" s="26"/>
    </row>
    <row r="381" spans="12:12" ht="12.75" customHeight="1" x14ac:dyDescent="0.2">
      <c r="L381" s="26"/>
    </row>
    <row r="382" spans="12:12" ht="12.75" customHeight="1" x14ac:dyDescent="0.2">
      <c r="L382" s="26"/>
    </row>
    <row r="383" spans="12:12" ht="12.75" customHeight="1" x14ac:dyDescent="0.2">
      <c r="L383" s="26"/>
    </row>
    <row r="384" spans="12:12" ht="12.75" customHeight="1" x14ac:dyDescent="0.2">
      <c r="L384" s="26"/>
    </row>
    <row r="385" spans="12:12" ht="12.75" customHeight="1" x14ac:dyDescent="0.2">
      <c r="L385" s="26"/>
    </row>
    <row r="386" spans="12:12" ht="12.75" customHeight="1" x14ac:dyDescent="0.2">
      <c r="L386" s="26"/>
    </row>
    <row r="387" spans="12:12" ht="12.75" customHeight="1" x14ac:dyDescent="0.2">
      <c r="L387" s="26"/>
    </row>
    <row r="388" spans="12:12" ht="12.75" customHeight="1" x14ac:dyDescent="0.2">
      <c r="L388" s="26"/>
    </row>
    <row r="389" spans="12:12" ht="12.75" customHeight="1" x14ac:dyDescent="0.2">
      <c r="L389" s="26"/>
    </row>
    <row r="390" spans="12:12" ht="12.75" customHeight="1" x14ac:dyDescent="0.2">
      <c r="L390" s="26"/>
    </row>
    <row r="391" spans="12:12" ht="12.75" customHeight="1" x14ac:dyDescent="0.2">
      <c r="L391" s="26"/>
    </row>
    <row r="392" spans="12:12" ht="12.75" customHeight="1" x14ac:dyDescent="0.2">
      <c r="L392" s="26"/>
    </row>
    <row r="393" spans="12:12" ht="12.75" customHeight="1" x14ac:dyDescent="0.2">
      <c r="L393" s="26"/>
    </row>
    <row r="394" spans="12:12" ht="12.75" customHeight="1" x14ac:dyDescent="0.2">
      <c r="L394" s="26"/>
    </row>
    <row r="395" spans="12:12" ht="12.75" customHeight="1" x14ac:dyDescent="0.2">
      <c r="L395" s="26"/>
    </row>
    <row r="396" spans="12:12" ht="12.75" customHeight="1" x14ac:dyDescent="0.2">
      <c r="L396" s="26"/>
    </row>
    <row r="397" spans="12:12" ht="12.75" customHeight="1" x14ac:dyDescent="0.2">
      <c r="L397" s="26"/>
    </row>
    <row r="398" spans="12:12" ht="12.75" customHeight="1" x14ac:dyDescent="0.2">
      <c r="L398" s="26"/>
    </row>
    <row r="399" spans="12:12" ht="12.75" customHeight="1" x14ac:dyDescent="0.2">
      <c r="L399" s="26"/>
    </row>
    <row r="400" spans="12:12" ht="12.75" customHeight="1" x14ac:dyDescent="0.2">
      <c r="L400" s="26"/>
    </row>
    <row r="401" spans="12:12" ht="12.75" customHeight="1" x14ac:dyDescent="0.2">
      <c r="L401" s="26"/>
    </row>
    <row r="402" spans="12:12" ht="12.75" customHeight="1" x14ac:dyDescent="0.2">
      <c r="L402" s="26"/>
    </row>
    <row r="403" spans="12:12" ht="12.75" customHeight="1" x14ac:dyDescent="0.2">
      <c r="L403" s="26"/>
    </row>
    <row r="404" spans="12:12" ht="12.75" customHeight="1" x14ac:dyDescent="0.2">
      <c r="L404" s="26"/>
    </row>
    <row r="405" spans="12:12" ht="12.75" customHeight="1" x14ac:dyDescent="0.2">
      <c r="L405" s="26"/>
    </row>
    <row r="406" spans="12:12" ht="12.75" customHeight="1" x14ac:dyDescent="0.2">
      <c r="L406" s="26"/>
    </row>
    <row r="407" spans="12:12" ht="12.75" customHeight="1" x14ac:dyDescent="0.2">
      <c r="L407" s="26"/>
    </row>
    <row r="408" spans="12:12" ht="12.75" customHeight="1" x14ac:dyDescent="0.2">
      <c r="L408" s="26"/>
    </row>
    <row r="409" spans="12:12" ht="12.75" customHeight="1" x14ac:dyDescent="0.2">
      <c r="L409" s="26"/>
    </row>
    <row r="410" spans="12:12" ht="12.75" customHeight="1" x14ac:dyDescent="0.2">
      <c r="L410" s="26"/>
    </row>
    <row r="411" spans="12:12" ht="12.75" customHeight="1" x14ac:dyDescent="0.2">
      <c r="L411" s="26"/>
    </row>
    <row r="412" spans="12:12" ht="12.75" customHeight="1" x14ac:dyDescent="0.2">
      <c r="L412" s="26"/>
    </row>
    <row r="413" spans="12:12" ht="12.75" customHeight="1" x14ac:dyDescent="0.2">
      <c r="L413" s="26"/>
    </row>
    <row r="414" spans="12:12" ht="12.75" customHeight="1" x14ac:dyDescent="0.2">
      <c r="L414" s="26"/>
    </row>
    <row r="415" spans="12:12" ht="12.75" customHeight="1" x14ac:dyDescent="0.2">
      <c r="L415" s="26"/>
    </row>
    <row r="416" spans="12:12" ht="12.75" customHeight="1" x14ac:dyDescent="0.2">
      <c r="L416" s="26"/>
    </row>
    <row r="417" spans="12:12" ht="12.75" customHeight="1" x14ac:dyDescent="0.2">
      <c r="L417" s="26"/>
    </row>
    <row r="418" spans="12:12" ht="12.75" customHeight="1" x14ac:dyDescent="0.2">
      <c r="L418" s="26"/>
    </row>
    <row r="419" spans="12:12" ht="12.75" customHeight="1" x14ac:dyDescent="0.2">
      <c r="L419" s="26"/>
    </row>
    <row r="420" spans="12:12" ht="12.75" customHeight="1" x14ac:dyDescent="0.2">
      <c r="L420" s="26"/>
    </row>
    <row r="421" spans="12:12" ht="12.75" customHeight="1" x14ac:dyDescent="0.2">
      <c r="L421" s="26"/>
    </row>
    <row r="422" spans="12:12" ht="12.75" customHeight="1" x14ac:dyDescent="0.2">
      <c r="L422" s="26"/>
    </row>
    <row r="423" spans="12:12" ht="12.75" customHeight="1" x14ac:dyDescent="0.2">
      <c r="L423" s="26"/>
    </row>
    <row r="424" spans="12:12" ht="12.75" customHeight="1" x14ac:dyDescent="0.2">
      <c r="L424" s="26"/>
    </row>
    <row r="425" spans="12:12" ht="12.75" customHeight="1" x14ac:dyDescent="0.2">
      <c r="L425" s="26"/>
    </row>
    <row r="426" spans="12:12" ht="12.75" customHeight="1" x14ac:dyDescent="0.2">
      <c r="L426" s="26"/>
    </row>
    <row r="427" spans="12:12" ht="12.75" customHeight="1" x14ac:dyDescent="0.2">
      <c r="L427" s="26"/>
    </row>
    <row r="428" spans="12:12" ht="12.75" customHeight="1" x14ac:dyDescent="0.2">
      <c r="L428" s="26"/>
    </row>
    <row r="429" spans="12:12" ht="12.75" customHeight="1" x14ac:dyDescent="0.2">
      <c r="L429" s="26"/>
    </row>
    <row r="430" spans="12:12" ht="12.75" customHeight="1" x14ac:dyDescent="0.2">
      <c r="L430" s="26"/>
    </row>
    <row r="431" spans="12:12" ht="12.75" customHeight="1" x14ac:dyDescent="0.2">
      <c r="L431" s="26"/>
    </row>
    <row r="432" spans="12:12" ht="12.75" customHeight="1" x14ac:dyDescent="0.2">
      <c r="L432" s="26"/>
    </row>
    <row r="433" spans="12:12" ht="12.75" customHeight="1" x14ac:dyDescent="0.2">
      <c r="L433" s="26"/>
    </row>
    <row r="434" spans="12:12" ht="12.75" customHeight="1" x14ac:dyDescent="0.2">
      <c r="L434" s="26"/>
    </row>
    <row r="435" spans="12:12" ht="12.75" customHeight="1" x14ac:dyDescent="0.2">
      <c r="L435" s="26"/>
    </row>
    <row r="436" spans="12:12" ht="12.75" customHeight="1" x14ac:dyDescent="0.2">
      <c r="L436" s="26"/>
    </row>
    <row r="437" spans="12:12" ht="12.75" customHeight="1" x14ac:dyDescent="0.2">
      <c r="L437" s="26"/>
    </row>
    <row r="438" spans="12:12" ht="12.75" customHeight="1" x14ac:dyDescent="0.2">
      <c r="L438" s="26"/>
    </row>
    <row r="439" spans="12:12" ht="12.75" customHeight="1" x14ac:dyDescent="0.2">
      <c r="L439" s="26"/>
    </row>
    <row r="440" spans="12:12" ht="12.75" customHeight="1" x14ac:dyDescent="0.2">
      <c r="L440" s="26"/>
    </row>
    <row r="441" spans="12:12" ht="12.75" customHeight="1" x14ac:dyDescent="0.2">
      <c r="L441" s="26"/>
    </row>
    <row r="442" spans="12:12" ht="12.75" customHeight="1" x14ac:dyDescent="0.2">
      <c r="L442" s="26"/>
    </row>
    <row r="443" spans="12:12" ht="12.75" customHeight="1" x14ac:dyDescent="0.2">
      <c r="L443" s="26"/>
    </row>
    <row r="444" spans="12:12" ht="12.75" customHeight="1" x14ac:dyDescent="0.2">
      <c r="L444" s="26"/>
    </row>
    <row r="445" spans="12:12" ht="12.75" customHeight="1" x14ac:dyDescent="0.2">
      <c r="L445" s="26"/>
    </row>
    <row r="446" spans="12:12" ht="12.75" customHeight="1" x14ac:dyDescent="0.2">
      <c r="L446" s="26"/>
    </row>
    <row r="447" spans="12:12" ht="12.75" customHeight="1" x14ac:dyDescent="0.2">
      <c r="L447" s="26"/>
    </row>
    <row r="448" spans="12:12" ht="12.75" customHeight="1" x14ac:dyDescent="0.2">
      <c r="L448" s="26"/>
    </row>
    <row r="449" spans="12:12" ht="12.75" customHeight="1" x14ac:dyDescent="0.2">
      <c r="L449" s="26"/>
    </row>
    <row r="450" spans="12:12" ht="12.75" customHeight="1" x14ac:dyDescent="0.2">
      <c r="L450" s="26"/>
    </row>
    <row r="451" spans="12:12" ht="12.75" customHeight="1" x14ac:dyDescent="0.2">
      <c r="L451" s="26"/>
    </row>
    <row r="452" spans="12:12" ht="12.75" customHeight="1" x14ac:dyDescent="0.2">
      <c r="L452" s="26"/>
    </row>
    <row r="453" spans="12:12" ht="12.75" customHeight="1" x14ac:dyDescent="0.2">
      <c r="L453" s="26"/>
    </row>
    <row r="454" spans="12:12" ht="12.75" customHeight="1" x14ac:dyDescent="0.2">
      <c r="L454" s="26"/>
    </row>
    <row r="455" spans="12:12" ht="12.75" customHeight="1" x14ac:dyDescent="0.2">
      <c r="L455" s="26"/>
    </row>
    <row r="456" spans="12:12" ht="12.75" customHeight="1" x14ac:dyDescent="0.2">
      <c r="L456" s="26"/>
    </row>
    <row r="457" spans="12:12" ht="12.75" customHeight="1" x14ac:dyDescent="0.2">
      <c r="L457" s="26"/>
    </row>
    <row r="458" spans="12:12" ht="12.75" customHeight="1" x14ac:dyDescent="0.2">
      <c r="L458" s="26"/>
    </row>
    <row r="459" spans="12:12" ht="12.75" customHeight="1" x14ac:dyDescent="0.2">
      <c r="L459" s="26"/>
    </row>
    <row r="460" spans="12:12" ht="12.75" customHeight="1" x14ac:dyDescent="0.2">
      <c r="L460" s="26"/>
    </row>
    <row r="461" spans="12:12" ht="12.75" customHeight="1" x14ac:dyDescent="0.2">
      <c r="L461" s="26"/>
    </row>
    <row r="462" spans="12:12" ht="12.75" customHeight="1" x14ac:dyDescent="0.2">
      <c r="L462" s="26"/>
    </row>
    <row r="463" spans="12:12" ht="12.75" customHeight="1" x14ac:dyDescent="0.2">
      <c r="L463" s="26"/>
    </row>
    <row r="464" spans="12:12" ht="12.75" customHeight="1" x14ac:dyDescent="0.2">
      <c r="L464" s="26"/>
    </row>
    <row r="465" spans="12:12" ht="12.75" customHeight="1" x14ac:dyDescent="0.2">
      <c r="L465" s="26"/>
    </row>
    <row r="466" spans="12:12" ht="12.75" customHeight="1" x14ac:dyDescent="0.2">
      <c r="L466" s="26"/>
    </row>
    <row r="467" spans="12:12" ht="12.75" customHeight="1" x14ac:dyDescent="0.2">
      <c r="L467" s="26"/>
    </row>
    <row r="468" spans="12:12" ht="12.75" customHeight="1" x14ac:dyDescent="0.2">
      <c r="L468" s="26"/>
    </row>
    <row r="469" spans="12:12" ht="12.75" customHeight="1" x14ac:dyDescent="0.2">
      <c r="L469" s="26"/>
    </row>
    <row r="470" spans="12:12" ht="12.75" customHeight="1" x14ac:dyDescent="0.2">
      <c r="L470" s="26"/>
    </row>
    <row r="471" spans="12:12" ht="12.75" customHeight="1" x14ac:dyDescent="0.2">
      <c r="L471" s="26"/>
    </row>
    <row r="472" spans="12:12" ht="12.75" customHeight="1" x14ac:dyDescent="0.2">
      <c r="L472" s="26"/>
    </row>
    <row r="473" spans="12:12" ht="12.75" customHeight="1" x14ac:dyDescent="0.2">
      <c r="L473" s="26"/>
    </row>
    <row r="474" spans="12:12" ht="12.75" customHeight="1" x14ac:dyDescent="0.2">
      <c r="L474" s="26"/>
    </row>
    <row r="475" spans="12:12" ht="12.75" customHeight="1" x14ac:dyDescent="0.2">
      <c r="L475" s="26"/>
    </row>
    <row r="476" spans="12:12" ht="12.75" customHeight="1" x14ac:dyDescent="0.2">
      <c r="L476" s="26"/>
    </row>
    <row r="477" spans="12:12" ht="12.75" customHeight="1" x14ac:dyDescent="0.2">
      <c r="L477" s="26"/>
    </row>
    <row r="478" spans="12:12" ht="12.75" customHeight="1" x14ac:dyDescent="0.2">
      <c r="L478" s="26"/>
    </row>
    <row r="479" spans="12:12" ht="12.75" customHeight="1" x14ac:dyDescent="0.2">
      <c r="L479" s="26"/>
    </row>
    <row r="480" spans="12:12" ht="12.75" customHeight="1" x14ac:dyDescent="0.2">
      <c r="L480" s="26"/>
    </row>
    <row r="481" spans="12:12" ht="12.75" customHeight="1" x14ac:dyDescent="0.2">
      <c r="L481" s="26"/>
    </row>
    <row r="482" spans="12:12" ht="12.75" customHeight="1" x14ac:dyDescent="0.2">
      <c r="L482" s="26"/>
    </row>
    <row r="483" spans="12:12" ht="12.75" customHeight="1" x14ac:dyDescent="0.2">
      <c r="L483" s="26"/>
    </row>
    <row r="484" spans="12:12" ht="12.75" customHeight="1" x14ac:dyDescent="0.2">
      <c r="L484" s="26"/>
    </row>
    <row r="485" spans="12:12" ht="12.75" customHeight="1" x14ac:dyDescent="0.2">
      <c r="L485" s="26"/>
    </row>
    <row r="486" spans="12:12" ht="12.75" customHeight="1" x14ac:dyDescent="0.2">
      <c r="L486" s="26"/>
    </row>
    <row r="487" spans="12:12" ht="12.75" customHeight="1" x14ac:dyDescent="0.2">
      <c r="L487" s="26"/>
    </row>
    <row r="488" spans="12:12" ht="12.75" customHeight="1" x14ac:dyDescent="0.2">
      <c r="L488" s="26"/>
    </row>
    <row r="489" spans="12:12" ht="12.75" customHeight="1" x14ac:dyDescent="0.2">
      <c r="L489" s="26"/>
    </row>
    <row r="490" spans="12:12" ht="12.75" customHeight="1" x14ac:dyDescent="0.2">
      <c r="L490" s="26"/>
    </row>
    <row r="491" spans="12:12" ht="12.75" customHeight="1" x14ac:dyDescent="0.2">
      <c r="L491" s="26"/>
    </row>
    <row r="492" spans="12:12" ht="12.75" customHeight="1" x14ac:dyDescent="0.2">
      <c r="L492" s="26"/>
    </row>
    <row r="493" spans="12:12" ht="12.75" customHeight="1" x14ac:dyDescent="0.2">
      <c r="L493" s="26"/>
    </row>
    <row r="494" spans="12:12" ht="12.75" customHeight="1" x14ac:dyDescent="0.2">
      <c r="L494" s="26"/>
    </row>
    <row r="495" spans="12:12" ht="12.75" customHeight="1" x14ac:dyDescent="0.2">
      <c r="L495" s="26"/>
    </row>
    <row r="496" spans="12:12" ht="12.75" customHeight="1" x14ac:dyDescent="0.2">
      <c r="L496" s="26"/>
    </row>
    <row r="497" spans="12:12" ht="12.75" customHeight="1" x14ac:dyDescent="0.2">
      <c r="L497" s="26"/>
    </row>
    <row r="498" spans="12:12" ht="12.75" customHeight="1" x14ac:dyDescent="0.2">
      <c r="L498" s="26"/>
    </row>
    <row r="499" spans="12:12" ht="12.75" customHeight="1" x14ac:dyDescent="0.2">
      <c r="L499" s="26"/>
    </row>
    <row r="500" spans="12:12" ht="12.75" customHeight="1" x14ac:dyDescent="0.2">
      <c r="L500" s="26"/>
    </row>
    <row r="501" spans="12:12" ht="12.75" customHeight="1" x14ac:dyDescent="0.2">
      <c r="L501" s="26"/>
    </row>
    <row r="502" spans="12:12" ht="12.75" customHeight="1" x14ac:dyDescent="0.2">
      <c r="L502" s="26"/>
    </row>
    <row r="503" spans="12:12" ht="12.75" customHeight="1" x14ac:dyDescent="0.2">
      <c r="L503" s="26"/>
    </row>
    <row r="504" spans="12:12" ht="12.75" customHeight="1" x14ac:dyDescent="0.2">
      <c r="L504" s="26"/>
    </row>
    <row r="505" spans="12:12" ht="12.75" customHeight="1" x14ac:dyDescent="0.2">
      <c r="L505" s="26"/>
    </row>
    <row r="506" spans="12:12" ht="12.75" customHeight="1" x14ac:dyDescent="0.2">
      <c r="L506" s="26"/>
    </row>
    <row r="507" spans="12:12" ht="12.75" customHeight="1" x14ac:dyDescent="0.2">
      <c r="L507" s="26"/>
    </row>
    <row r="508" spans="12:12" ht="12.75" customHeight="1" x14ac:dyDescent="0.2">
      <c r="L508" s="26"/>
    </row>
    <row r="509" spans="12:12" ht="12.75" customHeight="1" x14ac:dyDescent="0.2">
      <c r="L509" s="26"/>
    </row>
    <row r="510" spans="12:12" ht="12.75" customHeight="1" x14ac:dyDescent="0.2">
      <c r="L510" s="26"/>
    </row>
    <row r="511" spans="12:12" ht="12.75" customHeight="1" x14ac:dyDescent="0.2">
      <c r="L511" s="26"/>
    </row>
    <row r="512" spans="12:12" ht="12.75" customHeight="1" x14ac:dyDescent="0.2">
      <c r="L512" s="26"/>
    </row>
    <row r="513" spans="12:12" ht="12.75" customHeight="1" x14ac:dyDescent="0.2">
      <c r="L513" s="26"/>
    </row>
    <row r="514" spans="12:12" ht="12.75" customHeight="1" x14ac:dyDescent="0.2">
      <c r="L514" s="26"/>
    </row>
    <row r="515" spans="12:12" ht="12.75" customHeight="1" x14ac:dyDescent="0.2">
      <c r="L515" s="26"/>
    </row>
    <row r="516" spans="12:12" ht="12.75" customHeight="1" x14ac:dyDescent="0.2">
      <c r="L516" s="26"/>
    </row>
    <row r="517" spans="12:12" ht="12.75" customHeight="1" x14ac:dyDescent="0.2">
      <c r="L517" s="26"/>
    </row>
    <row r="518" spans="12:12" ht="12.75" customHeight="1" x14ac:dyDescent="0.2">
      <c r="L518" s="26"/>
    </row>
    <row r="519" spans="12:12" ht="12.75" customHeight="1" x14ac:dyDescent="0.2">
      <c r="L519" s="26"/>
    </row>
    <row r="520" spans="12:12" ht="12.75" customHeight="1" x14ac:dyDescent="0.2">
      <c r="L520" s="26"/>
    </row>
    <row r="521" spans="12:12" ht="12.75" customHeight="1" x14ac:dyDescent="0.2">
      <c r="L521" s="26"/>
    </row>
    <row r="522" spans="12:12" ht="12.75" customHeight="1" x14ac:dyDescent="0.2">
      <c r="L522" s="26"/>
    </row>
    <row r="523" spans="12:12" ht="12.75" customHeight="1" x14ac:dyDescent="0.2">
      <c r="L523" s="26"/>
    </row>
    <row r="524" spans="12:12" ht="12.75" customHeight="1" x14ac:dyDescent="0.2">
      <c r="L524" s="26"/>
    </row>
    <row r="525" spans="12:12" ht="12.75" customHeight="1" x14ac:dyDescent="0.2">
      <c r="L525" s="26"/>
    </row>
    <row r="526" spans="12:12" ht="12.75" customHeight="1" x14ac:dyDescent="0.2">
      <c r="L526" s="26"/>
    </row>
    <row r="527" spans="12:12" ht="12.75" customHeight="1" x14ac:dyDescent="0.2">
      <c r="L527" s="26"/>
    </row>
    <row r="528" spans="12:12" ht="12.75" customHeight="1" x14ac:dyDescent="0.2">
      <c r="L528" s="26"/>
    </row>
    <row r="529" spans="12:12" ht="12.75" customHeight="1" x14ac:dyDescent="0.2">
      <c r="L529" s="26"/>
    </row>
    <row r="530" spans="12:12" ht="12.75" customHeight="1" x14ac:dyDescent="0.2">
      <c r="L530" s="26"/>
    </row>
    <row r="531" spans="12:12" ht="12.75" customHeight="1" x14ac:dyDescent="0.2">
      <c r="L531" s="26"/>
    </row>
    <row r="532" spans="12:12" ht="12.75" customHeight="1" x14ac:dyDescent="0.2">
      <c r="L532" s="26"/>
    </row>
    <row r="533" spans="12:12" ht="12.75" customHeight="1" x14ac:dyDescent="0.2">
      <c r="L533" s="26"/>
    </row>
    <row r="534" spans="12:12" ht="12.75" customHeight="1" x14ac:dyDescent="0.2">
      <c r="L534" s="26"/>
    </row>
    <row r="535" spans="12:12" ht="12.75" customHeight="1" x14ac:dyDescent="0.2">
      <c r="L535" s="26"/>
    </row>
    <row r="536" spans="12:12" ht="12.75" customHeight="1" x14ac:dyDescent="0.2">
      <c r="L536" s="26"/>
    </row>
    <row r="537" spans="12:12" ht="12.75" customHeight="1" x14ac:dyDescent="0.2">
      <c r="L537" s="26"/>
    </row>
    <row r="538" spans="12:12" ht="12.75" customHeight="1" x14ac:dyDescent="0.2">
      <c r="L538" s="26"/>
    </row>
    <row r="539" spans="12:12" ht="12.75" customHeight="1" x14ac:dyDescent="0.2">
      <c r="L539" s="26"/>
    </row>
    <row r="540" spans="12:12" ht="12.75" customHeight="1" x14ac:dyDescent="0.2">
      <c r="L540" s="26"/>
    </row>
    <row r="541" spans="12:12" ht="12.75" customHeight="1" x14ac:dyDescent="0.2">
      <c r="L541" s="26"/>
    </row>
    <row r="542" spans="12:12" ht="12.75" customHeight="1" x14ac:dyDescent="0.2">
      <c r="L542" s="26"/>
    </row>
    <row r="543" spans="12:12" ht="12.75" customHeight="1" x14ac:dyDescent="0.2">
      <c r="L543" s="26"/>
    </row>
    <row r="544" spans="12:12" ht="12.75" customHeight="1" x14ac:dyDescent="0.2">
      <c r="L544" s="26"/>
    </row>
    <row r="545" spans="12:12" ht="12.75" customHeight="1" x14ac:dyDescent="0.2">
      <c r="L545" s="26"/>
    </row>
    <row r="546" spans="12:12" ht="12.75" customHeight="1" x14ac:dyDescent="0.2">
      <c r="L546" s="26"/>
    </row>
    <row r="547" spans="12:12" ht="12.75" customHeight="1" x14ac:dyDescent="0.2">
      <c r="L547" s="26"/>
    </row>
    <row r="548" spans="12:12" ht="12.75" customHeight="1" x14ac:dyDescent="0.2">
      <c r="L548" s="26"/>
    </row>
    <row r="549" spans="12:12" ht="12.75" customHeight="1" x14ac:dyDescent="0.2">
      <c r="L549" s="26"/>
    </row>
    <row r="550" spans="12:12" ht="12.75" customHeight="1" x14ac:dyDescent="0.2">
      <c r="L550" s="26"/>
    </row>
    <row r="551" spans="12:12" ht="12.75" customHeight="1" x14ac:dyDescent="0.2">
      <c r="L551" s="26"/>
    </row>
    <row r="552" spans="12:12" ht="12.75" customHeight="1" x14ac:dyDescent="0.2">
      <c r="L552" s="26"/>
    </row>
    <row r="553" spans="12:12" ht="12.75" customHeight="1" x14ac:dyDescent="0.2">
      <c r="L553" s="26"/>
    </row>
    <row r="554" spans="12:12" ht="12.75" customHeight="1" x14ac:dyDescent="0.2">
      <c r="L554" s="26"/>
    </row>
    <row r="555" spans="12:12" ht="12.75" customHeight="1" x14ac:dyDescent="0.2">
      <c r="L555" s="26"/>
    </row>
    <row r="556" spans="12:12" ht="12.75" customHeight="1" x14ac:dyDescent="0.2">
      <c r="L556" s="26"/>
    </row>
    <row r="557" spans="12:12" ht="12.75" customHeight="1" x14ac:dyDescent="0.2">
      <c r="L557" s="26"/>
    </row>
    <row r="558" spans="12:12" ht="12.75" customHeight="1" x14ac:dyDescent="0.2">
      <c r="L558" s="26"/>
    </row>
    <row r="559" spans="12:12" ht="12.75" customHeight="1" x14ac:dyDescent="0.2">
      <c r="L559" s="26"/>
    </row>
    <row r="560" spans="12:12" ht="12.75" customHeight="1" x14ac:dyDescent="0.2">
      <c r="L560" s="26"/>
    </row>
    <row r="561" spans="12:12" ht="12.75" customHeight="1" x14ac:dyDescent="0.2">
      <c r="L561" s="26"/>
    </row>
    <row r="562" spans="12:12" ht="12.75" customHeight="1" x14ac:dyDescent="0.2">
      <c r="L562" s="26"/>
    </row>
    <row r="563" spans="12:12" ht="12.75" customHeight="1" x14ac:dyDescent="0.2">
      <c r="L563" s="26"/>
    </row>
    <row r="564" spans="12:12" ht="12.75" customHeight="1" x14ac:dyDescent="0.2">
      <c r="L564" s="26"/>
    </row>
    <row r="565" spans="12:12" ht="12.75" customHeight="1" x14ac:dyDescent="0.2">
      <c r="L565" s="26"/>
    </row>
    <row r="566" spans="12:12" ht="12.75" customHeight="1" x14ac:dyDescent="0.2">
      <c r="L566" s="26"/>
    </row>
    <row r="567" spans="12:12" ht="12.75" customHeight="1" x14ac:dyDescent="0.2">
      <c r="L567" s="26"/>
    </row>
    <row r="568" spans="12:12" ht="12.75" customHeight="1" x14ac:dyDescent="0.2">
      <c r="L568" s="26"/>
    </row>
    <row r="569" spans="12:12" ht="12.75" customHeight="1" x14ac:dyDescent="0.2">
      <c r="L569" s="26"/>
    </row>
    <row r="570" spans="12:12" ht="12.75" customHeight="1" x14ac:dyDescent="0.2">
      <c r="L570" s="26"/>
    </row>
    <row r="571" spans="12:12" ht="12.75" customHeight="1" x14ac:dyDescent="0.2">
      <c r="L571" s="26"/>
    </row>
    <row r="572" spans="12:12" ht="12.75" customHeight="1" x14ac:dyDescent="0.2">
      <c r="L572" s="26"/>
    </row>
    <row r="573" spans="12:12" ht="12.75" customHeight="1" x14ac:dyDescent="0.2">
      <c r="L573" s="26"/>
    </row>
    <row r="574" spans="12:12" ht="12.75" customHeight="1" x14ac:dyDescent="0.2">
      <c r="L574" s="26"/>
    </row>
    <row r="575" spans="12:12" ht="12.75" customHeight="1" x14ac:dyDescent="0.2">
      <c r="L575" s="26"/>
    </row>
    <row r="576" spans="12:12" ht="12.75" customHeight="1" x14ac:dyDescent="0.2">
      <c r="L576" s="26"/>
    </row>
    <row r="577" spans="12:12" ht="12.75" customHeight="1" x14ac:dyDescent="0.2">
      <c r="L577" s="26"/>
    </row>
    <row r="578" spans="12:12" ht="12.75" customHeight="1" x14ac:dyDescent="0.2">
      <c r="L578" s="26"/>
    </row>
    <row r="579" spans="12:12" ht="12.75" customHeight="1" x14ac:dyDescent="0.2">
      <c r="L579" s="26"/>
    </row>
    <row r="580" spans="12:12" ht="12.75" customHeight="1" x14ac:dyDescent="0.2">
      <c r="L580" s="26"/>
    </row>
    <row r="581" spans="12:12" ht="12.75" customHeight="1" x14ac:dyDescent="0.2">
      <c r="L581" s="26"/>
    </row>
    <row r="582" spans="12:12" ht="12.75" customHeight="1" x14ac:dyDescent="0.2">
      <c r="L582" s="26"/>
    </row>
    <row r="583" spans="12:12" ht="12.75" customHeight="1" x14ac:dyDescent="0.2">
      <c r="L583" s="26"/>
    </row>
    <row r="584" spans="12:12" ht="12.75" customHeight="1" x14ac:dyDescent="0.2">
      <c r="L584" s="26"/>
    </row>
    <row r="585" spans="12:12" ht="12.75" customHeight="1" x14ac:dyDescent="0.2">
      <c r="L585" s="26"/>
    </row>
    <row r="586" spans="12:12" ht="12.75" customHeight="1" x14ac:dyDescent="0.2">
      <c r="L586" s="26"/>
    </row>
    <row r="587" spans="12:12" ht="12.75" customHeight="1" x14ac:dyDescent="0.2">
      <c r="L587" s="26"/>
    </row>
    <row r="588" spans="12:12" ht="12.75" customHeight="1" x14ac:dyDescent="0.2">
      <c r="L588" s="26"/>
    </row>
    <row r="589" spans="12:12" ht="12.75" customHeight="1" x14ac:dyDescent="0.2">
      <c r="L589" s="26"/>
    </row>
    <row r="590" spans="12:12" ht="12.75" customHeight="1" x14ac:dyDescent="0.2">
      <c r="L590" s="26"/>
    </row>
    <row r="591" spans="12:12" ht="12.75" customHeight="1" x14ac:dyDescent="0.2">
      <c r="L591" s="26"/>
    </row>
    <row r="592" spans="12:12" ht="12.75" customHeight="1" x14ac:dyDescent="0.2">
      <c r="L592" s="26"/>
    </row>
    <row r="593" spans="12:12" ht="12.75" customHeight="1" x14ac:dyDescent="0.2">
      <c r="L593" s="26"/>
    </row>
    <row r="594" spans="12:12" ht="12.75" customHeight="1" x14ac:dyDescent="0.2">
      <c r="L594" s="26"/>
    </row>
    <row r="595" spans="12:12" ht="12.75" customHeight="1" x14ac:dyDescent="0.2">
      <c r="L595" s="26"/>
    </row>
    <row r="596" spans="12:12" ht="12.75" customHeight="1" x14ac:dyDescent="0.2">
      <c r="L596" s="26"/>
    </row>
    <row r="597" spans="12:12" ht="12.75" customHeight="1" x14ac:dyDescent="0.2">
      <c r="L597" s="26"/>
    </row>
    <row r="598" spans="12:12" ht="12.75" customHeight="1" x14ac:dyDescent="0.2">
      <c r="L598" s="26"/>
    </row>
    <row r="599" spans="12:12" ht="12.75" customHeight="1" x14ac:dyDescent="0.2">
      <c r="L599" s="26"/>
    </row>
    <row r="600" spans="12:12" ht="12.75" customHeight="1" x14ac:dyDescent="0.2">
      <c r="L600" s="26"/>
    </row>
    <row r="601" spans="12:12" ht="12.75" customHeight="1" x14ac:dyDescent="0.2">
      <c r="L601" s="26"/>
    </row>
    <row r="602" spans="12:12" ht="12.75" customHeight="1" x14ac:dyDescent="0.2">
      <c r="L602" s="26"/>
    </row>
    <row r="603" spans="12:12" ht="12.75" customHeight="1" x14ac:dyDescent="0.2">
      <c r="L603" s="26"/>
    </row>
    <row r="604" spans="12:12" ht="12.75" customHeight="1" x14ac:dyDescent="0.2">
      <c r="L604" s="26"/>
    </row>
    <row r="605" spans="12:12" ht="12.75" customHeight="1" x14ac:dyDescent="0.2">
      <c r="L605" s="26"/>
    </row>
    <row r="606" spans="12:12" ht="12.75" customHeight="1" x14ac:dyDescent="0.2">
      <c r="L606" s="26"/>
    </row>
    <row r="607" spans="12:12" ht="12.75" customHeight="1" x14ac:dyDescent="0.2">
      <c r="L607" s="26"/>
    </row>
    <row r="608" spans="12:12" ht="12.75" customHeight="1" x14ac:dyDescent="0.2">
      <c r="L608" s="26"/>
    </row>
    <row r="609" spans="12:12" ht="12.75" customHeight="1" x14ac:dyDescent="0.2">
      <c r="L609" s="26"/>
    </row>
    <row r="610" spans="12:12" ht="12.75" customHeight="1" x14ac:dyDescent="0.2">
      <c r="L610" s="26"/>
    </row>
    <row r="611" spans="12:12" ht="12.75" customHeight="1" x14ac:dyDescent="0.2">
      <c r="L611" s="26"/>
    </row>
    <row r="612" spans="12:12" ht="12.75" customHeight="1" x14ac:dyDescent="0.2">
      <c r="L612" s="26"/>
    </row>
    <row r="613" spans="12:12" ht="12.75" customHeight="1" x14ac:dyDescent="0.2">
      <c r="L613" s="26"/>
    </row>
    <row r="614" spans="12:12" ht="12.75" customHeight="1" x14ac:dyDescent="0.2">
      <c r="L614" s="26"/>
    </row>
    <row r="615" spans="12:12" ht="12.75" customHeight="1" x14ac:dyDescent="0.2">
      <c r="L615" s="26"/>
    </row>
    <row r="616" spans="12:12" ht="12.75" customHeight="1" x14ac:dyDescent="0.2">
      <c r="L616" s="26"/>
    </row>
    <row r="617" spans="12:12" ht="12.75" customHeight="1" x14ac:dyDescent="0.2">
      <c r="L617" s="26"/>
    </row>
    <row r="618" spans="12:12" ht="12.75" customHeight="1" x14ac:dyDescent="0.2">
      <c r="L618" s="26"/>
    </row>
    <row r="619" spans="12:12" ht="12.75" customHeight="1" x14ac:dyDescent="0.2">
      <c r="L619" s="26"/>
    </row>
    <row r="620" spans="12:12" ht="12.75" customHeight="1" x14ac:dyDescent="0.2">
      <c r="L620" s="26"/>
    </row>
    <row r="621" spans="12:12" ht="12.75" customHeight="1" x14ac:dyDescent="0.2">
      <c r="L621" s="26"/>
    </row>
    <row r="622" spans="12:12" ht="12.75" customHeight="1" x14ac:dyDescent="0.2">
      <c r="L622" s="26"/>
    </row>
    <row r="623" spans="12:12" ht="12.75" customHeight="1" x14ac:dyDescent="0.2">
      <c r="L623" s="26"/>
    </row>
    <row r="624" spans="12:12" ht="12.75" customHeight="1" x14ac:dyDescent="0.2">
      <c r="L624" s="26"/>
    </row>
    <row r="625" spans="12:12" ht="12.75" customHeight="1" x14ac:dyDescent="0.2">
      <c r="L625" s="26"/>
    </row>
    <row r="626" spans="12:12" ht="12.75" customHeight="1" x14ac:dyDescent="0.2">
      <c r="L626" s="26"/>
    </row>
    <row r="627" spans="12:12" ht="12.75" customHeight="1" x14ac:dyDescent="0.2">
      <c r="L627" s="26"/>
    </row>
    <row r="628" spans="12:12" ht="12.75" customHeight="1" x14ac:dyDescent="0.2">
      <c r="L628" s="26"/>
    </row>
    <row r="629" spans="12:12" ht="12.75" customHeight="1" x14ac:dyDescent="0.2">
      <c r="L629" s="26"/>
    </row>
    <row r="630" spans="12:12" ht="12.75" customHeight="1" x14ac:dyDescent="0.2">
      <c r="L630" s="26"/>
    </row>
    <row r="631" spans="12:12" ht="12.75" customHeight="1" x14ac:dyDescent="0.2">
      <c r="L631" s="26"/>
    </row>
    <row r="632" spans="12:12" ht="12.75" customHeight="1" x14ac:dyDescent="0.2">
      <c r="L632" s="26"/>
    </row>
    <row r="633" spans="12:12" ht="12.75" customHeight="1" x14ac:dyDescent="0.2">
      <c r="L633" s="26"/>
    </row>
    <row r="634" spans="12:12" ht="12.75" customHeight="1" x14ac:dyDescent="0.2">
      <c r="L634" s="26"/>
    </row>
    <row r="635" spans="12:12" ht="12.75" customHeight="1" x14ac:dyDescent="0.2">
      <c r="L635" s="26"/>
    </row>
    <row r="636" spans="12:12" ht="12.75" customHeight="1" x14ac:dyDescent="0.2">
      <c r="L636" s="26"/>
    </row>
    <row r="637" spans="12:12" ht="12.75" customHeight="1" x14ac:dyDescent="0.2">
      <c r="L637" s="26"/>
    </row>
    <row r="638" spans="12:12" ht="12.75" customHeight="1" x14ac:dyDescent="0.2">
      <c r="L638" s="26"/>
    </row>
    <row r="639" spans="12:12" ht="12.75" customHeight="1" x14ac:dyDescent="0.2">
      <c r="L639" s="26"/>
    </row>
    <row r="640" spans="12:12" ht="12.75" customHeight="1" x14ac:dyDescent="0.2">
      <c r="L640" s="26"/>
    </row>
    <row r="641" spans="12:12" ht="12.75" customHeight="1" x14ac:dyDescent="0.2">
      <c r="L641" s="26"/>
    </row>
    <row r="642" spans="12:12" ht="12.75" customHeight="1" x14ac:dyDescent="0.2">
      <c r="L642" s="26"/>
    </row>
    <row r="643" spans="12:12" ht="12.75" customHeight="1" x14ac:dyDescent="0.2">
      <c r="L643" s="26"/>
    </row>
    <row r="644" spans="12:12" ht="12.75" customHeight="1" x14ac:dyDescent="0.2">
      <c r="L644" s="26"/>
    </row>
    <row r="645" spans="12:12" ht="12.75" customHeight="1" x14ac:dyDescent="0.2">
      <c r="L645" s="26"/>
    </row>
    <row r="646" spans="12:12" ht="12.75" customHeight="1" x14ac:dyDescent="0.2">
      <c r="L646" s="26"/>
    </row>
    <row r="647" spans="12:12" ht="12.75" customHeight="1" x14ac:dyDescent="0.2">
      <c r="L647" s="26"/>
    </row>
    <row r="648" spans="12:12" ht="12.75" customHeight="1" x14ac:dyDescent="0.2">
      <c r="L648" s="26"/>
    </row>
    <row r="649" spans="12:12" ht="12.75" customHeight="1" x14ac:dyDescent="0.2">
      <c r="L649" s="26"/>
    </row>
    <row r="650" spans="12:12" ht="12.75" customHeight="1" x14ac:dyDescent="0.2">
      <c r="L650" s="26"/>
    </row>
    <row r="651" spans="12:12" ht="12.75" customHeight="1" x14ac:dyDescent="0.2">
      <c r="L651" s="26"/>
    </row>
    <row r="652" spans="12:12" ht="12.75" customHeight="1" x14ac:dyDescent="0.2">
      <c r="L652" s="26"/>
    </row>
    <row r="653" spans="12:12" ht="12.75" customHeight="1" x14ac:dyDescent="0.2">
      <c r="L653" s="26"/>
    </row>
    <row r="654" spans="12:12" ht="12.75" customHeight="1" x14ac:dyDescent="0.2">
      <c r="L654" s="26"/>
    </row>
    <row r="655" spans="12:12" ht="12.75" customHeight="1" x14ac:dyDescent="0.2">
      <c r="L655" s="26"/>
    </row>
    <row r="656" spans="12:12" ht="12.75" customHeight="1" x14ac:dyDescent="0.2">
      <c r="L656" s="26"/>
    </row>
    <row r="657" spans="12:12" ht="12.75" customHeight="1" x14ac:dyDescent="0.2">
      <c r="L657" s="26"/>
    </row>
    <row r="658" spans="12:12" ht="12.75" customHeight="1" x14ac:dyDescent="0.2">
      <c r="L658" s="26"/>
    </row>
    <row r="659" spans="12:12" ht="12.75" customHeight="1" x14ac:dyDescent="0.2">
      <c r="L659" s="26"/>
    </row>
    <row r="660" spans="12:12" ht="12.75" customHeight="1" x14ac:dyDescent="0.2">
      <c r="L660" s="26"/>
    </row>
    <row r="661" spans="12:12" ht="12.75" customHeight="1" x14ac:dyDescent="0.2">
      <c r="L661" s="26"/>
    </row>
    <row r="662" spans="12:12" ht="12.75" customHeight="1" x14ac:dyDescent="0.2">
      <c r="L662" s="26"/>
    </row>
    <row r="663" spans="12:12" ht="12.75" customHeight="1" x14ac:dyDescent="0.2">
      <c r="L663" s="26"/>
    </row>
    <row r="664" spans="12:12" ht="12.75" customHeight="1" x14ac:dyDescent="0.2">
      <c r="L664" s="26"/>
    </row>
    <row r="665" spans="12:12" ht="12.75" customHeight="1" x14ac:dyDescent="0.2">
      <c r="L665" s="26"/>
    </row>
    <row r="666" spans="12:12" ht="12.75" customHeight="1" x14ac:dyDescent="0.2">
      <c r="L666" s="26"/>
    </row>
    <row r="667" spans="12:12" ht="12.75" customHeight="1" x14ac:dyDescent="0.2">
      <c r="L667" s="26"/>
    </row>
    <row r="668" spans="12:12" ht="12.75" customHeight="1" x14ac:dyDescent="0.2">
      <c r="L668" s="26"/>
    </row>
    <row r="669" spans="12:12" ht="12.75" customHeight="1" x14ac:dyDescent="0.2">
      <c r="L669" s="26"/>
    </row>
    <row r="670" spans="12:12" ht="12.75" customHeight="1" x14ac:dyDescent="0.2">
      <c r="L670" s="26"/>
    </row>
    <row r="671" spans="12:12" ht="12.75" customHeight="1" x14ac:dyDescent="0.2">
      <c r="L671" s="26"/>
    </row>
    <row r="672" spans="12:12" ht="12.75" customHeight="1" x14ac:dyDescent="0.2">
      <c r="L672" s="26"/>
    </row>
    <row r="673" spans="12:12" ht="12.75" customHeight="1" x14ac:dyDescent="0.2">
      <c r="L673" s="26"/>
    </row>
    <row r="674" spans="12:12" ht="12.75" customHeight="1" x14ac:dyDescent="0.2">
      <c r="L674" s="26"/>
    </row>
    <row r="675" spans="12:12" ht="12.75" customHeight="1" x14ac:dyDescent="0.2">
      <c r="L675" s="26"/>
    </row>
    <row r="676" spans="12:12" ht="12.75" customHeight="1" x14ac:dyDescent="0.2">
      <c r="L676" s="26"/>
    </row>
    <row r="677" spans="12:12" ht="12.75" customHeight="1" x14ac:dyDescent="0.2">
      <c r="L677" s="26"/>
    </row>
    <row r="678" spans="12:12" ht="12.75" customHeight="1" x14ac:dyDescent="0.2">
      <c r="L678" s="26"/>
    </row>
    <row r="679" spans="12:12" ht="12.75" customHeight="1" x14ac:dyDescent="0.2">
      <c r="L679" s="26"/>
    </row>
    <row r="680" spans="12:12" ht="12.75" customHeight="1" x14ac:dyDescent="0.2">
      <c r="L680" s="26"/>
    </row>
    <row r="681" spans="12:12" ht="12.75" customHeight="1" x14ac:dyDescent="0.2">
      <c r="L681" s="26"/>
    </row>
    <row r="682" spans="12:12" ht="12.75" customHeight="1" x14ac:dyDescent="0.2">
      <c r="L682" s="26"/>
    </row>
    <row r="683" spans="12:12" ht="12.75" customHeight="1" x14ac:dyDescent="0.2">
      <c r="L683" s="26"/>
    </row>
    <row r="684" spans="12:12" ht="12.75" customHeight="1" x14ac:dyDescent="0.2">
      <c r="L684" s="26"/>
    </row>
    <row r="685" spans="12:12" ht="12.75" customHeight="1" x14ac:dyDescent="0.2">
      <c r="L685" s="26"/>
    </row>
    <row r="686" spans="12:12" ht="12.75" customHeight="1" x14ac:dyDescent="0.2">
      <c r="L686" s="26"/>
    </row>
    <row r="687" spans="12:12" ht="12.75" customHeight="1" x14ac:dyDescent="0.2">
      <c r="L687" s="26"/>
    </row>
    <row r="688" spans="12:12" ht="12.75" customHeight="1" x14ac:dyDescent="0.2">
      <c r="L688" s="26"/>
    </row>
    <row r="689" spans="12:12" ht="12.75" customHeight="1" x14ac:dyDescent="0.2">
      <c r="L689" s="26"/>
    </row>
    <row r="690" spans="12:12" ht="12.75" customHeight="1" x14ac:dyDescent="0.2">
      <c r="L690" s="26"/>
    </row>
    <row r="691" spans="12:12" ht="12.75" customHeight="1" x14ac:dyDescent="0.2">
      <c r="L691" s="26"/>
    </row>
    <row r="692" spans="12:12" ht="12.75" customHeight="1" x14ac:dyDescent="0.2">
      <c r="L692" s="26"/>
    </row>
    <row r="693" spans="12:12" ht="12.75" customHeight="1" x14ac:dyDescent="0.2">
      <c r="L693" s="26"/>
    </row>
    <row r="694" spans="12:12" ht="12.75" customHeight="1" x14ac:dyDescent="0.2">
      <c r="L694" s="26"/>
    </row>
    <row r="695" spans="12:12" ht="12.75" customHeight="1" x14ac:dyDescent="0.2">
      <c r="L695" s="26"/>
    </row>
    <row r="696" spans="12:12" ht="12.75" customHeight="1" x14ac:dyDescent="0.2">
      <c r="L696" s="26"/>
    </row>
    <row r="697" spans="12:12" ht="12.75" customHeight="1" x14ac:dyDescent="0.2">
      <c r="L697" s="26"/>
    </row>
    <row r="698" spans="12:12" ht="12.75" customHeight="1" x14ac:dyDescent="0.2">
      <c r="L698" s="26"/>
    </row>
    <row r="699" spans="12:12" ht="12.75" customHeight="1" x14ac:dyDescent="0.2">
      <c r="L699" s="26"/>
    </row>
    <row r="700" spans="12:12" ht="12.75" customHeight="1" x14ac:dyDescent="0.2">
      <c r="L700" s="26"/>
    </row>
    <row r="701" spans="12:12" ht="12.75" customHeight="1" x14ac:dyDescent="0.2">
      <c r="L701" s="26"/>
    </row>
    <row r="702" spans="12:12" ht="12.75" customHeight="1" x14ac:dyDescent="0.2">
      <c r="L702" s="26"/>
    </row>
    <row r="703" spans="12:12" ht="12.75" customHeight="1" x14ac:dyDescent="0.2">
      <c r="L703" s="26"/>
    </row>
    <row r="704" spans="12:12" ht="12.75" customHeight="1" x14ac:dyDescent="0.2">
      <c r="L704" s="26"/>
    </row>
    <row r="705" spans="12:12" ht="12.75" customHeight="1" x14ac:dyDescent="0.2">
      <c r="L705" s="26"/>
    </row>
    <row r="706" spans="12:12" ht="12.75" customHeight="1" x14ac:dyDescent="0.2">
      <c r="L706" s="26"/>
    </row>
    <row r="707" spans="12:12" ht="12.75" customHeight="1" x14ac:dyDescent="0.2">
      <c r="L707" s="26"/>
    </row>
    <row r="708" spans="12:12" ht="12.75" customHeight="1" x14ac:dyDescent="0.2">
      <c r="L708" s="26"/>
    </row>
    <row r="709" spans="12:12" ht="12.75" customHeight="1" x14ac:dyDescent="0.2">
      <c r="L709" s="26"/>
    </row>
    <row r="710" spans="12:12" ht="12.75" customHeight="1" x14ac:dyDescent="0.2">
      <c r="L710" s="26"/>
    </row>
    <row r="711" spans="12:12" ht="12.75" customHeight="1" x14ac:dyDescent="0.2">
      <c r="L711" s="26"/>
    </row>
    <row r="712" spans="12:12" ht="12.75" customHeight="1" x14ac:dyDescent="0.2">
      <c r="L712" s="26"/>
    </row>
    <row r="713" spans="12:12" ht="12.75" customHeight="1" x14ac:dyDescent="0.2">
      <c r="L713" s="26"/>
    </row>
    <row r="714" spans="12:12" ht="12.75" customHeight="1" x14ac:dyDescent="0.2">
      <c r="L714" s="26"/>
    </row>
    <row r="715" spans="12:12" ht="12.75" customHeight="1" x14ac:dyDescent="0.2">
      <c r="L715" s="26"/>
    </row>
    <row r="716" spans="12:12" ht="12.75" customHeight="1" x14ac:dyDescent="0.2">
      <c r="L716" s="26"/>
    </row>
    <row r="717" spans="12:12" ht="12.75" customHeight="1" x14ac:dyDescent="0.2">
      <c r="L717" s="26"/>
    </row>
    <row r="718" spans="12:12" ht="12.75" customHeight="1" x14ac:dyDescent="0.2">
      <c r="L718" s="26"/>
    </row>
    <row r="719" spans="12:12" ht="12.75" customHeight="1" x14ac:dyDescent="0.2">
      <c r="L719" s="26"/>
    </row>
    <row r="720" spans="12:12" ht="12.75" customHeight="1" x14ac:dyDescent="0.2">
      <c r="L720" s="26"/>
    </row>
    <row r="721" spans="12:12" ht="12.75" customHeight="1" x14ac:dyDescent="0.2">
      <c r="L721" s="26"/>
    </row>
    <row r="722" spans="12:12" ht="12.75" customHeight="1" x14ac:dyDescent="0.2">
      <c r="L722" s="26"/>
    </row>
    <row r="723" spans="12:12" ht="12.75" customHeight="1" x14ac:dyDescent="0.2">
      <c r="L723" s="26"/>
    </row>
    <row r="724" spans="12:12" ht="12.75" customHeight="1" x14ac:dyDescent="0.2">
      <c r="L724" s="26"/>
    </row>
    <row r="725" spans="12:12" ht="12.75" customHeight="1" x14ac:dyDescent="0.2">
      <c r="L725" s="26"/>
    </row>
    <row r="726" spans="12:12" ht="12.75" customHeight="1" x14ac:dyDescent="0.2">
      <c r="L726" s="26"/>
    </row>
    <row r="727" spans="12:12" ht="12.75" customHeight="1" x14ac:dyDescent="0.2">
      <c r="L727" s="26"/>
    </row>
    <row r="728" spans="12:12" ht="12.75" customHeight="1" x14ac:dyDescent="0.2">
      <c r="L728" s="26"/>
    </row>
    <row r="729" spans="12:12" ht="12.75" customHeight="1" x14ac:dyDescent="0.2">
      <c r="L729" s="26"/>
    </row>
    <row r="730" spans="12:12" ht="12.75" customHeight="1" x14ac:dyDescent="0.2">
      <c r="L730" s="26"/>
    </row>
    <row r="731" spans="12:12" ht="12.75" customHeight="1" x14ac:dyDescent="0.2">
      <c r="L731" s="26"/>
    </row>
    <row r="732" spans="12:12" ht="12.75" customHeight="1" x14ac:dyDescent="0.2">
      <c r="L732" s="26"/>
    </row>
    <row r="733" spans="12:12" ht="12.75" customHeight="1" x14ac:dyDescent="0.2">
      <c r="L733" s="26"/>
    </row>
    <row r="734" spans="12:12" ht="12.75" customHeight="1" x14ac:dyDescent="0.2">
      <c r="L734" s="26"/>
    </row>
    <row r="735" spans="12:12" ht="12.75" customHeight="1" x14ac:dyDescent="0.2">
      <c r="L735" s="26"/>
    </row>
    <row r="736" spans="12:12" ht="12.75" customHeight="1" x14ac:dyDescent="0.2">
      <c r="L736" s="26"/>
    </row>
    <row r="737" spans="12:12" ht="12.75" customHeight="1" x14ac:dyDescent="0.2">
      <c r="L737" s="26"/>
    </row>
    <row r="738" spans="12:12" ht="12.75" customHeight="1" x14ac:dyDescent="0.2">
      <c r="L738" s="26"/>
    </row>
    <row r="739" spans="12:12" ht="12.75" customHeight="1" x14ac:dyDescent="0.2">
      <c r="L739" s="26"/>
    </row>
    <row r="740" spans="12:12" ht="12.75" customHeight="1" x14ac:dyDescent="0.2">
      <c r="L740" s="26"/>
    </row>
    <row r="741" spans="12:12" ht="12.75" customHeight="1" x14ac:dyDescent="0.2">
      <c r="L741" s="26"/>
    </row>
    <row r="742" spans="12:12" ht="12.75" customHeight="1" x14ac:dyDescent="0.2">
      <c r="L742" s="26"/>
    </row>
    <row r="743" spans="12:12" ht="12.75" customHeight="1" x14ac:dyDescent="0.2">
      <c r="L743" s="26"/>
    </row>
    <row r="744" spans="12:12" ht="12.75" customHeight="1" x14ac:dyDescent="0.2">
      <c r="L744" s="26"/>
    </row>
    <row r="745" spans="12:12" ht="12.75" customHeight="1" x14ac:dyDescent="0.2">
      <c r="L745" s="26"/>
    </row>
    <row r="746" spans="12:12" ht="12.75" customHeight="1" x14ac:dyDescent="0.2">
      <c r="L746" s="26"/>
    </row>
    <row r="747" spans="12:12" ht="12.75" customHeight="1" x14ac:dyDescent="0.2">
      <c r="L747" s="26"/>
    </row>
    <row r="748" spans="12:12" ht="12.75" customHeight="1" x14ac:dyDescent="0.2">
      <c r="L748" s="26"/>
    </row>
    <row r="749" spans="12:12" ht="12.75" customHeight="1" x14ac:dyDescent="0.2">
      <c r="L749" s="26"/>
    </row>
    <row r="750" spans="12:12" ht="12.75" customHeight="1" x14ac:dyDescent="0.2">
      <c r="L750" s="26"/>
    </row>
    <row r="751" spans="12:12" ht="12.75" customHeight="1" x14ac:dyDescent="0.2">
      <c r="L751" s="26"/>
    </row>
    <row r="752" spans="12:12" ht="12.75" customHeight="1" x14ac:dyDescent="0.2">
      <c r="L752" s="26"/>
    </row>
    <row r="753" spans="12:12" ht="12.75" customHeight="1" x14ac:dyDescent="0.2">
      <c r="L753" s="26"/>
    </row>
    <row r="754" spans="12:12" ht="12.75" customHeight="1" x14ac:dyDescent="0.2">
      <c r="L754" s="26"/>
    </row>
    <row r="755" spans="12:12" ht="12.75" customHeight="1" x14ac:dyDescent="0.2">
      <c r="L755" s="26"/>
    </row>
    <row r="756" spans="12:12" ht="12.75" customHeight="1" x14ac:dyDescent="0.2">
      <c r="L756" s="26"/>
    </row>
    <row r="757" spans="12:12" ht="12.75" customHeight="1" x14ac:dyDescent="0.2">
      <c r="L757" s="26"/>
    </row>
    <row r="758" spans="12:12" ht="12.75" customHeight="1" x14ac:dyDescent="0.2">
      <c r="L758" s="26"/>
    </row>
    <row r="759" spans="12:12" ht="12.75" customHeight="1" x14ac:dyDescent="0.2">
      <c r="L759" s="26"/>
    </row>
    <row r="760" spans="12:12" ht="12.75" customHeight="1" x14ac:dyDescent="0.2">
      <c r="L760" s="26"/>
    </row>
    <row r="761" spans="12:12" ht="12.75" customHeight="1" x14ac:dyDescent="0.2">
      <c r="L761" s="26"/>
    </row>
    <row r="762" spans="12:12" ht="12.75" customHeight="1" x14ac:dyDescent="0.2">
      <c r="L762" s="26"/>
    </row>
    <row r="763" spans="12:12" ht="12.75" customHeight="1" x14ac:dyDescent="0.2">
      <c r="L763" s="26"/>
    </row>
    <row r="764" spans="12:12" ht="12.75" customHeight="1" x14ac:dyDescent="0.2">
      <c r="L764" s="26"/>
    </row>
    <row r="765" spans="12:12" ht="12.75" customHeight="1" x14ac:dyDescent="0.2">
      <c r="L765" s="26"/>
    </row>
    <row r="766" spans="12:12" ht="12.75" customHeight="1" x14ac:dyDescent="0.2">
      <c r="L766" s="26"/>
    </row>
    <row r="767" spans="12:12" ht="12.75" customHeight="1" x14ac:dyDescent="0.2">
      <c r="L767" s="26"/>
    </row>
    <row r="768" spans="12:12" ht="12.75" customHeight="1" x14ac:dyDescent="0.2">
      <c r="L768" s="26"/>
    </row>
    <row r="769" spans="12:12" ht="12.75" customHeight="1" x14ac:dyDescent="0.2">
      <c r="L769" s="26"/>
    </row>
    <row r="770" spans="12:12" ht="12.75" customHeight="1" x14ac:dyDescent="0.2">
      <c r="L770" s="26"/>
    </row>
    <row r="771" spans="12:12" ht="12.75" customHeight="1" x14ac:dyDescent="0.2">
      <c r="L771" s="26"/>
    </row>
    <row r="772" spans="12:12" ht="12.75" customHeight="1" x14ac:dyDescent="0.2">
      <c r="L772" s="26"/>
    </row>
    <row r="773" spans="12:12" ht="12.75" customHeight="1" x14ac:dyDescent="0.2">
      <c r="L773" s="26"/>
    </row>
    <row r="774" spans="12:12" ht="12.75" customHeight="1" x14ac:dyDescent="0.2">
      <c r="L774" s="26"/>
    </row>
    <row r="775" spans="12:12" ht="12.75" customHeight="1" x14ac:dyDescent="0.2">
      <c r="L775" s="26"/>
    </row>
    <row r="776" spans="12:12" ht="12.75" customHeight="1" x14ac:dyDescent="0.2">
      <c r="L776" s="26"/>
    </row>
    <row r="777" spans="12:12" ht="12.75" customHeight="1" x14ac:dyDescent="0.2">
      <c r="L777" s="26"/>
    </row>
    <row r="778" spans="12:12" ht="12.75" customHeight="1" x14ac:dyDescent="0.2">
      <c r="L778" s="26"/>
    </row>
    <row r="779" spans="12:12" ht="12.75" customHeight="1" x14ac:dyDescent="0.2">
      <c r="L779" s="26"/>
    </row>
    <row r="780" spans="12:12" ht="12.75" customHeight="1" x14ac:dyDescent="0.2">
      <c r="L780" s="26"/>
    </row>
    <row r="781" spans="12:12" ht="12.75" customHeight="1" x14ac:dyDescent="0.2">
      <c r="L781" s="26"/>
    </row>
    <row r="782" spans="12:12" ht="12.75" customHeight="1" x14ac:dyDescent="0.2">
      <c r="L782" s="26"/>
    </row>
    <row r="783" spans="12:12" ht="12.75" customHeight="1" x14ac:dyDescent="0.2">
      <c r="L783" s="26"/>
    </row>
    <row r="784" spans="12:12" ht="12.75" customHeight="1" x14ac:dyDescent="0.2">
      <c r="L784" s="26"/>
    </row>
    <row r="785" spans="12:12" ht="12.75" customHeight="1" x14ac:dyDescent="0.2">
      <c r="L785" s="26"/>
    </row>
    <row r="786" spans="12:12" ht="12.75" customHeight="1" x14ac:dyDescent="0.2">
      <c r="L786" s="26"/>
    </row>
    <row r="787" spans="12:12" ht="12.75" customHeight="1" x14ac:dyDescent="0.2">
      <c r="L787" s="26"/>
    </row>
    <row r="788" spans="12:12" ht="12.75" customHeight="1" x14ac:dyDescent="0.2">
      <c r="L788" s="26"/>
    </row>
    <row r="789" spans="12:12" ht="12.75" customHeight="1" x14ac:dyDescent="0.2">
      <c r="L789" s="26"/>
    </row>
    <row r="790" spans="12:12" ht="12.75" customHeight="1" x14ac:dyDescent="0.2">
      <c r="L790" s="26"/>
    </row>
    <row r="791" spans="12:12" ht="12.75" customHeight="1" x14ac:dyDescent="0.2">
      <c r="L791" s="26"/>
    </row>
    <row r="792" spans="12:12" ht="12.75" customHeight="1" x14ac:dyDescent="0.2">
      <c r="L792" s="26"/>
    </row>
    <row r="793" spans="12:12" ht="12.75" customHeight="1" x14ac:dyDescent="0.2">
      <c r="L793" s="26"/>
    </row>
    <row r="794" spans="12:12" ht="12.75" customHeight="1" x14ac:dyDescent="0.2">
      <c r="L794" s="26"/>
    </row>
    <row r="795" spans="12:12" ht="12.75" customHeight="1" x14ac:dyDescent="0.2">
      <c r="L795" s="26"/>
    </row>
    <row r="796" spans="12:12" ht="12.75" customHeight="1" x14ac:dyDescent="0.2">
      <c r="L796" s="26"/>
    </row>
    <row r="797" spans="12:12" ht="12.75" customHeight="1" x14ac:dyDescent="0.2">
      <c r="L797" s="26"/>
    </row>
    <row r="798" spans="12:12" ht="12.75" customHeight="1" x14ac:dyDescent="0.2">
      <c r="L798" s="26"/>
    </row>
    <row r="799" spans="12:12" ht="12.75" customHeight="1" x14ac:dyDescent="0.2">
      <c r="L799" s="26"/>
    </row>
    <row r="800" spans="12:12" ht="12.75" customHeight="1" x14ac:dyDescent="0.2">
      <c r="L800" s="26"/>
    </row>
    <row r="801" spans="12:12" ht="12.75" customHeight="1" x14ac:dyDescent="0.2">
      <c r="L801" s="26"/>
    </row>
    <row r="802" spans="12:12" ht="12.75" customHeight="1" x14ac:dyDescent="0.2">
      <c r="L802" s="26"/>
    </row>
    <row r="803" spans="12:12" ht="12.75" customHeight="1" x14ac:dyDescent="0.2">
      <c r="L803" s="26"/>
    </row>
    <row r="804" spans="12:12" ht="12.75" customHeight="1" x14ac:dyDescent="0.2">
      <c r="L804" s="26"/>
    </row>
    <row r="805" spans="12:12" ht="12.75" customHeight="1" x14ac:dyDescent="0.2">
      <c r="L805" s="26"/>
    </row>
    <row r="806" spans="12:12" ht="12.75" customHeight="1" x14ac:dyDescent="0.2">
      <c r="L806" s="26"/>
    </row>
    <row r="807" spans="12:12" ht="12.75" customHeight="1" x14ac:dyDescent="0.2">
      <c r="L807" s="26"/>
    </row>
    <row r="808" spans="12:12" ht="12.75" customHeight="1" x14ac:dyDescent="0.2">
      <c r="L808" s="26"/>
    </row>
    <row r="809" spans="12:12" ht="12.75" customHeight="1" x14ac:dyDescent="0.2">
      <c r="L809" s="26"/>
    </row>
    <row r="810" spans="12:12" ht="12.75" customHeight="1" x14ac:dyDescent="0.2">
      <c r="L810" s="26"/>
    </row>
    <row r="811" spans="12:12" ht="12.75" customHeight="1" x14ac:dyDescent="0.2">
      <c r="L811" s="26"/>
    </row>
    <row r="812" spans="12:12" ht="12.75" customHeight="1" x14ac:dyDescent="0.2">
      <c r="L812" s="26"/>
    </row>
    <row r="813" spans="12:12" ht="12.75" customHeight="1" x14ac:dyDescent="0.2">
      <c r="L813" s="26"/>
    </row>
    <row r="814" spans="12:12" ht="12.75" customHeight="1" x14ac:dyDescent="0.2">
      <c r="L814" s="26"/>
    </row>
    <row r="815" spans="12:12" ht="12.75" customHeight="1" x14ac:dyDescent="0.2">
      <c r="L815" s="26"/>
    </row>
    <row r="816" spans="12:12" ht="12.75" customHeight="1" x14ac:dyDescent="0.2">
      <c r="L816" s="26"/>
    </row>
    <row r="817" spans="12:12" ht="12.75" customHeight="1" x14ac:dyDescent="0.2">
      <c r="L817" s="26"/>
    </row>
    <row r="818" spans="12:12" ht="12.75" customHeight="1" x14ac:dyDescent="0.2">
      <c r="L818" s="26"/>
    </row>
    <row r="819" spans="12:12" ht="12.75" customHeight="1" x14ac:dyDescent="0.2">
      <c r="L819" s="26"/>
    </row>
    <row r="820" spans="12:12" ht="12.75" customHeight="1" x14ac:dyDescent="0.2">
      <c r="L820" s="26"/>
    </row>
    <row r="821" spans="12:12" ht="12.75" customHeight="1" x14ac:dyDescent="0.2">
      <c r="L821" s="26"/>
    </row>
    <row r="822" spans="12:12" ht="12.75" customHeight="1" x14ac:dyDescent="0.2">
      <c r="L822" s="26"/>
    </row>
    <row r="823" spans="12:12" ht="12.75" customHeight="1" x14ac:dyDescent="0.2">
      <c r="L823" s="26"/>
    </row>
    <row r="824" spans="12:12" ht="12.75" customHeight="1" x14ac:dyDescent="0.2">
      <c r="L824" s="26"/>
    </row>
    <row r="825" spans="12:12" ht="12.75" customHeight="1" x14ac:dyDescent="0.2">
      <c r="L825" s="26"/>
    </row>
    <row r="826" spans="12:12" ht="12.75" customHeight="1" x14ac:dyDescent="0.2">
      <c r="L826" s="26"/>
    </row>
    <row r="827" spans="12:12" ht="12.75" customHeight="1" x14ac:dyDescent="0.2">
      <c r="L827" s="26"/>
    </row>
    <row r="828" spans="12:12" ht="12.75" customHeight="1" x14ac:dyDescent="0.2">
      <c r="L828" s="26"/>
    </row>
    <row r="829" spans="12:12" ht="12.75" customHeight="1" x14ac:dyDescent="0.2">
      <c r="L829" s="26"/>
    </row>
    <row r="830" spans="12:12" ht="12.75" customHeight="1" x14ac:dyDescent="0.2">
      <c r="L830" s="26"/>
    </row>
    <row r="831" spans="12:12" ht="12.75" customHeight="1" x14ac:dyDescent="0.2">
      <c r="L831" s="26"/>
    </row>
    <row r="832" spans="12:12" ht="12.75" customHeight="1" x14ac:dyDescent="0.2">
      <c r="L832" s="26"/>
    </row>
    <row r="833" spans="12:12" ht="12.75" customHeight="1" x14ac:dyDescent="0.2">
      <c r="L833" s="26"/>
    </row>
    <row r="834" spans="12:12" ht="12.75" customHeight="1" x14ac:dyDescent="0.2">
      <c r="L834" s="26"/>
    </row>
    <row r="835" spans="12:12" ht="12.75" customHeight="1" x14ac:dyDescent="0.2">
      <c r="L835" s="26"/>
    </row>
    <row r="836" spans="12:12" ht="12.75" customHeight="1" x14ac:dyDescent="0.2">
      <c r="L836" s="26"/>
    </row>
    <row r="837" spans="12:12" ht="12.75" customHeight="1" x14ac:dyDescent="0.2">
      <c r="L837" s="26"/>
    </row>
    <row r="838" spans="12:12" ht="12.75" customHeight="1" x14ac:dyDescent="0.2">
      <c r="L838" s="26"/>
    </row>
    <row r="839" spans="12:12" ht="12.75" customHeight="1" x14ac:dyDescent="0.2">
      <c r="L839" s="26"/>
    </row>
    <row r="840" spans="12:12" ht="12.75" customHeight="1" x14ac:dyDescent="0.2">
      <c r="L840" s="26"/>
    </row>
    <row r="841" spans="12:12" ht="12.75" customHeight="1" x14ac:dyDescent="0.2">
      <c r="L841" s="26"/>
    </row>
    <row r="842" spans="12:12" ht="12.75" customHeight="1" x14ac:dyDescent="0.2">
      <c r="L842" s="26"/>
    </row>
    <row r="843" spans="12:12" ht="12.75" customHeight="1" x14ac:dyDescent="0.2">
      <c r="L843" s="26"/>
    </row>
    <row r="844" spans="12:12" ht="12.75" customHeight="1" x14ac:dyDescent="0.2">
      <c r="L844" s="26"/>
    </row>
    <row r="845" spans="12:12" ht="12.75" customHeight="1" x14ac:dyDescent="0.2">
      <c r="L845" s="26"/>
    </row>
    <row r="846" spans="12:12" ht="12.75" customHeight="1" x14ac:dyDescent="0.2">
      <c r="L846" s="26"/>
    </row>
    <row r="847" spans="12:12" ht="12.75" customHeight="1" x14ac:dyDescent="0.2">
      <c r="L847" s="26"/>
    </row>
    <row r="848" spans="12:12" ht="12.75" customHeight="1" x14ac:dyDescent="0.2">
      <c r="L848" s="26"/>
    </row>
    <row r="849" spans="12:12" ht="12.75" customHeight="1" x14ac:dyDescent="0.2">
      <c r="L849" s="26"/>
    </row>
    <row r="850" spans="12:12" ht="12.75" customHeight="1" x14ac:dyDescent="0.2">
      <c r="L850" s="26"/>
    </row>
    <row r="851" spans="12:12" ht="12.75" customHeight="1" x14ac:dyDescent="0.2">
      <c r="L851" s="26"/>
    </row>
    <row r="852" spans="12:12" ht="12.75" customHeight="1" x14ac:dyDescent="0.2">
      <c r="L852" s="26"/>
    </row>
    <row r="853" spans="12:12" ht="12.75" customHeight="1" x14ac:dyDescent="0.2">
      <c r="L853" s="26"/>
    </row>
    <row r="854" spans="12:12" ht="12.75" customHeight="1" x14ac:dyDescent="0.2">
      <c r="L854" s="26"/>
    </row>
    <row r="855" spans="12:12" ht="12.75" customHeight="1" x14ac:dyDescent="0.2">
      <c r="L855" s="26"/>
    </row>
    <row r="856" spans="12:12" ht="12.75" customHeight="1" x14ac:dyDescent="0.2">
      <c r="L856" s="26"/>
    </row>
    <row r="857" spans="12:12" ht="12.75" customHeight="1" x14ac:dyDescent="0.2">
      <c r="L857" s="26"/>
    </row>
    <row r="858" spans="12:12" ht="12.75" customHeight="1" x14ac:dyDescent="0.2">
      <c r="L858" s="26"/>
    </row>
    <row r="859" spans="12:12" ht="12.75" customHeight="1" x14ac:dyDescent="0.2">
      <c r="L859" s="26"/>
    </row>
    <row r="860" spans="12:12" ht="12.75" customHeight="1" x14ac:dyDescent="0.2">
      <c r="L860" s="26"/>
    </row>
    <row r="861" spans="12:12" ht="12.75" customHeight="1" x14ac:dyDescent="0.2">
      <c r="L861" s="26"/>
    </row>
    <row r="862" spans="12:12" ht="12.75" customHeight="1" x14ac:dyDescent="0.2">
      <c r="L862" s="26"/>
    </row>
    <row r="863" spans="12:12" ht="12.75" customHeight="1" x14ac:dyDescent="0.2">
      <c r="L863" s="26"/>
    </row>
    <row r="864" spans="12:12" ht="12.75" customHeight="1" x14ac:dyDescent="0.2">
      <c r="L864" s="26"/>
    </row>
    <row r="865" spans="12:12" ht="12.75" customHeight="1" x14ac:dyDescent="0.2">
      <c r="L865" s="26"/>
    </row>
    <row r="866" spans="12:12" ht="12.75" customHeight="1" x14ac:dyDescent="0.2">
      <c r="L866" s="26"/>
    </row>
    <row r="867" spans="12:12" ht="12.75" customHeight="1" x14ac:dyDescent="0.2">
      <c r="L867" s="26"/>
    </row>
    <row r="868" spans="12:12" ht="12.75" customHeight="1" x14ac:dyDescent="0.2">
      <c r="L868" s="26"/>
    </row>
    <row r="869" spans="12:12" ht="12.75" customHeight="1" x14ac:dyDescent="0.2">
      <c r="L869" s="26"/>
    </row>
    <row r="870" spans="12:12" ht="12.75" customHeight="1" x14ac:dyDescent="0.2">
      <c r="L870" s="26"/>
    </row>
    <row r="871" spans="12:12" ht="12.75" customHeight="1" x14ac:dyDescent="0.2">
      <c r="L871" s="26"/>
    </row>
    <row r="872" spans="12:12" ht="12.75" customHeight="1" x14ac:dyDescent="0.2">
      <c r="L872" s="26"/>
    </row>
    <row r="873" spans="12:12" ht="12.75" customHeight="1" x14ac:dyDescent="0.2">
      <c r="L873" s="26"/>
    </row>
    <row r="874" spans="12:12" ht="12.75" customHeight="1" x14ac:dyDescent="0.2">
      <c r="L874" s="26"/>
    </row>
    <row r="875" spans="12:12" ht="12.75" customHeight="1" x14ac:dyDescent="0.2">
      <c r="L875" s="26"/>
    </row>
    <row r="876" spans="12:12" ht="12.75" customHeight="1" x14ac:dyDescent="0.2">
      <c r="L876" s="26"/>
    </row>
    <row r="877" spans="12:12" ht="12.75" customHeight="1" x14ac:dyDescent="0.2">
      <c r="L877" s="26"/>
    </row>
    <row r="878" spans="12:12" ht="12.75" customHeight="1" x14ac:dyDescent="0.2">
      <c r="L878" s="26"/>
    </row>
    <row r="879" spans="12:12" ht="12.75" customHeight="1" x14ac:dyDescent="0.2">
      <c r="L879" s="26"/>
    </row>
    <row r="880" spans="12:12" ht="12.75" customHeight="1" x14ac:dyDescent="0.2">
      <c r="L880" s="26"/>
    </row>
    <row r="881" spans="12:12" ht="12.75" customHeight="1" x14ac:dyDescent="0.2">
      <c r="L881" s="26"/>
    </row>
    <row r="882" spans="12:12" ht="12.75" customHeight="1" x14ac:dyDescent="0.2">
      <c r="L882" s="26"/>
    </row>
    <row r="883" spans="12:12" ht="12.75" customHeight="1" x14ac:dyDescent="0.2">
      <c r="L883" s="26"/>
    </row>
    <row r="884" spans="12:12" ht="12.75" customHeight="1" x14ac:dyDescent="0.2">
      <c r="L884" s="26"/>
    </row>
    <row r="885" spans="12:12" ht="12.75" customHeight="1" x14ac:dyDescent="0.2">
      <c r="L885" s="26"/>
    </row>
    <row r="886" spans="12:12" ht="12.75" customHeight="1" x14ac:dyDescent="0.2">
      <c r="L886" s="26"/>
    </row>
    <row r="887" spans="12:12" ht="12.75" customHeight="1" x14ac:dyDescent="0.2">
      <c r="L887" s="26"/>
    </row>
    <row r="888" spans="12:12" ht="12.75" customHeight="1" x14ac:dyDescent="0.2">
      <c r="L888" s="26"/>
    </row>
    <row r="889" spans="12:12" ht="12.75" customHeight="1" x14ac:dyDescent="0.2">
      <c r="L889" s="26"/>
    </row>
    <row r="890" spans="12:12" ht="12.75" customHeight="1" x14ac:dyDescent="0.2">
      <c r="L890" s="26"/>
    </row>
    <row r="891" spans="12:12" ht="12.75" customHeight="1" x14ac:dyDescent="0.2">
      <c r="L891" s="26"/>
    </row>
    <row r="892" spans="12:12" ht="12.75" customHeight="1" x14ac:dyDescent="0.2">
      <c r="L892" s="26"/>
    </row>
    <row r="893" spans="12:12" ht="12.75" customHeight="1" x14ac:dyDescent="0.2">
      <c r="L893" s="26"/>
    </row>
    <row r="894" spans="12:12" ht="12.75" customHeight="1" x14ac:dyDescent="0.2">
      <c r="L894" s="26"/>
    </row>
    <row r="895" spans="12:12" ht="12.75" customHeight="1" x14ac:dyDescent="0.2">
      <c r="L895" s="26"/>
    </row>
    <row r="896" spans="12:12" ht="12.75" customHeight="1" x14ac:dyDescent="0.2">
      <c r="L896" s="26"/>
    </row>
    <row r="897" spans="12:12" ht="12.75" customHeight="1" x14ac:dyDescent="0.2">
      <c r="L897" s="26"/>
    </row>
    <row r="898" spans="12:12" ht="12.75" customHeight="1" x14ac:dyDescent="0.2">
      <c r="L898" s="26"/>
    </row>
    <row r="899" spans="12:12" ht="12.75" customHeight="1" x14ac:dyDescent="0.2">
      <c r="L899" s="26"/>
    </row>
    <row r="900" spans="12:12" ht="12.75" customHeight="1" x14ac:dyDescent="0.2">
      <c r="L900" s="26"/>
    </row>
    <row r="901" spans="12:12" ht="12.75" customHeight="1" x14ac:dyDescent="0.2">
      <c r="L901" s="26"/>
    </row>
    <row r="902" spans="12:12" ht="12.75" customHeight="1" x14ac:dyDescent="0.2">
      <c r="L902" s="26"/>
    </row>
    <row r="903" spans="12:12" ht="12.75" customHeight="1" x14ac:dyDescent="0.2">
      <c r="L903" s="26"/>
    </row>
    <row r="904" spans="12:12" ht="12.75" customHeight="1" x14ac:dyDescent="0.2">
      <c r="L904" s="26"/>
    </row>
    <row r="905" spans="12:12" ht="12.75" customHeight="1" x14ac:dyDescent="0.2">
      <c r="L905" s="26"/>
    </row>
    <row r="906" spans="12:12" ht="12.75" customHeight="1" x14ac:dyDescent="0.2">
      <c r="L906" s="26"/>
    </row>
    <row r="907" spans="12:12" ht="12.75" customHeight="1" x14ac:dyDescent="0.2">
      <c r="L907" s="26"/>
    </row>
    <row r="908" spans="12:12" ht="12.75" customHeight="1" x14ac:dyDescent="0.2">
      <c r="L908" s="26"/>
    </row>
    <row r="909" spans="12:12" ht="12.75" customHeight="1" x14ac:dyDescent="0.2">
      <c r="L909" s="26"/>
    </row>
    <row r="910" spans="12:12" ht="12.75" customHeight="1" x14ac:dyDescent="0.2">
      <c r="L910" s="26"/>
    </row>
    <row r="911" spans="12:12" ht="12.75" customHeight="1" x14ac:dyDescent="0.2">
      <c r="L911" s="26"/>
    </row>
    <row r="912" spans="12:12" ht="12.75" customHeight="1" x14ac:dyDescent="0.2">
      <c r="L912" s="26"/>
    </row>
    <row r="913" spans="12:12" ht="12.75" customHeight="1" x14ac:dyDescent="0.2">
      <c r="L913" s="26"/>
    </row>
    <row r="914" spans="12:12" ht="12.75" customHeight="1" x14ac:dyDescent="0.2">
      <c r="L914" s="26"/>
    </row>
    <row r="915" spans="12:12" ht="12.75" customHeight="1" x14ac:dyDescent="0.2">
      <c r="L915" s="26"/>
    </row>
    <row r="916" spans="12:12" ht="12.75" customHeight="1" x14ac:dyDescent="0.2">
      <c r="L916" s="26"/>
    </row>
    <row r="917" spans="12:12" ht="12.75" customHeight="1" x14ac:dyDescent="0.2">
      <c r="L917" s="26"/>
    </row>
    <row r="918" spans="12:12" ht="12.75" customHeight="1" x14ac:dyDescent="0.2">
      <c r="L918" s="26"/>
    </row>
    <row r="919" spans="12:12" ht="12.75" customHeight="1" x14ac:dyDescent="0.2">
      <c r="L919" s="26"/>
    </row>
    <row r="920" spans="12:12" ht="12.75" customHeight="1" x14ac:dyDescent="0.2">
      <c r="L920" s="26"/>
    </row>
    <row r="921" spans="12:12" ht="12.75" customHeight="1" x14ac:dyDescent="0.2">
      <c r="L921" s="26"/>
    </row>
    <row r="922" spans="12:12" ht="12.75" customHeight="1" x14ac:dyDescent="0.2">
      <c r="L922" s="26"/>
    </row>
    <row r="923" spans="12:12" ht="12.75" customHeight="1" x14ac:dyDescent="0.2">
      <c r="L923" s="26"/>
    </row>
    <row r="924" spans="12:12" ht="12.75" customHeight="1" x14ac:dyDescent="0.2">
      <c r="L924" s="26"/>
    </row>
    <row r="925" spans="12:12" ht="12.75" customHeight="1" x14ac:dyDescent="0.2">
      <c r="L925" s="26"/>
    </row>
    <row r="926" spans="12:12" ht="12.75" customHeight="1" x14ac:dyDescent="0.2">
      <c r="L926" s="26"/>
    </row>
    <row r="927" spans="12:12" ht="12.75" customHeight="1" x14ac:dyDescent="0.2">
      <c r="L927" s="26"/>
    </row>
    <row r="928" spans="12:12" ht="12.75" customHeight="1" x14ac:dyDescent="0.2">
      <c r="L928" s="26"/>
    </row>
    <row r="929" spans="12:12" ht="12.75" customHeight="1" x14ac:dyDescent="0.2">
      <c r="L929" s="26"/>
    </row>
    <row r="930" spans="12:12" ht="12.75" customHeight="1" x14ac:dyDescent="0.2">
      <c r="L930" s="26"/>
    </row>
    <row r="931" spans="12:12" ht="12.75" customHeight="1" x14ac:dyDescent="0.2">
      <c r="L931" s="26"/>
    </row>
    <row r="932" spans="12:12" ht="12.75" customHeight="1" x14ac:dyDescent="0.2">
      <c r="L932" s="26"/>
    </row>
    <row r="933" spans="12:12" ht="12.75" customHeight="1" x14ac:dyDescent="0.2">
      <c r="L933" s="26"/>
    </row>
    <row r="934" spans="12:12" ht="12.75" customHeight="1" x14ac:dyDescent="0.2">
      <c r="L934" s="26"/>
    </row>
    <row r="935" spans="12:12" ht="12.75" customHeight="1" x14ac:dyDescent="0.2">
      <c r="L935" s="26"/>
    </row>
    <row r="936" spans="12:12" ht="12.75" customHeight="1" x14ac:dyDescent="0.2">
      <c r="L936" s="26"/>
    </row>
    <row r="937" spans="12:12" ht="12.75" customHeight="1" x14ac:dyDescent="0.2">
      <c r="L937" s="26"/>
    </row>
    <row r="938" spans="12:12" ht="12.75" customHeight="1" x14ac:dyDescent="0.2">
      <c r="L938" s="26"/>
    </row>
    <row r="939" spans="12:12" ht="12.75" customHeight="1" x14ac:dyDescent="0.2">
      <c r="L939" s="26"/>
    </row>
    <row r="940" spans="12:12" ht="12.75" customHeight="1" x14ac:dyDescent="0.2">
      <c r="L940" s="26"/>
    </row>
    <row r="941" spans="12:12" ht="12.75" customHeight="1" x14ac:dyDescent="0.2">
      <c r="L941" s="26"/>
    </row>
    <row r="942" spans="12:12" ht="12.75" customHeight="1" x14ac:dyDescent="0.2">
      <c r="L942" s="26"/>
    </row>
    <row r="943" spans="12:12" ht="12.75" customHeight="1" x14ac:dyDescent="0.2">
      <c r="L943" s="26"/>
    </row>
    <row r="944" spans="12:12" ht="12.75" customHeight="1" x14ac:dyDescent="0.2">
      <c r="L944" s="26"/>
    </row>
    <row r="945" spans="12:12" ht="12.75" customHeight="1" x14ac:dyDescent="0.2">
      <c r="L945" s="26"/>
    </row>
    <row r="946" spans="12:12" ht="12.75" customHeight="1" x14ac:dyDescent="0.2">
      <c r="L946" s="26"/>
    </row>
    <row r="947" spans="12:12" ht="12.75" customHeight="1" x14ac:dyDescent="0.2">
      <c r="L947" s="26"/>
    </row>
    <row r="948" spans="12:12" ht="12.75" customHeight="1" x14ac:dyDescent="0.2">
      <c r="L948" s="26"/>
    </row>
    <row r="949" spans="12:12" ht="12.75" customHeight="1" x14ac:dyDescent="0.2">
      <c r="L949" s="26"/>
    </row>
    <row r="950" spans="12:12" ht="12.75" customHeight="1" x14ac:dyDescent="0.2">
      <c r="L950" s="26"/>
    </row>
    <row r="951" spans="12:12" ht="12.75" customHeight="1" x14ac:dyDescent="0.2">
      <c r="L951" s="26"/>
    </row>
    <row r="952" spans="12:12" ht="12.75" customHeight="1" x14ac:dyDescent="0.2">
      <c r="L952" s="26"/>
    </row>
    <row r="953" spans="12:12" ht="12.75" customHeight="1" x14ac:dyDescent="0.2">
      <c r="L953" s="26"/>
    </row>
    <row r="954" spans="12:12" ht="12.75" customHeight="1" x14ac:dyDescent="0.2">
      <c r="L954" s="26"/>
    </row>
    <row r="955" spans="12:12" ht="12.75" customHeight="1" x14ac:dyDescent="0.2">
      <c r="L955" s="26"/>
    </row>
    <row r="956" spans="12:12" ht="12.75" customHeight="1" x14ac:dyDescent="0.2">
      <c r="L956" s="26"/>
    </row>
    <row r="957" spans="12:12" ht="12.75" customHeight="1" x14ac:dyDescent="0.2">
      <c r="L957" s="26"/>
    </row>
    <row r="958" spans="12:12" ht="12.75" customHeight="1" x14ac:dyDescent="0.2">
      <c r="L958" s="26"/>
    </row>
    <row r="959" spans="12:12" ht="12.75" customHeight="1" x14ac:dyDescent="0.2">
      <c r="L959" s="26"/>
    </row>
    <row r="960" spans="12:12" ht="12.75" customHeight="1" x14ac:dyDescent="0.2">
      <c r="L960" s="26"/>
    </row>
    <row r="961" spans="12:12" ht="12.75" customHeight="1" x14ac:dyDescent="0.2">
      <c r="L961" s="26"/>
    </row>
    <row r="962" spans="12:12" ht="12.75" customHeight="1" x14ac:dyDescent="0.2">
      <c r="L962" s="26"/>
    </row>
    <row r="963" spans="12:12" ht="12.75" customHeight="1" x14ac:dyDescent="0.2">
      <c r="L963" s="26"/>
    </row>
    <row r="964" spans="12:12" ht="12.75" customHeight="1" x14ac:dyDescent="0.2">
      <c r="L964" s="26"/>
    </row>
    <row r="965" spans="12:12" ht="12.75" customHeight="1" x14ac:dyDescent="0.2">
      <c r="L965" s="26"/>
    </row>
    <row r="966" spans="12:12" ht="12.75" customHeight="1" x14ac:dyDescent="0.2">
      <c r="L966" s="26"/>
    </row>
    <row r="967" spans="12:12" ht="12.75" customHeight="1" x14ac:dyDescent="0.2">
      <c r="L967" s="26"/>
    </row>
    <row r="968" spans="12:12" ht="12.75" customHeight="1" x14ac:dyDescent="0.2">
      <c r="L968" s="26"/>
    </row>
    <row r="969" spans="12:12" ht="12.75" customHeight="1" x14ac:dyDescent="0.2">
      <c r="L969" s="26"/>
    </row>
    <row r="970" spans="12:12" ht="12.75" customHeight="1" x14ac:dyDescent="0.2">
      <c r="L970" s="26"/>
    </row>
    <row r="971" spans="12:12" ht="12.75" customHeight="1" x14ac:dyDescent="0.2">
      <c r="L971" s="26"/>
    </row>
    <row r="972" spans="12:12" ht="12.75" customHeight="1" x14ac:dyDescent="0.2">
      <c r="L972" s="26"/>
    </row>
    <row r="973" spans="12:12" ht="12.75" customHeight="1" x14ac:dyDescent="0.2">
      <c r="L973" s="26"/>
    </row>
    <row r="974" spans="12:12" ht="12.75" customHeight="1" x14ac:dyDescent="0.2">
      <c r="L974" s="26"/>
    </row>
    <row r="975" spans="12:12" ht="12.75" customHeight="1" x14ac:dyDescent="0.2">
      <c r="L975" s="26"/>
    </row>
    <row r="976" spans="12:12" ht="12.75" customHeight="1" x14ac:dyDescent="0.2">
      <c r="L976" s="26"/>
    </row>
    <row r="977" spans="12:12" ht="12.75" customHeight="1" x14ac:dyDescent="0.2">
      <c r="L977" s="26"/>
    </row>
    <row r="978" spans="12:12" ht="12.75" customHeight="1" x14ac:dyDescent="0.2">
      <c r="L978" s="26"/>
    </row>
    <row r="979" spans="12:12" ht="12.75" customHeight="1" x14ac:dyDescent="0.2">
      <c r="L979" s="26"/>
    </row>
    <row r="980" spans="12:12" ht="12.75" customHeight="1" x14ac:dyDescent="0.2">
      <c r="L980" s="26"/>
    </row>
    <row r="981" spans="12:12" ht="12.75" customHeight="1" x14ac:dyDescent="0.2">
      <c r="L981" s="26"/>
    </row>
    <row r="982" spans="12:12" ht="12.75" customHeight="1" x14ac:dyDescent="0.2">
      <c r="L982" s="26"/>
    </row>
    <row r="983" spans="12:12" ht="12.75" customHeight="1" x14ac:dyDescent="0.2">
      <c r="L983" s="26"/>
    </row>
    <row r="984" spans="12:12" ht="12.75" customHeight="1" x14ac:dyDescent="0.2">
      <c r="L984" s="26"/>
    </row>
    <row r="985" spans="12:12" ht="12.75" customHeight="1" x14ac:dyDescent="0.2">
      <c r="L985" s="26"/>
    </row>
    <row r="986" spans="12:12" ht="12.75" customHeight="1" x14ac:dyDescent="0.2">
      <c r="L986" s="26"/>
    </row>
    <row r="987" spans="12:12" ht="12.75" customHeight="1" x14ac:dyDescent="0.2">
      <c r="L987" s="26"/>
    </row>
    <row r="988" spans="12:12" ht="12.75" customHeight="1" x14ac:dyDescent="0.2">
      <c r="L988" s="26"/>
    </row>
    <row r="989" spans="12:12" ht="12.75" customHeight="1" x14ac:dyDescent="0.2">
      <c r="L989" s="26"/>
    </row>
    <row r="990" spans="12:12" ht="12.75" customHeight="1" x14ac:dyDescent="0.2">
      <c r="L990" s="26"/>
    </row>
    <row r="991" spans="12:12" ht="12.75" customHeight="1" x14ac:dyDescent="0.2">
      <c r="L991" s="26"/>
    </row>
  </sheetData>
  <mergeCells count="89">
    <mergeCell ref="C6:F8"/>
    <mergeCell ref="A9:E9"/>
    <mergeCell ref="F9:L9"/>
    <mergeCell ref="A10:E10"/>
    <mergeCell ref="F10:L10"/>
    <mergeCell ref="A11:E11"/>
    <mergeCell ref="F11:L11"/>
    <mergeCell ref="A12:E12"/>
    <mergeCell ref="F12:L12"/>
    <mergeCell ref="A13:E13"/>
    <mergeCell ref="F13:L13"/>
    <mergeCell ref="A14:E14"/>
    <mergeCell ref="F14:L14"/>
    <mergeCell ref="A15:L15"/>
    <mergeCell ref="A16:L16"/>
    <mergeCell ref="G17:L17"/>
    <mergeCell ref="A18:L18"/>
    <mergeCell ref="A19:A20"/>
    <mergeCell ref="B19:B20"/>
    <mergeCell ref="C19:K20"/>
    <mergeCell ref="L19:L20"/>
    <mergeCell ref="B31:L31"/>
    <mergeCell ref="A21:L21"/>
    <mergeCell ref="A22:I22"/>
    <mergeCell ref="A23:A26"/>
    <mergeCell ref="C23:K23"/>
    <mergeCell ref="B24:L24"/>
    <mergeCell ref="B25:L25"/>
    <mergeCell ref="A27:A31"/>
    <mergeCell ref="B26:L26"/>
    <mergeCell ref="C27:K27"/>
    <mergeCell ref="B28:L28"/>
    <mergeCell ref="B29:L29"/>
    <mergeCell ref="B30:L30"/>
    <mergeCell ref="B72:L72"/>
    <mergeCell ref="B73:L73"/>
    <mergeCell ref="B65:L65"/>
    <mergeCell ref="C66:I66"/>
    <mergeCell ref="C58:I58"/>
    <mergeCell ref="B59:L59"/>
    <mergeCell ref="B60:L60"/>
    <mergeCell ref="B61:L61"/>
    <mergeCell ref="B62:L62"/>
    <mergeCell ref="B63:L63"/>
    <mergeCell ref="B64:L64"/>
    <mergeCell ref="B67:L67"/>
    <mergeCell ref="B68:L68"/>
    <mergeCell ref="B69:L69"/>
    <mergeCell ref="B70:L70"/>
    <mergeCell ref="B49:L49"/>
    <mergeCell ref="B71:L71"/>
    <mergeCell ref="B46:L46"/>
    <mergeCell ref="C47:K47"/>
    <mergeCell ref="B48:L48"/>
    <mergeCell ref="B57:L57"/>
    <mergeCell ref="A36:A38"/>
    <mergeCell ref="B42:L42"/>
    <mergeCell ref="C43:K43"/>
    <mergeCell ref="B44:L44"/>
    <mergeCell ref="B45:L45"/>
    <mergeCell ref="B37:L37"/>
    <mergeCell ref="B38:L38"/>
    <mergeCell ref="C36:I36"/>
    <mergeCell ref="A39:A42"/>
    <mergeCell ref="A43:A46"/>
    <mergeCell ref="B41:L41"/>
    <mergeCell ref="B40:L40"/>
    <mergeCell ref="C39:K39"/>
    <mergeCell ref="A32:A35"/>
    <mergeCell ref="C32:I32"/>
    <mergeCell ref="B33:L33"/>
    <mergeCell ref="B34:L34"/>
    <mergeCell ref="B35:L35"/>
    <mergeCell ref="A76:L76"/>
    <mergeCell ref="C77:K77"/>
    <mergeCell ref="C78:K78"/>
    <mergeCell ref="B50:L50"/>
    <mergeCell ref="C51:I51"/>
    <mergeCell ref="B52:L52"/>
    <mergeCell ref="B53:L53"/>
    <mergeCell ref="B54:L54"/>
    <mergeCell ref="B55:L55"/>
    <mergeCell ref="B56:L56"/>
    <mergeCell ref="A58:A65"/>
    <mergeCell ref="A66:A75"/>
    <mergeCell ref="A51:A57"/>
    <mergeCell ref="B74:L74"/>
    <mergeCell ref="B75:L75"/>
    <mergeCell ref="A47:A50"/>
  </mergeCells>
  <pageMargins left="0.5" right="0" top="0.25" bottom="0.25" header="0" footer="0"/>
  <pageSetup paperSize="9" orientation="portrait" r:id="rId1"/>
  <rowBreaks count="1" manualBreakCount="1">
    <brk id="50" man="1"/>
  </rowBreaks>
  <drawing r:id="rId2"/>
  <legacyDrawing r:id="rId3"/>
  <oleObjects>
    <mc:AlternateContent xmlns:mc="http://schemas.openxmlformats.org/markup-compatibility/2006">
      <mc:Choice Requires="x14">
        <oleObject progId="Paint.Picture" shapeId="10241" r:id="rId4">
          <objectPr defaultSize="0" autoPict="0" r:id="rId5">
            <anchor moveWithCells="1">
              <from>
                <xdr:col>5</xdr:col>
                <xdr:colOff>9525</xdr:colOff>
                <xdr:row>21</xdr:row>
                <xdr:rowOff>781050</xdr:rowOff>
              </from>
              <to>
                <xdr:col>6</xdr:col>
                <xdr:colOff>152400</xdr:colOff>
                <xdr:row>21</xdr:row>
                <xdr:rowOff>1238250</xdr:rowOff>
              </to>
            </anchor>
          </objectPr>
        </oleObject>
      </mc:Choice>
      <mc:Fallback>
        <oleObject progId="Paint.Picture" shapeId="10241" r:id="rId4"/>
      </mc:Fallback>
    </mc:AlternateContent>
    <mc:AlternateContent xmlns:mc="http://schemas.openxmlformats.org/markup-compatibility/2006">
      <mc:Choice Requires="x14">
        <oleObject progId="CorelDraw.Graphic.17" shapeId="10243" r:id="rId6">
          <objectPr defaultSize="0" autoPict="0" r:id="rId7">
            <anchor moveWithCells="1">
              <from>
                <xdr:col>2</xdr:col>
                <xdr:colOff>276225</xdr:colOff>
                <xdr:row>5</xdr:row>
                <xdr:rowOff>114300</xdr:rowOff>
              </from>
              <to>
                <xdr:col>6</xdr:col>
                <xdr:colOff>9525</xdr:colOff>
                <xdr:row>7</xdr:row>
                <xdr:rowOff>9525</xdr:rowOff>
              </to>
            </anchor>
          </objectPr>
        </oleObject>
      </mc:Choice>
      <mc:Fallback>
        <oleObject progId="CorelDraw.Graphic.17" shapeId="10243" r:id="rId6"/>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Foaie11">
    <tabColor rgb="FF00B050"/>
  </sheetPr>
  <dimension ref="A1:AF1000"/>
  <sheetViews>
    <sheetView showGridLines="0" topLeftCell="A7" workbookViewId="0">
      <selection activeCell="L22" sqref="L22:L32"/>
    </sheetView>
  </sheetViews>
  <sheetFormatPr defaultColWidth="12.5703125" defaultRowHeight="15" customHeight="1" x14ac:dyDescent="0.2"/>
  <cols>
    <col min="1" max="1" width="21.85546875" customWidth="1"/>
    <col min="2" max="2" width="16.85546875" customWidth="1"/>
    <col min="3" max="3" width="4.28515625" customWidth="1"/>
    <col min="4" max="4" width="3" customWidth="1"/>
    <col min="5" max="5" width="5.140625" customWidth="1"/>
    <col min="6" max="6" width="7.42578125" customWidth="1"/>
    <col min="7" max="8" width="8.5703125" customWidth="1"/>
    <col min="9" max="9" width="5.7109375" customWidth="1"/>
    <col min="10" max="10" width="1.5703125" hidden="1" customWidth="1"/>
    <col min="11" max="11" width="1" hidden="1" customWidth="1"/>
    <col min="12" max="12" width="13.85546875" customWidth="1"/>
    <col min="13" max="32" width="8.5703125" customWidth="1"/>
  </cols>
  <sheetData>
    <row r="1" spans="1:32" ht="12.75" customHeight="1" x14ac:dyDescent="0.2">
      <c r="A1" s="1"/>
      <c r="B1" s="2"/>
      <c r="C1" s="2"/>
      <c r="D1" s="2"/>
      <c r="E1" s="2"/>
      <c r="F1" s="2"/>
      <c r="G1" s="2"/>
      <c r="H1" s="2"/>
      <c r="I1" s="2"/>
      <c r="J1" s="3"/>
      <c r="K1" s="2"/>
      <c r="L1" s="23"/>
    </row>
    <row r="2" spans="1:32" ht="12.75" customHeight="1" x14ac:dyDescent="0.2">
      <c r="A2" s="4"/>
      <c r="J2" s="5"/>
      <c r="L2" s="24"/>
    </row>
    <row r="3" spans="1:32" ht="12.75" customHeight="1" x14ac:dyDescent="0.2">
      <c r="A3" s="4"/>
      <c r="J3" s="5"/>
      <c r="L3" s="24"/>
    </row>
    <row r="4" spans="1:32" ht="12.75" customHeight="1" x14ac:dyDescent="0.2">
      <c r="A4" s="4"/>
      <c r="J4" s="5"/>
      <c r="L4" s="24"/>
    </row>
    <row r="5" spans="1:32" ht="15.75" customHeight="1" x14ac:dyDescent="0.35">
      <c r="A5" s="6"/>
      <c r="B5" s="7"/>
      <c r="C5" s="7"/>
      <c r="D5" s="7"/>
      <c r="E5" s="7"/>
      <c r="F5" s="8"/>
      <c r="J5" s="5"/>
      <c r="L5" s="24"/>
    </row>
    <row r="6" spans="1:32" ht="15.75" customHeight="1" x14ac:dyDescent="0.2">
      <c r="A6" s="9"/>
      <c r="B6" s="7"/>
      <c r="C6" s="393"/>
      <c r="D6" s="394"/>
      <c r="E6" s="394"/>
      <c r="F6" s="394"/>
      <c r="J6" s="5"/>
      <c r="L6" s="24"/>
    </row>
    <row r="7" spans="1:32" ht="15.75" customHeight="1" x14ac:dyDescent="0.2">
      <c r="A7" s="9"/>
      <c r="B7" s="7"/>
      <c r="C7" s="394"/>
      <c r="D7" s="394"/>
      <c r="E7" s="394"/>
      <c r="F7" s="394"/>
      <c r="J7" s="5"/>
      <c r="L7" s="24"/>
    </row>
    <row r="8" spans="1:32" ht="15.75" customHeight="1" x14ac:dyDescent="0.2">
      <c r="A8" s="9"/>
      <c r="B8" s="7"/>
      <c r="C8" s="394"/>
      <c r="D8" s="394"/>
      <c r="E8" s="394"/>
      <c r="F8" s="394"/>
      <c r="J8" s="5"/>
      <c r="L8" s="24"/>
    </row>
    <row r="9" spans="1:32" ht="13.5" customHeight="1" x14ac:dyDescent="0.2">
      <c r="A9" s="390" t="s">
        <v>0</v>
      </c>
      <c r="B9" s="358"/>
      <c r="C9" s="358"/>
      <c r="D9" s="358"/>
      <c r="E9" s="359"/>
      <c r="F9" s="395" t="s">
        <v>1</v>
      </c>
      <c r="G9" s="358"/>
      <c r="H9" s="358"/>
      <c r="I9" s="358"/>
      <c r="J9" s="358"/>
      <c r="K9" s="358"/>
      <c r="L9" s="359"/>
    </row>
    <row r="10" spans="1:32" ht="13.5" customHeight="1" x14ac:dyDescent="0.2">
      <c r="A10" s="396" t="s">
        <v>2645</v>
      </c>
      <c r="B10" s="394"/>
      <c r="C10" s="394"/>
      <c r="D10" s="394"/>
      <c r="E10" s="397"/>
      <c r="F10" s="398" t="s">
        <v>3</v>
      </c>
      <c r="G10" s="394"/>
      <c r="H10" s="394"/>
      <c r="I10" s="394"/>
      <c r="J10" s="394"/>
      <c r="K10" s="394"/>
      <c r="L10" s="397"/>
    </row>
    <row r="11" spans="1:32" ht="13.5" customHeight="1" x14ac:dyDescent="0.2">
      <c r="A11" s="383" t="s">
        <v>4</v>
      </c>
      <c r="B11" s="340"/>
      <c r="C11" s="340"/>
      <c r="D11" s="340"/>
      <c r="E11" s="384"/>
      <c r="F11" s="385" t="s">
        <v>5</v>
      </c>
      <c r="G11" s="340"/>
      <c r="H11" s="340"/>
      <c r="I11" s="340"/>
      <c r="J11" s="340"/>
      <c r="K11" s="340"/>
      <c r="L11" s="384"/>
      <c r="M11" s="10"/>
      <c r="N11" s="10"/>
      <c r="O11" s="10"/>
      <c r="P11" s="10"/>
      <c r="Q11" s="10"/>
      <c r="R11" s="10"/>
      <c r="S11" s="10"/>
      <c r="T11" s="10"/>
      <c r="U11" s="10"/>
      <c r="V11" s="10"/>
      <c r="W11" s="10"/>
      <c r="X11" s="10"/>
      <c r="Y11" s="10"/>
      <c r="Z11" s="10"/>
      <c r="AA11" s="10"/>
      <c r="AB11" s="10"/>
      <c r="AC11" s="10"/>
      <c r="AD11" s="10"/>
      <c r="AE11" s="10"/>
      <c r="AF11" s="10"/>
    </row>
    <row r="12" spans="1:32" ht="13.5" customHeight="1" x14ac:dyDescent="0.2">
      <c r="A12" s="383" t="s">
        <v>2646</v>
      </c>
      <c r="B12" s="340"/>
      <c r="C12" s="340"/>
      <c r="D12" s="340"/>
      <c r="E12" s="384"/>
      <c r="F12" s="385" t="s">
        <v>7</v>
      </c>
      <c r="G12" s="340"/>
      <c r="H12" s="340"/>
      <c r="I12" s="340"/>
      <c r="J12" s="340"/>
      <c r="K12" s="340"/>
      <c r="L12" s="384"/>
      <c r="M12" s="10"/>
      <c r="N12" s="10"/>
      <c r="O12" s="10"/>
      <c r="P12" s="10"/>
      <c r="Q12" s="10"/>
      <c r="R12" s="10"/>
      <c r="S12" s="10"/>
      <c r="T12" s="10"/>
      <c r="U12" s="10"/>
      <c r="V12" s="10"/>
      <c r="W12" s="10"/>
      <c r="X12" s="10"/>
      <c r="Y12" s="10"/>
      <c r="Z12" s="10"/>
      <c r="AA12" s="10"/>
      <c r="AB12" s="10"/>
      <c r="AC12" s="10"/>
      <c r="AD12" s="10"/>
      <c r="AE12" s="10"/>
      <c r="AF12" s="10"/>
    </row>
    <row r="13" spans="1:32" ht="13.5" customHeight="1" x14ac:dyDescent="0.2">
      <c r="A13" s="383" t="s">
        <v>8</v>
      </c>
      <c r="B13" s="340"/>
      <c r="C13" s="340"/>
      <c r="D13" s="340"/>
      <c r="E13" s="384"/>
      <c r="F13" s="385" t="s">
        <v>9</v>
      </c>
      <c r="G13" s="340"/>
      <c r="H13" s="340"/>
      <c r="I13" s="340"/>
      <c r="J13" s="340"/>
      <c r="K13" s="340"/>
      <c r="L13" s="384"/>
      <c r="M13" s="10"/>
      <c r="N13" s="10"/>
      <c r="O13" s="10"/>
      <c r="P13" s="10"/>
      <c r="Q13" s="10"/>
      <c r="R13" s="10"/>
      <c r="S13" s="10"/>
      <c r="T13" s="10"/>
      <c r="U13" s="10"/>
      <c r="V13" s="10"/>
      <c r="W13" s="10"/>
      <c r="X13" s="10"/>
      <c r="Y13" s="10"/>
      <c r="Z13" s="10"/>
      <c r="AA13" s="10"/>
      <c r="AB13" s="10"/>
      <c r="AC13" s="10"/>
      <c r="AD13" s="10"/>
      <c r="AE13" s="10"/>
      <c r="AF13" s="10"/>
    </row>
    <row r="14" spans="1:32" ht="13.5" customHeight="1" x14ac:dyDescent="0.2">
      <c r="A14" s="386" t="s">
        <v>10</v>
      </c>
      <c r="B14" s="387"/>
      <c r="C14" s="387"/>
      <c r="D14" s="387"/>
      <c r="E14" s="388"/>
      <c r="F14" s="389" t="s">
        <v>11</v>
      </c>
      <c r="G14" s="387"/>
      <c r="H14" s="387"/>
      <c r="I14" s="387"/>
      <c r="J14" s="387"/>
      <c r="K14" s="387"/>
      <c r="L14" s="388"/>
      <c r="M14" s="10"/>
      <c r="N14" s="10"/>
      <c r="O14" s="10"/>
      <c r="P14" s="10"/>
      <c r="Q14" s="10"/>
      <c r="R14" s="10"/>
      <c r="S14" s="10"/>
      <c r="T14" s="10"/>
      <c r="U14" s="10"/>
      <c r="V14" s="10"/>
      <c r="W14" s="10"/>
      <c r="X14" s="10"/>
      <c r="Y14" s="10"/>
      <c r="Z14" s="10"/>
      <c r="AA14" s="10"/>
      <c r="AB14" s="10"/>
      <c r="AC14" s="10"/>
      <c r="AD14" s="10"/>
      <c r="AE14" s="10"/>
      <c r="AF14" s="10"/>
    </row>
    <row r="15" spans="1:32" ht="13.5" customHeight="1" x14ac:dyDescent="0.2">
      <c r="A15" s="390" t="s">
        <v>12</v>
      </c>
      <c r="B15" s="358"/>
      <c r="C15" s="358"/>
      <c r="D15" s="358"/>
      <c r="E15" s="358"/>
      <c r="F15" s="358"/>
      <c r="G15" s="358"/>
      <c r="H15" s="358"/>
      <c r="I15" s="358"/>
      <c r="J15" s="358"/>
      <c r="K15" s="358"/>
      <c r="L15" s="359"/>
    </row>
    <row r="16" spans="1:32" ht="13.5" customHeight="1" x14ac:dyDescent="0.2">
      <c r="A16" s="391" t="s">
        <v>13</v>
      </c>
      <c r="B16" s="353"/>
      <c r="C16" s="353"/>
      <c r="D16" s="353"/>
      <c r="E16" s="353"/>
      <c r="F16" s="353"/>
      <c r="G16" s="353"/>
      <c r="H16" s="353"/>
      <c r="I16" s="353"/>
      <c r="J16" s="353"/>
      <c r="K16" s="353"/>
      <c r="L16" s="361"/>
    </row>
    <row r="17" spans="1:12" ht="22.5" customHeight="1" x14ac:dyDescent="0.25">
      <c r="A17" s="25">
        <f>Oferta!H17</f>
        <v>46223</v>
      </c>
      <c r="B17" s="11"/>
      <c r="C17" s="11"/>
      <c r="D17" s="11"/>
      <c r="E17" s="11"/>
      <c r="F17" s="2"/>
      <c r="G17" s="392" t="s">
        <v>74</v>
      </c>
      <c r="H17" s="358"/>
      <c r="I17" s="358"/>
      <c r="J17" s="358"/>
      <c r="K17" s="358"/>
      <c r="L17" s="358"/>
    </row>
    <row r="18" spans="1:12" ht="12.75" customHeight="1" x14ac:dyDescent="0.2">
      <c r="A18" s="354" t="s">
        <v>75</v>
      </c>
      <c r="B18" s="356" t="s">
        <v>76</v>
      </c>
      <c r="C18" s="357" t="s">
        <v>77</v>
      </c>
      <c r="D18" s="358"/>
      <c r="E18" s="358"/>
      <c r="F18" s="358"/>
      <c r="G18" s="358"/>
      <c r="H18" s="358"/>
      <c r="I18" s="358"/>
      <c r="J18" s="358"/>
      <c r="K18" s="359"/>
      <c r="L18" s="362" t="s">
        <v>78</v>
      </c>
    </row>
    <row r="19" spans="1:12" ht="18.75" customHeight="1" x14ac:dyDescent="0.2">
      <c r="A19" s="355"/>
      <c r="B19" s="355"/>
      <c r="C19" s="360"/>
      <c r="D19" s="353"/>
      <c r="E19" s="353"/>
      <c r="F19" s="353"/>
      <c r="G19" s="353"/>
      <c r="H19" s="353"/>
      <c r="I19" s="353"/>
      <c r="J19" s="353"/>
      <c r="K19" s="361"/>
      <c r="L19" s="355"/>
    </row>
    <row r="20" spans="1:12" ht="28.5" customHeight="1" x14ac:dyDescent="0.2">
      <c r="A20" s="539" t="s">
        <v>792</v>
      </c>
      <c r="B20" s="325"/>
      <c r="C20" s="325"/>
      <c r="D20" s="325"/>
      <c r="E20" s="325"/>
      <c r="F20" s="325"/>
      <c r="G20" s="325"/>
      <c r="H20" s="325"/>
      <c r="I20" s="325"/>
      <c r="J20" s="325"/>
      <c r="K20" s="325"/>
      <c r="L20" s="326"/>
    </row>
    <row r="21" spans="1:12" ht="154.5" customHeight="1" x14ac:dyDescent="0.2">
      <c r="A21" s="515"/>
      <c r="B21" s="325"/>
      <c r="C21" s="325"/>
      <c r="D21" s="325"/>
      <c r="E21" s="325"/>
      <c r="F21" s="325"/>
      <c r="G21" s="325"/>
      <c r="H21" s="325"/>
      <c r="I21" s="325"/>
      <c r="J21" s="325"/>
      <c r="K21" s="325"/>
      <c r="L21" s="326"/>
    </row>
    <row r="22" spans="1:12" ht="45.75" customHeight="1" x14ac:dyDescent="0.2">
      <c r="A22" s="556"/>
      <c r="B22" s="345" t="s">
        <v>793</v>
      </c>
      <c r="C22" s="325"/>
      <c r="D22" s="325"/>
      <c r="E22" s="325"/>
      <c r="F22" s="325"/>
      <c r="G22" s="325"/>
      <c r="H22" s="325"/>
      <c r="I22" s="326"/>
      <c r="J22" s="69"/>
      <c r="K22" s="69"/>
      <c r="L22" s="543">
        <f>L33+2*L137+20*Accesorii!L22+'Acumulatori si invertoare'!J23+L74</f>
        <v>987</v>
      </c>
    </row>
    <row r="23" spans="1:12" ht="28.5" customHeight="1" x14ac:dyDescent="0.2">
      <c r="A23" s="557"/>
      <c r="B23" s="546" t="s">
        <v>794</v>
      </c>
      <c r="C23" s="325"/>
      <c r="D23" s="325"/>
      <c r="E23" s="325"/>
      <c r="F23" s="325"/>
      <c r="G23" s="325"/>
      <c r="H23" s="325"/>
      <c r="I23" s="326"/>
      <c r="J23" s="69"/>
      <c r="K23" s="69"/>
      <c r="L23" s="541"/>
    </row>
    <row r="24" spans="1:12" ht="28.5" customHeight="1" x14ac:dyDescent="0.2">
      <c r="A24" s="557"/>
      <c r="B24" s="546" t="s">
        <v>795</v>
      </c>
      <c r="C24" s="325"/>
      <c r="D24" s="325"/>
      <c r="E24" s="325"/>
      <c r="F24" s="325"/>
      <c r="G24" s="325"/>
      <c r="H24" s="325"/>
      <c r="I24" s="326"/>
      <c r="J24" s="69"/>
      <c r="K24" s="69"/>
      <c r="L24" s="541"/>
    </row>
    <row r="25" spans="1:12" ht="28.5" customHeight="1" x14ac:dyDescent="0.2">
      <c r="A25" s="557"/>
      <c r="B25" s="546" t="s">
        <v>796</v>
      </c>
      <c r="C25" s="325"/>
      <c r="D25" s="325"/>
      <c r="E25" s="325"/>
      <c r="F25" s="325"/>
      <c r="G25" s="325"/>
      <c r="H25" s="325"/>
      <c r="I25" s="326"/>
      <c r="J25" s="69"/>
      <c r="K25" s="69"/>
      <c r="L25" s="541"/>
    </row>
    <row r="26" spans="1:12" ht="25.5" customHeight="1" x14ac:dyDescent="0.2">
      <c r="A26" s="557"/>
      <c r="B26" s="546" t="s">
        <v>797</v>
      </c>
      <c r="C26" s="325"/>
      <c r="D26" s="325"/>
      <c r="E26" s="325"/>
      <c r="F26" s="325"/>
      <c r="G26" s="325"/>
      <c r="H26" s="325"/>
      <c r="I26" s="326"/>
      <c r="J26" s="69"/>
      <c r="K26" s="69"/>
      <c r="L26" s="541"/>
    </row>
    <row r="27" spans="1:12" ht="27" customHeight="1" x14ac:dyDescent="0.2">
      <c r="A27" s="557"/>
      <c r="B27" s="546" t="s">
        <v>798</v>
      </c>
      <c r="C27" s="325"/>
      <c r="D27" s="325"/>
      <c r="E27" s="325"/>
      <c r="F27" s="325"/>
      <c r="G27" s="325"/>
      <c r="H27" s="325"/>
      <c r="I27" s="326"/>
      <c r="J27" s="69"/>
      <c r="K27" s="69"/>
      <c r="L27" s="541"/>
    </row>
    <row r="28" spans="1:12" ht="27" customHeight="1" x14ac:dyDescent="0.2">
      <c r="A28" s="557"/>
      <c r="B28" s="546" t="s">
        <v>799</v>
      </c>
      <c r="C28" s="325"/>
      <c r="D28" s="325"/>
      <c r="E28" s="325"/>
      <c r="F28" s="325"/>
      <c r="G28" s="325"/>
      <c r="H28" s="325"/>
      <c r="I28" s="326"/>
      <c r="J28" s="69"/>
      <c r="K28" s="69"/>
      <c r="L28" s="541"/>
    </row>
    <row r="29" spans="1:12" ht="18.75" customHeight="1" x14ac:dyDescent="0.2">
      <c r="A29" s="557"/>
      <c r="B29" s="546" t="s">
        <v>800</v>
      </c>
      <c r="C29" s="325"/>
      <c r="D29" s="325"/>
      <c r="E29" s="325"/>
      <c r="F29" s="325"/>
      <c r="G29" s="325"/>
      <c r="H29" s="325"/>
      <c r="I29" s="326"/>
      <c r="J29" s="69"/>
      <c r="K29" s="69"/>
      <c r="L29" s="541"/>
    </row>
    <row r="30" spans="1:12" ht="28.5" customHeight="1" x14ac:dyDescent="0.2">
      <c r="A30" s="557"/>
      <c r="B30" s="546" t="s">
        <v>801</v>
      </c>
      <c r="C30" s="325"/>
      <c r="D30" s="325"/>
      <c r="E30" s="325"/>
      <c r="F30" s="325"/>
      <c r="G30" s="325"/>
      <c r="H30" s="325"/>
      <c r="I30" s="326"/>
      <c r="J30" s="69"/>
      <c r="K30" s="69"/>
      <c r="L30" s="541"/>
    </row>
    <row r="31" spans="1:12" ht="24.75" customHeight="1" x14ac:dyDescent="0.2">
      <c r="A31" s="557"/>
      <c r="B31" s="535" t="s">
        <v>802</v>
      </c>
      <c r="C31" s="325"/>
      <c r="D31" s="325"/>
      <c r="E31" s="325"/>
      <c r="F31" s="325"/>
      <c r="G31" s="325"/>
      <c r="H31" s="325"/>
      <c r="I31" s="326"/>
      <c r="J31" s="69"/>
      <c r="K31" s="69"/>
      <c r="L31" s="541"/>
    </row>
    <row r="32" spans="1:12" ht="31.5" customHeight="1" x14ac:dyDescent="0.2">
      <c r="A32" s="374"/>
      <c r="B32" s="538" t="s">
        <v>803</v>
      </c>
      <c r="C32" s="325"/>
      <c r="D32" s="325"/>
      <c r="E32" s="325"/>
      <c r="F32" s="325"/>
      <c r="G32" s="325"/>
      <c r="H32" s="325"/>
      <c r="I32" s="326"/>
      <c r="J32" s="136"/>
      <c r="K32" s="136"/>
      <c r="L32" s="542"/>
    </row>
    <row r="33" spans="1:12" ht="42" customHeight="1" x14ac:dyDescent="0.2">
      <c r="A33" s="342"/>
      <c r="B33" s="555" t="s">
        <v>804</v>
      </c>
      <c r="C33" s="545" t="s">
        <v>805</v>
      </c>
      <c r="D33" s="325"/>
      <c r="E33" s="325"/>
      <c r="F33" s="325"/>
      <c r="G33" s="325"/>
      <c r="H33" s="325"/>
      <c r="I33" s="326"/>
      <c r="J33" s="137"/>
      <c r="K33" s="69"/>
      <c r="L33" s="543">
        <v>465</v>
      </c>
    </row>
    <row r="34" spans="1:12" ht="18.75" customHeight="1" x14ac:dyDescent="0.2">
      <c r="A34" s="343"/>
      <c r="B34" s="343"/>
      <c r="C34" s="546" t="s">
        <v>798</v>
      </c>
      <c r="D34" s="325"/>
      <c r="E34" s="325"/>
      <c r="F34" s="325"/>
      <c r="G34" s="325"/>
      <c r="H34" s="325"/>
      <c r="I34" s="326"/>
      <c r="J34" s="136"/>
      <c r="K34" s="136"/>
      <c r="L34" s="541"/>
    </row>
    <row r="35" spans="1:12" ht="25.5" customHeight="1" x14ac:dyDescent="0.2">
      <c r="A35" s="343"/>
      <c r="B35" s="343"/>
      <c r="C35" s="546" t="s">
        <v>806</v>
      </c>
      <c r="D35" s="325"/>
      <c r="E35" s="325"/>
      <c r="F35" s="325"/>
      <c r="G35" s="325"/>
      <c r="H35" s="325"/>
      <c r="I35" s="326"/>
      <c r="J35" s="136"/>
      <c r="K35" s="136"/>
      <c r="L35" s="541"/>
    </row>
    <row r="36" spans="1:12" ht="27" customHeight="1" x14ac:dyDescent="0.2">
      <c r="A36" s="343"/>
      <c r="B36" s="343"/>
      <c r="C36" s="546" t="s">
        <v>807</v>
      </c>
      <c r="D36" s="325"/>
      <c r="E36" s="325"/>
      <c r="F36" s="325"/>
      <c r="G36" s="325"/>
      <c r="H36" s="325"/>
      <c r="I36" s="326"/>
      <c r="J36" s="136"/>
      <c r="K36" s="136"/>
      <c r="L36" s="541"/>
    </row>
    <row r="37" spans="1:12" ht="27" customHeight="1" x14ac:dyDescent="0.2">
      <c r="A37" s="343"/>
      <c r="B37" s="343"/>
      <c r="C37" s="546" t="s">
        <v>808</v>
      </c>
      <c r="D37" s="325"/>
      <c r="E37" s="325"/>
      <c r="F37" s="325"/>
      <c r="G37" s="325"/>
      <c r="H37" s="325"/>
      <c r="I37" s="326"/>
      <c r="J37" s="136"/>
      <c r="K37" s="136"/>
      <c r="L37" s="541"/>
    </row>
    <row r="38" spans="1:12" ht="18.75" customHeight="1" x14ac:dyDescent="0.2">
      <c r="A38" s="343"/>
      <c r="B38" s="343"/>
      <c r="C38" s="546" t="s">
        <v>809</v>
      </c>
      <c r="D38" s="325"/>
      <c r="E38" s="325"/>
      <c r="F38" s="325"/>
      <c r="G38" s="325"/>
      <c r="H38" s="325"/>
      <c r="I38" s="326"/>
      <c r="J38" s="136"/>
      <c r="K38" s="136"/>
      <c r="L38" s="541"/>
    </row>
    <row r="39" spans="1:12" ht="18.75" customHeight="1" x14ac:dyDescent="0.2">
      <c r="A39" s="344"/>
      <c r="B39" s="344"/>
      <c r="C39" s="546" t="s">
        <v>810</v>
      </c>
      <c r="D39" s="325"/>
      <c r="E39" s="325"/>
      <c r="F39" s="325"/>
      <c r="G39" s="325"/>
      <c r="H39" s="325"/>
      <c r="I39" s="326"/>
      <c r="J39" s="136"/>
      <c r="K39" s="136"/>
      <c r="L39" s="542"/>
    </row>
    <row r="40" spans="1:12" ht="42" customHeight="1" x14ac:dyDescent="0.2">
      <c r="A40" s="342"/>
      <c r="B40" s="555" t="s">
        <v>811</v>
      </c>
      <c r="C40" s="545" t="s">
        <v>812</v>
      </c>
      <c r="D40" s="325"/>
      <c r="E40" s="325"/>
      <c r="F40" s="325"/>
      <c r="G40" s="325"/>
      <c r="H40" s="325"/>
      <c r="I40" s="326"/>
      <c r="J40" s="137"/>
      <c r="K40" s="69"/>
      <c r="L40" s="543">
        <v>546</v>
      </c>
    </row>
    <row r="41" spans="1:12" ht="18.75" customHeight="1" x14ac:dyDescent="0.2">
      <c r="A41" s="343"/>
      <c r="B41" s="343"/>
      <c r="C41" s="546" t="s">
        <v>798</v>
      </c>
      <c r="D41" s="325"/>
      <c r="E41" s="325"/>
      <c r="F41" s="325"/>
      <c r="G41" s="325"/>
      <c r="H41" s="325"/>
      <c r="I41" s="326"/>
      <c r="J41" s="136"/>
      <c r="K41" s="136"/>
      <c r="L41" s="541"/>
    </row>
    <row r="42" spans="1:12" ht="27.75" customHeight="1" x14ac:dyDescent="0.2">
      <c r="A42" s="343"/>
      <c r="B42" s="343"/>
      <c r="C42" s="546" t="s">
        <v>813</v>
      </c>
      <c r="D42" s="325"/>
      <c r="E42" s="325"/>
      <c r="F42" s="325"/>
      <c r="G42" s="325"/>
      <c r="H42" s="325"/>
      <c r="I42" s="326"/>
      <c r="J42" s="136"/>
      <c r="K42" s="136"/>
      <c r="L42" s="541"/>
    </row>
    <row r="43" spans="1:12" ht="27" customHeight="1" x14ac:dyDescent="0.2">
      <c r="A43" s="343"/>
      <c r="B43" s="343"/>
      <c r="C43" s="546" t="s">
        <v>807</v>
      </c>
      <c r="D43" s="325"/>
      <c r="E43" s="325"/>
      <c r="F43" s="325"/>
      <c r="G43" s="325"/>
      <c r="H43" s="325"/>
      <c r="I43" s="326"/>
      <c r="J43" s="136"/>
      <c r="K43" s="136"/>
      <c r="L43" s="541"/>
    </row>
    <row r="44" spans="1:12" ht="27" customHeight="1" x14ac:dyDescent="0.2">
      <c r="A44" s="343"/>
      <c r="B44" s="343"/>
      <c r="C44" s="546" t="s">
        <v>808</v>
      </c>
      <c r="D44" s="325"/>
      <c r="E44" s="325"/>
      <c r="F44" s="325"/>
      <c r="G44" s="325"/>
      <c r="H44" s="325"/>
      <c r="I44" s="326"/>
      <c r="J44" s="136"/>
      <c r="K44" s="136"/>
      <c r="L44" s="541"/>
    </row>
    <row r="45" spans="1:12" ht="18.75" customHeight="1" x14ac:dyDescent="0.2">
      <c r="A45" s="343"/>
      <c r="B45" s="343"/>
      <c r="C45" s="546" t="s">
        <v>814</v>
      </c>
      <c r="D45" s="325"/>
      <c r="E45" s="325"/>
      <c r="F45" s="325"/>
      <c r="G45" s="325"/>
      <c r="H45" s="325"/>
      <c r="I45" s="326"/>
      <c r="J45" s="136"/>
      <c r="K45" s="136"/>
      <c r="L45" s="541"/>
    </row>
    <row r="46" spans="1:12" ht="18.75" customHeight="1" x14ac:dyDescent="0.2">
      <c r="A46" s="344"/>
      <c r="B46" s="344"/>
      <c r="C46" s="546" t="s">
        <v>810</v>
      </c>
      <c r="D46" s="325"/>
      <c r="E46" s="325"/>
      <c r="F46" s="325"/>
      <c r="G46" s="325"/>
      <c r="H46" s="325"/>
      <c r="I46" s="326"/>
      <c r="J46" s="136"/>
      <c r="K46" s="136"/>
      <c r="L46" s="542"/>
    </row>
    <row r="47" spans="1:12" ht="42" customHeight="1" x14ac:dyDescent="0.2">
      <c r="A47" s="342"/>
      <c r="B47" s="555" t="s">
        <v>815</v>
      </c>
      <c r="C47" s="545" t="s">
        <v>816</v>
      </c>
      <c r="D47" s="325"/>
      <c r="E47" s="325"/>
      <c r="F47" s="325"/>
      <c r="G47" s="325"/>
      <c r="H47" s="325"/>
      <c r="I47" s="326"/>
      <c r="J47" s="137"/>
      <c r="K47" s="69"/>
      <c r="L47" s="543">
        <v>628</v>
      </c>
    </row>
    <row r="48" spans="1:12" ht="18.75" customHeight="1" x14ac:dyDescent="0.2">
      <c r="A48" s="343"/>
      <c r="B48" s="343"/>
      <c r="C48" s="546" t="s">
        <v>798</v>
      </c>
      <c r="D48" s="325"/>
      <c r="E48" s="325"/>
      <c r="F48" s="325"/>
      <c r="G48" s="325"/>
      <c r="H48" s="325"/>
      <c r="I48" s="326"/>
      <c r="J48" s="136"/>
      <c r="K48" s="136"/>
      <c r="L48" s="541"/>
    </row>
    <row r="49" spans="1:12" ht="27" customHeight="1" x14ac:dyDescent="0.2">
      <c r="A49" s="343"/>
      <c r="B49" s="343"/>
      <c r="C49" s="546" t="s">
        <v>813</v>
      </c>
      <c r="D49" s="325"/>
      <c r="E49" s="325"/>
      <c r="F49" s="325"/>
      <c r="G49" s="325"/>
      <c r="H49" s="325"/>
      <c r="I49" s="326"/>
      <c r="J49" s="136"/>
      <c r="K49" s="136"/>
      <c r="L49" s="541"/>
    </row>
    <row r="50" spans="1:12" ht="27" customHeight="1" x14ac:dyDescent="0.2">
      <c r="A50" s="343"/>
      <c r="B50" s="343"/>
      <c r="C50" s="546" t="s">
        <v>807</v>
      </c>
      <c r="D50" s="325"/>
      <c r="E50" s="325"/>
      <c r="F50" s="325"/>
      <c r="G50" s="325"/>
      <c r="H50" s="325"/>
      <c r="I50" s="326"/>
      <c r="J50" s="136"/>
      <c r="K50" s="136"/>
      <c r="L50" s="541"/>
    </row>
    <row r="51" spans="1:12" ht="27" customHeight="1" x14ac:dyDescent="0.2">
      <c r="A51" s="343"/>
      <c r="B51" s="343"/>
      <c r="C51" s="546" t="s">
        <v>808</v>
      </c>
      <c r="D51" s="325"/>
      <c r="E51" s="325"/>
      <c r="F51" s="325"/>
      <c r="G51" s="325"/>
      <c r="H51" s="325"/>
      <c r="I51" s="326"/>
      <c r="J51" s="136"/>
      <c r="K51" s="136"/>
      <c r="L51" s="541"/>
    </row>
    <row r="52" spans="1:12" ht="18.75" customHeight="1" x14ac:dyDescent="0.2">
      <c r="A52" s="343"/>
      <c r="B52" s="343"/>
      <c r="C52" s="546" t="s">
        <v>817</v>
      </c>
      <c r="D52" s="325"/>
      <c r="E52" s="325"/>
      <c r="F52" s="325"/>
      <c r="G52" s="325"/>
      <c r="H52" s="325"/>
      <c r="I52" s="326"/>
      <c r="J52" s="136"/>
      <c r="K52" s="136"/>
      <c r="L52" s="541"/>
    </row>
    <row r="53" spans="1:12" ht="18.75" customHeight="1" x14ac:dyDescent="0.2">
      <c r="A53" s="344"/>
      <c r="B53" s="344"/>
      <c r="C53" s="546" t="s">
        <v>810</v>
      </c>
      <c r="D53" s="325"/>
      <c r="E53" s="325"/>
      <c r="F53" s="325"/>
      <c r="G53" s="325"/>
      <c r="H53" s="325"/>
      <c r="I53" s="326"/>
      <c r="J53" s="136"/>
      <c r="K53" s="136"/>
      <c r="L53" s="542"/>
    </row>
    <row r="54" spans="1:12" ht="37.5" customHeight="1" x14ac:dyDescent="0.2">
      <c r="A54" s="558"/>
      <c r="B54" s="342" t="s">
        <v>818</v>
      </c>
      <c r="C54" s="546" t="s">
        <v>819</v>
      </c>
      <c r="D54" s="325"/>
      <c r="E54" s="325"/>
      <c r="F54" s="325"/>
      <c r="G54" s="325"/>
      <c r="H54" s="325"/>
      <c r="I54" s="326"/>
      <c r="J54" s="69"/>
      <c r="K54" s="69"/>
      <c r="L54" s="543">
        <v>105</v>
      </c>
    </row>
    <row r="55" spans="1:12" ht="30" customHeight="1" x14ac:dyDescent="0.2">
      <c r="A55" s="343"/>
      <c r="B55" s="343"/>
      <c r="C55" s="546" t="s">
        <v>820</v>
      </c>
      <c r="D55" s="325"/>
      <c r="E55" s="325"/>
      <c r="F55" s="325"/>
      <c r="G55" s="325"/>
      <c r="H55" s="325"/>
      <c r="I55" s="326"/>
      <c r="J55" s="136"/>
      <c r="K55" s="136"/>
      <c r="L55" s="541"/>
    </row>
    <row r="56" spans="1:12" ht="18.75" customHeight="1" x14ac:dyDescent="0.2">
      <c r="A56" s="344"/>
      <c r="B56" s="344"/>
      <c r="C56" s="546" t="s">
        <v>821</v>
      </c>
      <c r="D56" s="325"/>
      <c r="E56" s="325"/>
      <c r="F56" s="325"/>
      <c r="G56" s="325"/>
      <c r="H56" s="325"/>
      <c r="I56" s="326"/>
      <c r="J56" s="136"/>
      <c r="K56" s="136"/>
      <c r="L56" s="542"/>
    </row>
    <row r="57" spans="1:12" ht="30" customHeight="1" x14ac:dyDescent="0.2">
      <c r="A57" s="342"/>
      <c r="B57" s="553" t="s">
        <v>822</v>
      </c>
      <c r="C57" s="547" t="s">
        <v>823</v>
      </c>
      <c r="D57" s="372"/>
      <c r="E57" s="372"/>
      <c r="F57" s="372"/>
      <c r="G57" s="372"/>
      <c r="H57" s="372"/>
      <c r="I57" s="372"/>
      <c r="J57" s="372"/>
      <c r="K57" s="372"/>
      <c r="L57" s="373"/>
    </row>
    <row r="58" spans="1:12" ht="30" customHeight="1" x14ac:dyDescent="0.2">
      <c r="A58" s="344"/>
      <c r="B58" s="344"/>
      <c r="C58" s="374"/>
      <c r="D58" s="330"/>
      <c r="E58" s="330"/>
      <c r="F58" s="330"/>
      <c r="G58" s="330"/>
      <c r="H58" s="330"/>
      <c r="I58" s="330"/>
      <c r="J58" s="330"/>
      <c r="K58" s="330"/>
      <c r="L58" s="331"/>
    </row>
    <row r="59" spans="1:12" ht="18.75" customHeight="1" x14ac:dyDescent="0.2">
      <c r="A59" s="548" t="s">
        <v>824</v>
      </c>
      <c r="B59" s="325"/>
      <c r="C59" s="325"/>
      <c r="D59" s="325"/>
      <c r="E59" s="325"/>
      <c r="F59" s="325"/>
      <c r="G59" s="325"/>
      <c r="H59" s="325"/>
      <c r="I59" s="325"/>
      <c r="J59" s="325"/>
      <c r="K59" s="325"/>
      <c r="L59" s="326"/>
    </row>
    <row r="60" spans="1:12" ht="18.75" customHeight="1" x14ac:dyDescent="0.2">
      <c r="A60" s="544" t="s">
        <v>825</v>
      </c>
      <c r="B60" s="325"/>
      <c r="C60" s="325"/>
      <c r="D60" s="325"/>
      <c r="E60" s="325"/>
      <c r="F60" s="325"/>
      <c r="G60" s="325"/>
      <c r="H60" s="325"/>
      <c r="I60" s="325"/>
      <c r="J60" s="325"/>
      <c r="K60" s="325"/>
      <c r="L60" s="326"/>
    </row>
    <row r="61" spans="1:12" ht="18.75" customHeight="1" x14ac:dyDescent="0.2">
      <c r="A61" s="544" t="s">
        <v>826</v>
      </c>
      <c r="B61" s="325"/>
      <c r="C61" s="325"/>
      <c r="D61" s="325"/>
      <c r="E61" s="325"/>
      <c r="F61" s="325"/>
      <c r="G61" s="325"/>
      <c r="H61" s="325"/>
      <c r="I61" s="325"/>
      <c r="J61" s="325"/>
      <c r="K61" s="325"/>
      <c r="L61" s="326"/>
    </row>
    <row r="62" spans="1:12" ht="30" customHeight="1" x14ac:dyDescent="0.2">
      <c r="A62" s="549" t="s">
        <v>827</v>
      </c>
      <c r="B62" s="325"/>
      <c r="C62" s="325"/>
      <c r="D62" s="325"/>
      <c r="E62" s="325"/>
      <c r="F62" s="325"/>
      <c r="G62" s="325"/>
      <c r="H62" s="325"/>
      <c r="I62" s="325"/>
      <c r="J62" s="325"/>
      <c r="K62" s="325"/>
      <c r="L62" s="326"/>
    </row>
    <row r="63" spans="1:12" ht="18.75" customHeight="1" x14ac:dyDescent="0.2">
      <c r="A63" s="544" t="s">
        <v>828</v>
      </c>
      <c r="B63" s="325"/>
      <c r="C63" s="325"/>
      <c r="D63" s="325"/>
      <c r="E63" s="325"/>
      <c r="F63" s="325"/>
      <c r="G63" s="325"/>
      <c r="H63" s="325"/>
      <c r="I63" s="325"/>
      <c r="J63" s="325"/>
      <c r="K63" s="325"/>
      <c r="L63" s="326"/>
    </row>
    <row r="64" spans="1:12" ht="18.75" customHeight="1" x14ac:dyDescent="0.2">
      <c r="A64" s="544" t="s">
        <v>829</v>
      </c>
      <c r="B64" s="325"/>
      <c r="C64" s="325"/>
      <c r="D64" s="325"/>
      <c r="E64" s="325"/>
      <c r="F64" s="325"/>
      <c r="G64" s="325"/>
      <c r="H64" s="325"/>
      <c r="I64" s="325"/>
      <c r="J64" s="325"/>
      <c r="K64" s="325"/>
      <c r="L64" s="326"/>
    </row>
    <row r="65" spans="1:12" ht="18.75" customHeight="1" x14ac:dyDescent="0.2">
      <c r="A65" s="544" t="s">
        <v>830</v>
      </c>
      <c r="B65" s="325"/>
      <c r="C65" s="325"/>
      <c r="D65" s="325"/>
      <c r="E65" s="325"/>
      <c r="F65" s="325"/>
      <c r="G65" s="325"/>
      <c r="H65" s="325"/>
      <c r="I65" s="325"/>
      <c r="J65" s="325"/>
      <c r="K65" s="325"/>
      <c r="L65" s="326"/>
    </row>
    <row r="66" spans="1:12" ht="28.5" customHeight="1" x14ac:dyDescent="0.2">
      <c r="A66" s="550" t="s">
        <v>831</v>
      </c>
      <c r="B66" s="325"/>
      <c r="C66" s="325"/>
      <c r="D66" s="325"/>
      <c r="E66" s="325"/>
      <c r="F66" s="325"/>
      <c r="G66" s="325"/>
      <c r="H66" s="325"/>
      <c r="I66" s="325"/>
      <c r="J66" s="325"/>
      <c r="K66" s="325"/>
      <c r="L66" s="326"/>
    </row>
    <row r="67" spans="1:12" ht="18.75" customHeight="1" x14ac:dyDescent="0.2">
      <c r="A67" s="544" t="s">
        <v>832</v>
      </c>
      <c r="B67" s="325"/>
      <c r="C67" s="325"/>
      <c r="D67" s="325"/>
      <c r="E67" s="325"/>
      <c r="F67" s="325"/>
      <c r="G67" s="325"/>
      <c r="H67" s="325"/>
      <c r="I67" s="325"/>
      <c r="J67" s="325"/>
      <c r="K67" s="325"/>
      <c r="L67" s="326"/>
    </row>
    <row r="68" spans="1:12" ht="18.75" customHeight="1" x14ac:dyDescent="0.2">
      <c r="A68" s="544" t="s">
        <v>833</v>
      </c>
      <c r="B68" s="325"/>
      <c r="C68" s="325"/>
      <c r="D68" s="325"/>
      <c r="E68" s="325"/>
      <c r="F68" s="325"/>
      <c r="G68" s="325"/>
      <c r="H68" s="325"/>
      <c r="I68" s="325"/>
      <c r="J68" s="325"/>
      <c r="K68" s="325"/>
      <c r="L68" s="326"/>
    </row>
    <row r="69" spans="1:12" ht="18.75" customHeight="1" x14ac:dyDescent="0.2">
      <c r="A69" s="544" t="s">
        <v>834</v>
      </c>
      <c r="B69" s="325"/>
      <c r="C69" s="325"/>
      <c r="D69" s="325"/>
      <c r="E69" s="325"/>
      <c r="F69" s="325"/>
      <c r="G69" s="325"/>
      <c r="H69" s="325"/>
      <c r="I69" s="325"/>
      <c r="J69" s="325"/>
      <c r="K69" s="325"/>
      <c r="L69" s="326"/>
    </row>
    <row r="70" spans="1:12" ht="18.75" customHeight="1" x14ac:dyDescent="0.2">
      <c r="A70" s="544" t="s">
        <v>835</v>
      </c>
      <c r="B70" s="325"/>
      <c r="C70" s="325"/>
      <c r="D70" s="325"/>
      <c r="E70" s="325"/>
      <c r="F70" s="325"/>
      <c r="G70" s="325"/>
      <c r="H70" s="325"/>
      <c r="I70" s="325"/>
      <c r="J70" s="325"/>
      <c r="K70" s="325"/>
      <c r="L70" s="326"/>
    </row>
    <row r="71" spans="1:12" ht="42" customHeight="1" x14ac:dyDescent="0.2">
      <c r="A71" s="402"/>
      <c r="B71" s="554" t="s">
        <v>836</v>
      </c>
      <c r="C71" s="474" t="s">
        <v>837</v>
      </c>
      <c r="D71" s="325"/>
      <c r="E71" s="325"/>
      <c r="F71" s="325"/>
      <c r="G71" s="325"/>
      <c r="H71" s="325"/>
      <c r="I71" s="326"/>
      <c r="J71" s="139"/>
      <c r="K71" s="139"/>
      <c r="L71" s="543">
        <v>181</v>
      </c>
    </row>
    <row r="72" spans="1:12" ht="27" customHeight="1" x14ac:dyDescent="0.2">
      <c r="A72" s="343"/>
      <c r="B72" s="343"/>
      <c r="C72" s="537" t="s">
        <v>838</v>
      </c>
      <c r="D72" s="325"/>
      <c r="E72" s="325"/>
      <c r="F72" s="325"/>
      <c r="G72" s="325"/>
      <c r="H72" s="325"/>
      <c r="I72" s="326"/>
      <c r="J72" s="140"/>
      <c r="K72" s="140"/>
      <c r="L72" s="541"/>
    </row>
    <row r="73" spans="1:12" ht="27" customHeight="1" x14ac:dyDescent="0.2">
      <c r="A73" s="344"/>
      <c r="B73" s="344"/>
      <c r="C73" s="474" t="s">
        <v>839</v>
      </c>
      <c r="D73" s="325"/>
      <c r="E73" s="325"/>
      <c r="F73" s="325"/>
      <c r="G73" s="325"/>
      <c r="H73" s="325"/>
      <c r="I73" s="326"/>
      <c r="J73" s="141"/>
      <c r="K73" s="141"/>
      <c r="L73" s="542"/>
    </row>
    <row r="74" spans="1:12" ht="42" customHeight="1" x14ac:dyDescent="0.2">
      <c r="A74" s="402"/>
      <c r="B74" s="554" t="s">
        <v>840</v>
      </c>
      <c r="C74" s="474" t="s">
        <v>837</v>
      </c>
      <c r="D74" s="325"/>
      <c r="E74" s="325"/>
      <c r="F74" s="325"/>
      <c r="G74" s="325"/>
      <c r="H74" s="325"/>
      <c r="I74" s="326"/>
      <c r="J74" s="139"/>
      <c r="K74" s="139"/>
      <c r="L74" s="501">
        <v>283</v>
      </c>
    </row>
    <row r="75" spans="1:12" ht="27" customHeight="1" x14ac:dyDescent="0.2">
      <c r="A75" s="343"/>
      <c r="B75" s="343"/>
      <c r="C75" s="537" t="s">
        <v>838</v>
      </c>
      <c r="D75" s="325"/>
      <c r="E75" s="325"/>
      <c r="F75" s="325"/>
      <c r="G75" s="325"/>
      <c r="H75" s="325"/>
      <c r="I75" s="326"/>
      <c r="J75" s="140"/>
      <c r="K75" s="140"/>
      <c r="L75" s="343"/>
    </row>
    <row r="76" spans="1:12" ht="42.75" customHeight="1" x14ac:dyDescent="0.2">
      <c r="A76" s="343"/>
      <c r="B76" s="343"/>
      <c r="C76" s="474" t="s">
        <v>841</v>
      </c>
      <c r="D76" s="325"/>
      <c r="E76" s="325"/>
      <c r="F76" s="325"/>
      <c r="G76" s="325"/>
      <c r="H76" s="325"/>
      <c r="I76" s="326"/>
      <c r="J76" s="140"/>
      <c r="K76" s="140"/>
      <c r="L76" s="343"/>
    </row>
    <row r="77" spans="1:12" ht="44.25" customHeight="1" x14ac:dyDescent="0.2">
      <c r="A77" s="343"/>
      <c r="B77" s="343"/>
      <c r="C77" s="474" t="s">
        <v>842</v>
      </c>
      <c r="D77" s="325"/>
      <c r="E77" s="325"/>
      <c r="F77" s="325"/>
      <c r="G77" s="325"/>
      <c r="H77" s="325"/>
      <c r="I77" s="326"/>
      <c r="J77" s="140"/>
      <c r="K77" s="140"/>
      <c r="L77" s="343"/>
    </row>
    <row r="78" spans="1:12" ht="69.75" customHeight="1" x14ac:dyDescent="0.2">
      <c r="A78" s="344"/>
      <c r="B78" s="344"/>
      <c r="C78" s="474" t="s">
        <v>843</v>
      </c>
      <c r="D78" s="325"/>
      <c r="E78" s="325"/>
      <c r="F78" s="325"/>
      <c r="G78" s="325"/>
      <c r="H78" s="325"/>
      <c r="I78" s="326"/>
      <c r="J78" s="140"/>
      <c r="K78" s="140"/>
      <c r="L78" s="344"/>
    </row>
    <row r="79" spans="1:12" ht="56.25" customHeight="1" x14ac:dyDescent="0.2">
      <c r="A79" s="142"/>
      <c r="B79" s="30" t="s">
        <v>844</v>
      </c>
      <c r="C79" s="474" t="s">
        <v>845</v>
      </c>
      <c r="D79" s="325"/>
      <c r="E79" s="325"/>
      <c r="F79" s="325"/>
      <c r="G79" s="325"/>
      <c r="H79" s="325"/>
      <c r="I79" s="326"/>
      <c r="J79" s="139"/>
      <c r="K79" s="139"/>
      <c r="L79" s="143" t="s">
        <v>846</v>
      </c>
    </row>
    <row r="80" spans="1:12" ht="28.5" customHeight="1" x14ac:dyDescent="0.2">
      <c r="A80" s="539" t="s">
        <v>847</v>
      </c>
      <c r="B80" s="325"/>
      <c r="C80" s="325"/>
      <c r="D80" s="325"/>
      <c r="E80" s="325"/>
      <c r="F80" s="325"/>
      <c r="G80" s="325"/>
      <c r="H80" s="325"/>
      <c r="I80" s="325"/>
      <c r="J80" s="325"/>
      <c r="K80" s="325"/>
      <c r="L80" s="326"/>
    </row>
    <row r="81" spans="1:12" ht="42" customHeight="1" x14ac:dyDescent="0.2">
      <c r="A81" s="342"/>
      <c r="B81" s="555" t="s">
        <v>848</v>
      </c>
      <c r="C81" s="545" t="s">
        <v>816</v>
      </c>
      <c r="D81" s="325"/>
      <c r="E81" s="325"/>
      <c r="F81" s="325"/>
      <c r="G81" s="325"/>
      <c r="H81" s="325"/>
      <c r="I81" s="326"/>
      <c r="J81" s="137"/>
      <c r="K81" s="69"/>
      <c r="L81" s="540" t="s">
        <v>849</v>
      </c>
    </row>
    <row r="82" spans="1:12" ht="18.75" customHeight="1" x14ac:dyDescent="0.2">
      <c r="A82" s="343"/>
      <c r="B82" s="343"/>
      <c r="C82" s="546" t="s">
        <v>850</v>
      </c>
      <c r="D82" s="325"/>
      <c r="E82" s="325"/>
      <c r="F82" s="325"/>
      <c r="G82" s="325"/>
      <c r="H82" s="325"/>
      <c r="I82" s="326"/>
      <c r="J82" s="136"/>
      <c r="K82" s="136"/>
      <c r="L82" s="541"/>
    </row>
    <row r="83" spans="1:12" ht="27" customHeight="1" x14ac:dyDescent="0.2">
      <c r="A83" s="343"/>
      <c r="B83" s="343"/>
      <c r="C83" s="546" t="s">
        <v>813</v>
      </c>
      <c r="D83" s="325"/>
      <c r="E83" s="325"/>
      <c r="F83" s="325"/>
      <c r="G83" s="325"/>
      <c r="H83" s="325"/>
      <c r="I83" s="326"/>
      <c r="J83" s="136"/>
      <c r="K83" s="136"/>
      <c r="L83" s="541"/>
    </row>
    <row r="84" spans="1:12" ht="27" customHeight="1" x14ac:dyDescent="0.2">
      <c r="A84" s="343"/>
      <c r="B84" s="343"/>
      <c r="C84" s="546" t="s">
        <v>807</v>
      </c>
      <c r="D84" s="325"/>
      <c r="E84" s="325"/>
      <c r="F84" s="325"/>
      <c r="G84" s="325"/>
      <c r="H84" s="325"/>
      <c r="I84" s="326"/>
      <c r="J84" s="136"/>
      <c r="K84" s="136"/>
      <c r="L84" s="541"/>
    </row>
    <row r="85" spans="1:12" ht="27" customHeight="1" x14ac:dyDescent="0.2">
      <c r="A85" s="343"/>
      <c r="B85" s="343"/>
      <c r="C85" s="546" t="s">
        <v>808</v>
      </c>
      <c r="D85" s="325"/>
      <c r="E85" s="325"/>
      <c r="F85" s="325"/>
      <c r="G85" s="325"/>
      <c r="H85" s="325"/>
      <c r="I85" s="326"/>
      <c r="J85" s="136"/>
      <c r="K85" s="136"/>
      <c r="L85" s="541"/>
    </row>
    <row r="86" spans="1:12" ht="18.75" customHeight="1" x14ac:dyDescent="0.2">
      <c r="A86" s="343"/>
      <c r="B86" s="343"/>
      <c r="C86" s="546" t="s">
        <v>817</v>
      </c>
      <c r="D86" s="325"/>
      <c r="E86" s="325"/>
      <c r="F86" s="325"/>
      <c r="G86" s="325"/>
      <c r="H86" s="325"/>
      <c r="I86" s="326"/>
      <c r="J86" s="136"/>
      <c r="K86" s="136"/>
      <c r="L86" s="541"/>
    </row>
    <row r="87" spans="1:12" ht="18.75" customHeight="1" x14ac:dyDescent="0.2">
      <c r="A87" s="344"/>
      <c r="B87" s="344"/>
      <c r="C87" s="546" t="s">
        <v>810</v>
      </c>
      <c r="D87" s="325"/>
      <c r="E87" s="325"/>
      <c r="F87" s="325"/>
      <c r="G87" s="325"/>
      <c r="H87" s="325"/>
      <c r="I87" s="326"/>
      <c r="J87" s="136"/>
      <c r="K87" s="136"/>
      <c r="L87" s="542"/>
    </row>
    <row r="88" spans="1:12" ht="12.75" customHeight="1" x14ac:dyDescent="0.2">
      <c r="L88" s="26"/>
    </row>
    <row r="89" spans="1:12" ht="12.75" customHeight="1" x14ac:dyDescent="0.2">
      <c r="L89" s="26"/>
    </row>
    <row r="90" spans="1:12" ht="12.75" customHeight="1" x14ac:dyDescent="0.2">
      <c r="L90" s="26"/>
    </row>
    <row r="91" spans="1:12" ht="30" customHeight="1" x14ac:dyDescent="0.2">
      <c r="A91" s="342"/>
      <c r="B91" s="553" t="s">
        <v>851</v>
      </c>
      <c r="C91" s="547" t="s">
        <v>823</v>
      </c>
      <c r="D91" s="372"/>
      <c r="E91" s="372"/>
      <c r="F91" s="372"/>
      <c r="G91" s="372"/>
      <c r="H91" s="372"/>
      <c r="I91" s="372"/>
      <c r="J91" s="372"/>
      <c r="K91" s="372"/>
      <c r="L91" s="373"/>
    </row>
    <row r="92" spans="1:12" ht="30" customHeight="1" x14ac:dyDescent="0.2">
      <c r="A92" s="344"/>
      <c r="B92" s="344"/>
      <c r="C92" s="374"/>
      <c r="D92" s="330"/>
      <c r="E92" s="330"/>
      <c r="F92" s="330"/>
      <c r="G92" s="330"/>
      <c r="H92" s="330"/>
      <c r="I92" s="330"/>
      <c r="J92" s="330"/>
      <c r="K92" s="330"/>
      <c r="L92" s="331"/>
    </row>
    <row r="93" spans="1:12" ht="18.75" customHeight="1" x14ac:dyDescent="0.2">
      <c r="A93" s="548" t="s">
        <v>824</v>
      </c>
      <c r="B93" s="325"/>
      <c r="C93" s="325"/>
      <c r="D93" s="325"/>
      <c r="E93" s="325"/>
      <c r="F93" s="325"/>
      <c r="G93" s="325"/>
      <c r="H93" s="325"/>
      <c r="I93" s="325"/>
      <c r="J93" s="325"/>
      <c r="K93" s="325"/>
      <c r="L93" s="326"/>
    </row>
    <row r="94" spans="1:12" ht="18.75" customHeight="1" x14ac:dyDescent="0.2">
      <c r="A94" s="544" t="s">
        <v>825</v>
      </c>
      <c r="B94" s="325"/>
      <c r="C94" s="325"/>
      <c r="D94" s="325"/>
      <c r="E94" s="325"/>
      <c r="F94" s="325"/>
      <c r="G94" s="325"/>
      <c r="H94" s="325"/>
      <c r="I94" s="325"/>
      <c r="J94" s="325"/>
      <c r="K94" s="325"/>
      <c r="L94" s="326"/>
    </row>
    <row r="95" spans="1:12" ht="18.75" customHeight="1" x14ac:dyDescent="0.2">
      <c r="A95" s="544" t="s">
        <v>826</v>
      </c>
      <c r="B95" s="325"/>
      <c r="C95" s="325"/>
      <c r="D95" s="325"/>
      <c r="E95" s="325"/>
      <c r="F95" s="325"/>
      <c r="G95" s="325"/>
      <c r="H95" s="325"/>
      <c r="I95" s="325"/>
      <c r="J95" s="325"/>
      <c r="K95" s="325"/>
      <c r="L95" s="326"/>
    </row>
    <row r="96" spans="1:12" ht="18.75" customHeight="1" x14ac:dyDescent="0.2">
      <c r="A96" s="544" t="s">
        <v>852</v>
      </c>
      <c r="B96" s="325"/>
      <c r="C96" s="325"/>
      <c r="D96" s="325"/>
      <c r="E96" s="325"/>
      <c r="F96" s="325"/>
      <c r="G96" s="325"/>
      <c r="H96" s="325"/>
      <c r="I96" s="325"/>
      <c r="J96" s="325"/>
      <c r="K96" s="325"/>
      <c r="L96" s="326"/>
    </row>
    <row r="97" spans="1:12" ht="18.75" customHeight="1" x14ac:dyDescent="0.2">
      <c r="A97" s="544" t="s">
        <v>853</v>
      </c>
      <c r="B97" s="325"/>
      <c r="C97" s="325"/>
      <c r="D97" s="325"/>
      <c r="E97" s="325"/>
      <c r="F97" s="325"/>
      <c r="G97" s="325"/>
      <c r="H97" s="325"/>
      <c r="I97" s="325"/>
      <c r="J97" s="325"/>
      <c r="K97" s="325"/>
      <c r="L97" s="326"/>
    </row>
    <row r="98" spans="1:12" ht="18.75" customHeight="1" x14ac:dyDescent="0.2">
      <c r="A98" s="544" t="s">
        <v>854</v>
      </c>
      <c r="B98" s="325"/>
      <c r="C98" s="325"/>
      <c r="D98" s="325"/>
      <c r="E98" s="325"/>
      <c r="F98" s="325"/>
      <c r="G98" s="325"/>
      <c r="H98" s="325"/>
      <c r="I98" s="325"/>
      <c r="J98" s="325"/>
      <c r="K98" s="325"/>
      <c r="L98" s="326"/>
    </row>
    <row r="99" spans="1:12" ht="18.75" customHeight="1" x14ac:dyDescent="0.2">
      <c r="A99" s="544" t="s">
        <v>855</v>
      </c>
      <c r="B99" s="325"/>
      <c r="C99" s="325"/>
      <c r="D99" s="325"/>
      <c r="E99" s="325"/>
      <c r="F99" s="325"/>
      <c r="G99" s="325"/>
      <c r="H99" s="325"/>
      <c r="I99" s="325"/>
      <c r="J99" s="325"/>
      <c r="K99" s="325"/>
      <c r="L99" s="326"/>
    </row>
    <row r="100" spans="1:12" ht="18.75" customHeight="1" x14ac:dyDescent="0.2">
      <c r="A100" s="544" t="s">
        <v>856</v>
      </c>
      <c r="B100" s="325"/>
      <c r="C100" s="325"/>
      <c r="D100" s="325"/>
      <c r="E100" s="325"/>
      <c r="F100" s="325"/>
      <c r="G100" s="325"/>
      <c r="H100" s="325"/>
      <c r="I100" s="325"/>
      <c r="J100" s="325"/>
      <c r="K100" s="325"/>
      <c r="L100" s="326"/>
    </row>
    <row r="101" spans="1:12" ht="18.75" customHeight="1" x14ac:dyDescent="0.2">
      <c r="A101" s="544" t="s">
        <v>857</v>
      </c>
      <c r="B101" s="325"/>
      <c r="C101" s="325"/>
      <c r="D101" s="325"/>
      <c r="E101" s="325"/>
      <c r="F101" s="325"/>
      <c r="G101" s="325"/>
      <c r="H101" s="325"/>
      <c r="I101" s="325"/>
      <c r="J101" s="325"/>
      <c r="K101" s="325"/>
      <c r="L101" s="326"/>
    </row>
    <row r="102" spans="1:12" ht="18.75" customHeight="1" x14ac:dyDescent="0.2">
      <c r="A102" s="544" t="s">
        <v>858</v>
      </c>
      <c r="B102" s="325"/>
      <c r="C102" s="325"/>
      <c r="D102" s="325"/>
      <c r="E102" s="325"/>
      <c r="F102" s="325"/>
      <c r="G102" s="325"/>
      <c r="H102" s="325"/>
      <c r="I102" s="325"/>
      <c r="J102" s="325"/>
      <c r="K102" s="325"/>
      <c r="L102" s="326"/>
    </row>
    <row r="103" spans="1:12" ht="42" customHeight="1" x14ac:dyDescent="0.2">
      <c r="A103" s="402"/>
      <c r="B103" s="554" t="s">
        <v>859</v>
      </c>
      <c r="C103" s="474" t="s">
        <v>837</v>
      </c>
      <c r="D103" s="325"/>
      <c r="E103" s="325"/>
      <c r="F103" s="325"/>
      <c r="G103" s="325"/>
      <c r="H103" s="325"/>
      <c r="I103" s="326"/>
      <c r="J103" s="139"/>
      <c r="K103" s="139"/>
      <c r="L103" s="543">
        <v>181</v>
      </c>
    </row>
    <row r="104" spans="1:12" ht="27" customHeight="1" x14ac:dyDescent="0.2">
      <c r="A104" s="343"/>
      <c r="B104" s="343"/>
      <c r="C104" s="537" t="s">
        <v>838</v>
      </c>
      <c r="D104" s="325"/>
      <c r="E104" s="325"/>
      <c r="F104" s="325"/>
      <c r="G104" s="325"/>
      <c r="H104" s="325"/>
      <c r="I104" s="326"/>
      <c r="J104" s="140"/>
      <c r="K104" s="140"/>
      <c r="L104" s="541"/>
    </row>
    <row r="105" spans="1:12" ht="27" customHeight="1" x14ac:dyDescent="0.2">
      <c r="A105" s="344"/>
      <c r="B105" s="344"/>
      <c r="C105" s="474" t="s">
        <v>839</v>
      </c>
      <c r="D105" s="325"/>
      <c r="E105" s="325"/>
      <c r="F105" s="325"/>
      <c r="G105" s="325"/>
      <c r="H105" s="325"/>
      <c r="I105" s="326"/>
      <c r="J105" s="141"/>
      <c r="K105" s="141"/>
      <c r="L105" s="542"/>
    </row>
    <row r="106" spans="1:12" ht="27" customHeight="1" x14ac:dyDescent="0.2">
      <c r="A106" s="539" t="s">
        <v>860</v>
      </c>
      <c r="B106" s="325"/>
      <c r="C106" s="325"/>
      <c r="D106" s="325"/>
      <c r="E106" s="325"/>
      <c r="F106" s="325"/>
      <c r="G106" s="325"/>
      <c r="H106" s="325"/>
      <c r="I106" s="325"/>
      <c r="J106" s="325"/>
      <c r="K106" s="325"/>
      <c r="L106" s="326"/>
    </row>
    <row r="107" spans="1:12" ht="97.5" customHeight="1" x14ac:dyDescent="0.2">
      <c r="A107" s="551"/>
      <c r="B107" s="31" t="s">
        <v>861</v>
      </c>
      <c r="C107" s="512" t="s">
        <v>862</v>
      </c>
      <c r="D107" s="325"/>
      <c r="E107" s="325"/>
      <c r="F107" s="325"/>
      <c r="G107" s="325"/>
      <c r="H107" s="325"/>
      <c r="I107" s="326"/>
      <c r="J107" s="144"/>
      <c r="K107" s="144"/>
      <c r="L107" s="145">
        <v>3126</v>
      </c>
    </row>
    <row r="108" spans="1:12" ht="24.75" customHeight="1" x14ac:dyDescent="0.2">
      <c r="A108" s="343"/>
      <c r="B108" s="535" t="s">
        <v>863</v>
      </c>
      <c r="C108" s="325"/>
      <c r="D108" s="325"/>
      <c r="E108" s="325"/>
      <c r="F108" s="325"/>
      <c r="G108" s="325"/>
      <c r="H108" s="325"/>
      <c r="I108" s="325"/>
      <c r="J108" s="325"/>
      <c r="K108" s="325"/>
      <c r="L108" s="326"/>
    </row>
    <row r="109" spans="1:12" ht="66" customHeight="1" x14ac:dyDescent="0.2">
      <c r="A109" s="343"/>
      <c r="B109" s="538" t="s">
        <v>864</v>
      </c>
      <c r="C109" s="325"/>
      <c r="D109" s="325"/>
      <c r="E109" s="325"/>
      <c r="F109" s="325"/>
      <c r="G109" s="325"/>
      <c r="H109" s="325"/>
      <c r="I109" s="325"/>
      <c r="J109" s="325"/>
      <c r="K109" s="325"/>
      <c r="L109" s="326"/>
    </row>
    <row r="110" spans="1:12" ht="28.5" customHeight="1" x14ac:dyDescent="0.2">
      <c r="A110" s="343"/>
      <c r="B110" s="538" t="s">
        <v>865</v>
      </c>
      <c r="C110" s="325"/>
      <c r="D110" s="325"/>
      <c r="E110" s="325"/>
      <c r="F110" s="325"/>
      <c r="G110" s="325"/>
      <c r="H110" s="325"/>
      <c r="I110" s="325"/>
      <c r="J110" s="325"/>
      <c r="K110" s="325"/>
      <c r="L110" s="326"/>
    </row>
    <row r="111" spans="1:12" ht="24.75" customHeight="1" x14ac:dyDescent="0.2">
      <c r="A111" s="343"/>
      <c r="B111" s="535" t="s">
        <v>866</v>
      </c>
      <c r="C111" s="325"/>
      <c r="D111" s="325"/>
      <c r="E111" s="325"/>
      <c r="F111" s="325"/>
      <c r="G111" s="325"/>
      <c r="H111" s="325"/>
      <c r="I111" s="325"/>
      <c r="J111" s="325"/>
      <c r="K111" s="325"/>
      <c r="L111" s="326"/>
    </row>
    <row r="112" spans="1:12" ht="19.5" customHeight="1" x14ac:dyDescent="0.2">
      <c r="A112" s="343"/>
      <c r="B112" s="535" t="s">
        <v>867</v>
      </c>
      <c r="C112" s="325"/>
      <c r="D112" s="325"/>
      <c r="E112" s="325"/>
      <c r="F112" s="325"/>
      <c r="G112" s="325"/>
      <c r="H112" s="325"/>
      <c r="I112" s="325"/>
      <c r="J112" s="325"/>
      <c r="K112" s="325"/>
      <c r="L112" s="326"/>
    </row>
    <row r="113" spans="1:12" ht="19.5" customHeight="1" x14ac:dyDescent="0.2">
      <c r="A113" s="343"/>
      <c r="B113" s="535" t="s">
        <v>868</v>
      </c>
      <c r="C113" s="325"/>
      <c r="D113" s="325"/>
      <c r="E113" s="325"/>
      <c r="F113" s="325"/>
      <c r="G113" s="325"/>
      <c r="H113" s="325"/>
      <c r="I113" s="325"/>
      <c r="J113" s="325"/>
      <c r="K113" s="325"/>
      <c r="L113" s="326"/>
    </row>
    <row r="114" spans="1:12" ht="19.5" customHeight="1" x14ac:dyDescent="0.2">
      <c r="A114" s="343"/>
      <c r="B114" s="535" t="s">
        <v>869</v>
      </c>
      <c r="C114" s="325"/>
      <c r="D114" s="325"/>
      <c r="E114" s="325"/>
      <c r="F114" s="325"/>
      <c r="G114" s="325"/>
      <c r="H114" s="325"/>
      <c r="I114" s="325"/>
      <c r="J114" s="325"/>
      <c r="K114" s="325"/>
      <c r="L114" s="326"/>
    </row>
    <row r="115" spans="1:12" ht="19.5" customHeight="1" x14ac:dyDescent="0.2">
      <c r="A115" s="343"/>
      <c r="B115" s="535" t="s">
        <v>870</v>
      </c>
      <c r="C115" s="325"/>
      <c r="D115" s="325"/>
      <c r="E115" s="325"/>
      <c r="F115" s="325"/>
      <c r="G115" s="325"/>
      <c r="H115" s="325"/>
      <c r="I115" s="325"/>
      <c r="J115" s="325"/>
      <c r="K115" s="325"/>
      <c r="L115" s="326"/>
    </row>
    <row r="116" spans="1:12" ht="24.75" customHeight="1" x14ac:dyDescent="0.2">
      <c r="A116" s="343"/>
      <c r="B116" s="535" t="s">
        <v>871</v>
      </c>
      <c r="C116" s="325"/>
      <c r="D116" s="325"/>
      <c r="E116" s="325"/>
      <c r="F116" s="325"/>
      <c r="G116" s="325"/>
      <c r="H116" s="325"/>
      <c r="I116" s="325"/>
      <c r="J116" s="325"/>
      <c r="K116" s="325"/>
      <c r="L116" s="326"/>
    </row>
    <row r="117" spans="1:12" ht="24.75" customHeight="1" x14ac:dyDescent="0.2">
      <c r="A117" s="343"/>
      <c r="B117" s="535" t="s">
        <v>872</v>
      </c>
      <c r="C117" s="325"/>
      <c r="D117" s="325"/>
      <c r="E117" s="325"/>
      <c r="F117" s="325"/>
      <c r="G117" s="325"/>
      <c r="H117" s="325"/>
      <c r="I117" s="325"/>
      <c r="J117" s="325"/>
      <c r="K117" s="325"/>
      <c r="L117" s="326"/>
    </row>
    <row r="118" spans="1:12" ht="24.75" customHeight="1" x14ac:dyDescent="0.2">
      <c r="A118" s="343"/>
      <c r="B118" s="535" t="s">
        <v>873</v>
      </c>
      <c r="C118" s="325"/>
      <c r="D118" s="325"/>
      <c r="E118" s="325"/>
      <c r="F118" s="325"/>
      <c r="G118" s="325"/>
      <c r="H118" s="325"/>
      <c r="I118" s="325"/>
      <c r="J118" s="325"/>
      <c r="K118" s="325"/>
      <c r="L118" s="326"/>
    </row>
    <row r="119" spans="1:12" ht="33" customHeight="1" x14ac:dyDescent="0.2">
      <c r="A119" s="343"/>
      <c r="B119" s="538" t="s">
        <v>874</v>
      </c>
      <c r="C119" s="325"/>
      <c r="D119" s="325"/>
      <c r="E119" s="325"/>
      <c r="F119" s="325"/>
      <c r="G119" s="325"/>
      <c r="H119" s="325"/>
      <c r="I119" s="325"/>
      <c r="J119" s="325"/>
      <c r="K119" s="325"/>
      <c r="L119" s="326"/>
    </row>
    <row r="120" spans="1:12" ht="24.75" customHeight="1" x14ac:dyDescent="0.2">
      <c r="A120" s="343"/>
      <c r="B120" s="535" t="s">
        <v>875</v>
      </c>
      <c r="C120" s="325"/>
      <c r="D120" s="325"/>
      <c r="E120" s="325"/>
      <c r="F120" s="325"/>
      <c r="G120" s="325"/>
      <c r="H120" s="325"/>
      <c r="I120" s="325"/>
      <c r="J120" s="325"/>
      <c r="K120" s="325"/>
      <c r="L120" s="326"/>
    </row>
    <row r="121" spans="1:12" ht="24.75" customHeight="1" x14ac:dyDescent="0.2">
      <c r="A121" s="343"/>
      <c r="B121" s="535" t="s">
        <v>876</v>
      </c>
      <c r="C121" s="325"/>
      <c r="D121" s="325"/>
      <c r="E121" s="325"/>
      <c r="F121" s="325"/>
      <c r="G121" s="325"/>
      <c r="H121" s="325"/>
      <c r="I121" s="325"/>
      <c r="J121" s="325"/>
      <c r="K121" s="325"/>
      <c r="L121" s="326"/>
    </row>
    <row r="122" spans="1:12" ht="24.75" customHeight="1" x14ac:dyDescent="0.2">
      <c r="A122" s="344"/>
      <c r="B122" s="535" t="s">
        <v>877</v>
      </c>
      <c r="C122" s="325"/>
      <c r="D122" s="325"/>
      <c r="E122" s="325"/>
      <c r="F122" s="325"/>
      <c r="G122" s="325"/>
      <c r="H122" s="325"/>
      <c r="I122" s="325"/>
      <c r="J122" s="325"/>
      <c r="K122" s="325"/>
      <c r="L122" s="326"/>
    </row>
    <row r="123" spans="1:12" ht="97.5" customHeight="1" x14ac:dyDescent="0.2">
      <c r="A123" s="551"/>
      <c r="B123" s="31" t="s">
        <v>878</v>
      </c>
      <c r="C123" s="512" t="s">
        <v>879</v>
      </c>
      <c r="D123" s="325"/>
      <c r="E123" s="325"/>
      <c r="F123" s="325"/>
      <c r="G123" s="325"/>
      <c r="H123" s="325"/>
      <c r="I123" s="326"/>
      <c r="J123" s="144"/>
      <c r="K123" s="144"/>
      <c r="L123" s="145">
        <v>1287</v>
      </c>
    </row>
    <row r="124" spans="1:12" ht="24.75" customHeight="1" x14ac:dyDescent="0.2">
      <c r="A124" s="343"/>
      <c r="B124" s="535" t="s">
        <v>863</v>
      </c>
      <c r="C124" s="325"/>
      <c r="D124" s="325"/>
      <c r="E124" s="325"/>
      <c r="F124" s="325"/>
      <c r="G124" s="325"/>
      <c r="H124" s="325"/>
      <c r="I124" s="325"/>
      <c r="J124" s="325"/>
      <c r="K124" s="325"/>
      <c r="L124" s="326"/>
    </row>
    <row r="125" spans="1:12" ht="28.5" customHeight="1" x14ac:dyDescent="0.2">
      <c r="A125" s="343"/>
      <c r="B125" s="538" t="s">
        <v>880</v>
      </c>
      <c r="C125" s="325"/>
      <c r="D125" s="325"/>
      <c r="E125" s="325"/>
      <c r="F125" s="325"/>
      <c r="G125" s="325"/>
      <c r="H125" s="325"/>
      <c r="I125" s="325"/>
      <c r="J125" s="325"/>
      <c r="K125" s="325"/>
      <c r="L125" s="326"/>
    </row>
    <row r="126" spans="1:12" ht="24.75" customHeight="1" x14ac:dyDescent="0.2">
      <c r="A126" s="343"/>
      <c r="B126" s="535" t="s">
        <v>866</v>
      </c>
      <c r="C126" s="325"/>
      <c r="D126" s="325"/>
      <c r="E126" s="325"/>
      <c r="F126" s="325"/>
      <c r="G126" s="325"/>
      <c r="H126" s="325"/>
      <c r="I126" s="325"/>
      <c r="J126" s="325"/>
      <c r="K126" s="325"/>
      <c r="L126" s="326"/>
    </row>
    <row r="127" spans="1:12" ht="19.5" customHeight="1" x14ac:dyDescent="0.2">
      <c r="A127" s="343"/>
      <c r="B127" s="535" t="s">
        <v>867</v>
      </c>
      <c r="C127" s="325"/>
      <c r="D127" s="325"/>
      <c r="E127" s="325"/>
      <c r="F127" s="325"/>
      <c r="G127" s="325"/>
      <c r="H127" s="325"/>
      <c r="I127" s="325"/>
      <c r="J127" s="325"/>
      <c r="K127" s="325"/>
      <c r="L127" s="326"/>
    </row>
    <row r="128" spans="1:12" ht="19.5" customHeight="1" x14ac:dyDescent="0.2">
      <c r="A128" s="343"/>
      <c r="B128" s="535" t="s">
        <v>881</v>
      </c>
      <c r="C128" s="325"/>
      <c r="D128" s="325"/>
      <c r="E128" s="325"/>
      <c r="F128" s="325"/>
      <c r="G128" s="325"/>
      <c r="H128" s="325"/>
      <c r="I128" s="325"/>
      <c r="J128" s="325"/>
      <c r="K128" s="325"/>
      <c r="L128" s="326"/>
    </row>
    <row r="129" spans="1:12" ht="19.5" customHeight="1" x14ac:dyDescent="0.2">
      <c r="A129" s="343"/>
      <c r="B129" s="535" t="s">
        <v>870</v>
      </c>
      <c r="C129" s="325"/>
      <c r="D129" s="325"/>
      <c r="E129" s="325"/>
      <c r="F129" s="325"/>
      <c r="G129" s="325"/>
      <c r="H129" s="325"/>
      <c r="I129" s="325"/>
      <c r="J129" s="325"/>
      <c r="K129" s="325"/>
      <c r="L129" s="326"/>
    </row>
    <row r="130" spans="1:12" ht="24.75" customHeight="1" x14ac:dyDescent="0.2">
      <c r="A130" s="343"/>
      <c r="B130" s="535" t="s">
        <v>872</v>
      </c>
      <c r="C130" s="325"/>
      <c r="D130" s="325"/>
      <c r="E130" s="325"/>
      <c r="F130" s="325"/>
      <c r="G130" s="325"/>
      <c r="H130" s="325"/>
      <c r="I130" s="325"/>
      <c r="J130" s="325"/>
      <c r="K130" s="325"/>
      <c r="L130" s="326"/>
    </row>
    <row r="131" spans="1:12" ht="24.75" customHeight="1" x14ac:dyDescent="0.2">
      <c r="A131" s="343"/>
      <c r="B131" s="535" t="s">
        <v>873</v>
      </c>
      <c r="C131" s="325"/>
      <c r="D131" s="325"/>
      <c r="E131" s="325"/>
      <c r="F131" s="325"/>
      <c r="G131" s="325"/>
      <c r="H131" s="325"/>
      <c r="I131" s="325"/>
      <c r="J131" s="325"/>
      <c r="K131" s="325"/>
      <c r="L131" s="326"/>
    </row>
    <row r="132" spans="1:12" ht="33" customHeight="1" x14ac:dyDescent="0.2">
      <c r="A132" s="343"/>
      <c r="B132" s="538" t="s">
        <v>882</v>
      </c>
      <c r="C132" s="325"/>
      <c r="D132" s="325"/>
      <c r="E132" s="325"/>
      <c r="F132" s="325"/>
      <c r="G132" s="325"/>
      <c r="H132" s="325"/>
      <c r="I132" s="325"/>
      <c r="J132" s="325"/>
      <c r="K132" s="325"/>
      <c r="L132" s="326"/>
    </row>
    <row r="133" spans="1:12" ht="24.75" customHeight="1" x14ac:dyDescent="0.2">
      <c r="A133" s="343"/>
      <c r="B133" s="535" t="s">
        <v>875</v>
      </c>
      <c r="C133" s="325"/>
      <c r="D133" s="325"/>
      <c r="E133" s="325"/>
      <c r="F133" s="325"/>
      <c r="G133" s="325"/>
      <c r="H133" s="325"/>
      <c r="I133" s="325"/>
      <c r="J133" s="325"/>
      <c r="K133" s="325"/>
      <c r="L133" s="326"/>
    </row>
    <row r="134" spans="1:12" ht="24.75" customHeight="1" x14ac:dyDescent="0.2">
      <c r="A134" s="343"/>
      <c r="B134" s="535" t="s">
        <v>876</v>
      </c>
      <c r="C134" s="325"/>
      <c r="D134" s="325"/>
      <c r="E134" s="325"/>
      <c r="F134" s="325"/>
      <c r="G134" s="325"/>
      <c r="H134" s="325"/>
      <c r="I134" s="325"/>
      <c r="J134" s="325"/>
      <c r="K134" s="325"/>
      <c r="L134" s="326"/>
    </row>
    <row r="135" spans="1:12" ht="24.75" customHeight="1" x14ac:dyDescent="0.2">
      <c r="A135" s="344"/>
      <c r="B135" s="535" t="s">
        <v>877</v>
      </c>
      <c r="C135" s="325"/>
      <c r="D135" s="325"/>
      <c r="E135" s="325"/>
      <c r="F135" s="325"/>
      <c r="G135" s="325"/>
      <c r="H135" s="325"/>
      <c r="I135" s="325"/>
      <c r="J135" s="325"/>
      <c r="K135" s="325"/>
      <c r="L135" s="326"/>
    </row>
    <row r="136" spans="1:12" ht="28.5" customHeight="1" x14ac:dyDescent="0.2">
      <c r="A136" s="539" t="s">
        <v>883</v>
      </c>
      <c r="B136" s="325"/>
      <c r="C136" s="325"/>
      <c r="D136" s="325"/>
      <c r="E136" s="325"/>
      <c r="F136" s="325"/>
      <c r="G136" s="325"/>
      <c r="H136" s="325"/>
      <c r="I136" s="325"/>
      <c r="J136" s="325"/>
      <c r="K136" s="325"/>
      <c r="L136" s="326"/>
    </row>
    <row r="137" spans="1:12" ht="55.5" customHeight="1" x14ac:dyDescent="0.2">
      <c r="A137" s="342"/>
      <c r="B137" s="34" t="s">
        <v>884</v>
      </c>
      <c r="C137" s="512" t="s">
        <v>885</v>
      </c>
      <c r="D137" s="325"/>
      <c r="E137" s="325"/>
      <c r="F137" s="325"/>
      <c r="G137" s="325"/>
      <c r="H137" s="325"/>
      <c r="I137" s="326"/>
      <c r="J137" s="144"/>
      <c r="K137" s="144"/>
      <c r="L137" s="145">
        <v>74</v>
      </c>
    </row>
    <row r="138" spans="1:12" ht="64.5" customHeight="1" x14ac:dyDescent="0.2">
      <c r="A138" s="343"/>
      <c r="B138" s="31" t="s">
        <v>886</v>
      </c>
      <c r="C138" s="512" t="s">
        <v>887</v>
      </c>
      <c r="D138" s="325"/>
      <c r="E138" s="325"/>
      <c r="F138" s="325"/>
      <c r="G138" s="325"/>
      <c r="H138" s="325"/>
      <c r="I138" s="326"/>
      <c r="J138" s="144"/>
      <c r="K138" s="144"/>
      <c r="L138" s="145">
        <v>77</v>
      </c>
    </row>
    <row r="139" spans="1:12" ht="19.5" customHeight="1" x14ac:dyDescent="0.2">
      <c r="A139" s="343"/>
      <c r="B139" s="535" t="s">
        <v>888</v>
      </c>
      <c r="C139" s="325"/>
      <c r="D139" s="325"/>
      <c r="E139" s="325"/>
      <c r="F139" s="325"/>
      <c r="G139" s="325"/>
      <c r="H139" s="325"/>
      <c r="I139" s="325"/>
      <c r="J139" s="325"/>
      <c r="K139" s="325"/>
      <c r="L139" s="326"/>
    </row>
    <row r="140" spans="1:12" ht="19.5" customHeight="1" x14ac:dyDescent="0.2">
      <c r="A140" s="343"/>
      <c r="B140" s="535" t="s">
        <v>889</v>
      </c>
      <c r="C140" s="325"/>
      <c r="D140" s="325"/>
      <c r="E140" s="325"/>
      <c r="F140" s="325"/>
      <c r="G140" s="325"/>
      <c r="H140" s="325"/>
      <c r="I140" s="325"/>
      <c r="J140" s="325"/>
      <c r="K140" s="325"/>
      <c r="L140" s="326"/>
    </row>
    <row r="141" spans="1:12" ht="19.5" customHeight="1" x14ac:dyDescent="0.2">
      <c r="A141" s="343"/>
      <c r="B141" s="535" t="s">
        <v>890</v>
      </c>
      <c r="C141" s="325"/>
      <c r="D141" s="325"/>
      <c r="E141" s="325"/>
      <c r="F141" s="325"/>
      <c r="G141" s="325"/>
      <c r="H141" s="325"/>
      <c r="I141" s="325"/>
      <c r="J141" s="325"/>
      <c r="K141" s="325"/>
      <c r="L141" s="326"/>
    </row>
    <row r="142" spans="1:12" ht="19.5" customHeight="1" x14ac:dyDescent="0.2">
      <c r="A142" s="343"/>
      <c r="B142" s="535" t="s">
        <v>891</v>
      </c>
      <c r="C142" s="325"/>
      <c r="D142" s="325"/>
      <c r="E142" s="325"/>
      <c r="F142" s="325"/>
      <c r="G142" s="325"/>
      <c r="H142" s="325"/>
      <c r="I142" s="325"/>
      <c r="J142" s="325"/>
      <c r="K142" s="325"/>
      <c r="L142" s="326"/>
    </row>
    <row r="143" spans="1:12" ht="24.75" customHeight="1" x14ac:dyDescent="0.2">
      <c r="A143" s="343"/>
      <c r="B143" s="535" t="s">
        <v>892</v>
      </c>
      <c r="C143" s="325"/>
      <c r="D143" s="325"/>
      <c r="E143" s="325"/>
      <c r="F143" s="325"/>
      <c r="G143" s="325"/>
      <c r="H143" s="325"/>
      <c r="I143" s="325"/>
      <c r="J143" s="325"/>
      <c r="K143" s="325"/>
      <c r="L143" s="326"/>
    </row>
    <row r="144" spans="1:12" ht="24.75" customHeight="1" x14ac:dyDescent="0.2">
      <c r="A144" s="344"/>
      <c r="B144" s="535" t="s">
        <v>133</v>
      </c>
      <c r="C144" s="325"/>
      <c r="D144" s="325"/>
      <c r="E144" s="325"/>
      <c r="F144" s="325"/>
      <c r="G144" s="325"/>
      <c r="H144" s="325"/>
      <c r="I144" s="325"/>
      <c r="J144" s="325"/>
      <c r="K144" s="325"/>
      <c r="L144" s="326"/>
    </row>
    <row r="145" spans="1:12" ht="55.5" customHeight="1" x14ac:dyDescent="0.2">
      <c r="A145" s="342"/>
      <c r="B145" s="34" t="s">
        <v>893</v>
      </c>
      <c r="C145" s="512" t="s">
        <v>894</v>
      </c>
      <c r="D145" s="325"/>
      <c r="E145" s="325"/>
      <c r="F145" s="325"/>
      <c r="G145" s="325"/>
      <c r="H145" s="325"/>
      <c r="I145" s="326"/>
      <c r="J145" s="144"/>
      <c r="K145" s="144"/>
      <c r="L145" s="145">
        <v>74</v>
      </c>
    </row>
    <row r="146" spans="1:12" ht="64.5" customHeight="1" x14ac:dyDescent="0.2">
      <c r="A146" s="343"/>
      <c r="B146" s="31" t="s">
        <v>895</v>
      </c>
      <c r="C146" s="512" t="s">
        <v>896</v>
      </c>
      <c r="D146" s="325"/>
      <c r="E146" s="325"/>
      <c r="F146" s="325"/>
      <c r="G146" s="325"/>
      <c r="H146" s="325"/>
      <c r="I146" s="326"/>
      <c r="J146" s="144"/>
      <c r="K146" s="144"/>
      <c r="L146" s="145">
        <v>77</v>
      </c>
    </row>
    <row r="147" spans="1:12" ht="19.5" customHeight="1" x14ac:dyDescent="0.2">
      <c r="A147" s="343"/>
      <c r="B147" s="535" t="s">
        <v>888</v>
      </c>
      <c r="C147" s="325"/>
      <c r="D147" s="325"/>
      <c r="E147" s="325"/>
      <c r="F147" s="325"/>
      <c r="G147" s="325"/>
      <c r="H147" s="325"/>
      <c r="I147" s="325"/>
      <c r="J147" s="325"/>
      <c r="K147" s="325"/>
      <c r="L147" s="326"/>
    </row>
    <row r="148" spans="1:12" ht="19.5" customHeight="1" x14ac:dyDescent="0.2">
      <c r="A148" s="343"/>
      <c r="B148" s="535" t="s">
        <v>889</v>
      </c>
      <c r="C148" s="325"/>
      <c r="D148" s="325"/>
      <c r="E148" s="325"/>
      <c r="F148" s="325"/>
      <c r="G148" s="325"/>
      <c r="H148" s="325"/>
      <c r="I148" s="325"/>
      <c r="J148" s="325"/>
      <c r="K148" s="325"/>
      <c r="L148" s="326"/>
    </row>
    <row r="149" spans="1:12" ht="19.5" customHeight="1" x14ac:dyDescent="0.2">
      <c r="A149" s="343"/>
      <c r="B149" s="535" t="s">
        <v>890</v>
      </c>
      <c r="C149" s="325"/>
      <c r="D149" s="325"/>
      <c r="E149" s="325"/>
      <c r="F149" s="325"/>
      <c r="G149" s="325"/>
      <c r="H149" s="325"/>
      <c r="I149" s="325"/>
      <c r="J149" s="325"/>
      <c r="K149" s="325"/>
      <c r="L149" s="326"/>
    </row>
    <row r="150" spans="1:12" ht="19.5" customHeight="1" x14ac:dyDescent="0.2">
      <c r="A150" s="343"/>
      <c r="B150" s="535" t="s">
        <v>891</v>
      </c>
      <c r="C150" s="325"/>
      <c r="D150" s="325"/>
      <c r="E150" s="325"/>
      <c r="F150" s="325"/>
      <c r="G150" s="325"/>
      <c r="H150" s="325"/>
      <c r="I150" s="325"/>
      <c r="J150" s="325"/>
      <c r="K150" s="325"/>
      <c r="L150" s="326"/>
    </row>
    <row r="151" spans="1:12" ht="24.75" customHeight="1" x14ac:dyDescent="0.2">
      <c r="A151" s="343"/>
      <c r="B151" s="535" t="s">
        <v>897</v>
      </c>
      <c r="C151" s="325"/>
      <c r="D151" s="325"/>
      <c r="E151" s="325"/>
      <c r="F151" s="325"/>
      <c r="G151" s="325"/>
      <c r="H151" s="325"/>
      <c r="I151" s="325"/>
      <c r="J151" s="325"/>
      <c r="K151" s="325"/>
      <c r="L151" s="326"/>
    </row>
    <row r="152" spans="1:12" ht="24.75" customHeight="1" x14ac:dyDescent="0.2">
      <c r="A152" s="344"/>
      <c r="B152" s="535" t="s">
        <v>133</v>
      </c>
      <c r="C152" s="325"/>
      <c r="D152" s="325"/>
      <c r="E152" s="325"/>
      <c r="F152" s="325"/>
      <c r="G152" s="325"/>
      <c r="H152" s="325"/>
      <c r="I152" s="325"/>
      <c r="J152" s="325"/>
      <c r="K152" s="325"/>
      <c r="L152" s="326"/>
    </row>
    <row r="153" spans="1:12" ht="51.75" customHeight="1" x14ac:dyDescent="0.2">
      <c r="A153" s="342"/>
      <c r="B153" s="39" t="s">
        <v>898</v>
      </c>
      <c r="C153" s="512" t="s">
        <v>899</v>
      </c>
      <c r="D153" s="325"/>
      <c r="E153" s="325"/>
      <c r="F153" s="325"/>
      <c r="G153" s="325"/>
      <c r="H153" s="325"/>
      <c r="I153" s="325"/>
      <c r="J153" s="112"/>
      <c r="K153" s="113"/>
      <c r="L153" s="145">
        <v>81</v>
      </c>
    </row>
    <row r="154" spans="1:12" ht="19.5" customHeight="1" x14ac:dyDescent="0.2">
      <c r="A154" s="343"/>
      <c r="B154" s="535" t="s">
        <v>888</v>
      </c>
      <c r="C154" s="325"/>
      <c r="D154" s="325"/>
      <c r="E154" s="325"/>
      <c r="F154" s="325"/>
      <c r="G154" s="325"/>
      <c r="H154" s="325"/>
      <c r="I154" s="325"/>
      <c r="J154" s="325"/>
      <c r="K154" s="325"/>
      <c r="L154" s="326"/>
    </row>
    <row r="155" spans="1:12" ht="19.5" customHeight="1" x14ac:dyDescent="0.2">
      <c r="A155" s="343"/>
      <c r="B155" s="535" t="s">
        <v>889</v>
      </c>
      <c r="C155" s="325"/>
      <c r="D155" s="325"/>
      <c r="E155" s="325"/>
      <c r="F155" s="325"/>
      <c r="G155" s="325"/>
      <c r="H155" s="325"/>
      <c r="I155" s="325"/>
      <c r="J155" s="325"/>
      <c r="K155" s="325"/>
      <c r="L155" s="326"/>
    </row>
    <row r="156" spans="1:12" ht="19.5" customHeight="1" x14ac:dyDescent="0.2">
      <c r="A156" s="343"/>
      <c r="B156" s="535" t="s">
        <v>890</v>
      </c>
      <c r="C156" s="325"/>
      <c r="D156" s="325"/>
      <c r="E156" s="325"/>
      <c r="F156" s="325"/>
      <c r="G156" s="325"/>
      <c r="H156" s="325"/>
      <c r="I156" s="325"/>
      <c r="J156" s="325"/>
      <c r="K156" s="325"/>
      <c r="L156" s="326"/>
    </row>
    <row r="157" spans="1:12" ht="19.5" customHeight="1" x14ac:dyDescent="0.2">
      <c r="A157" s="343"/>
      <c r="B157" s="535" t="s">
        <v>891</v>
      </c>
      <c r="C157" s="325"/>
      <c r="D157" s="325"/>
      <c r="E157" s="325"/>
      <c r="F157" s="325"/>
      <c r="G157" s="325"/>
      <c r="H157" s="325"/>
      <c r="I157" s="325"/>
      <c r="J157" s="325"/>
      <c r="K157" s="325"/>
      <c r="L157" s="326"/>
    </row>
    <row r="158" spans="1:12" ht="24.75" customHeight="1" x14ac:dyDescent="0.2">
      <c r="A158" s="343"/>
      <c r="B158" s="535" t="s">
        <v>900</v>
      </c>
      <c r="C158" s="325"/>
      <c r="D158" s="325"/>
      <c r="E158" s="325"/>
      <c r="F158" s="325"/>
      <c r="G158" s="325"/>
      <c r="H158" s="325"/>
      <c r="I158" s="325"/>
      <c r="J158" s="325"/>
      <c r="K158" s="325"/>
      <c r="L158" s="326"/>
    </row>
    <row r="159" spans="1:12" ht="24.75" customHeight="1" x14ac:dyDescent="0.2">
      <c r="A159" s="344"/>
      <c r="B159" s="535" t="s">
        <v>133</v>
      </c>
      <c r="C159" s="325"/>
      <c r="D159" s="325"/>
      <c r="E159" s="325"/>
      <c r="F159" s="325"/>
      <c r="G159" s="325"/>
      <c r="H159" s="325"/>
      <c r="I159" s="325"/>
      <c r="J159" s="325"/>
      <c r="K159" s="325"/>
      <c r="L159" s="326"/>
    </row>
    <row r="160" spans="1:12" ht="51.75" customHeight="1" x14ac:dyDescent="0.2">
      <c r="A160" s="342"/>
      <c r="B160" s="39" t="s">
        <v>901</v>
      </c>
      <c r="C160" s="512" t="s">
        <v>902</v>
      </c>
      <c r="D160" s="325"/>
      <c r="E160" s="325"/>
      <c r="F160" s="325"/>
      <c r="G160" s="325"/>
      <c r="H160" s="325"/>
      <c r="I160" s="326"/>
      <c r="J160" s="112"/>
      <c r="K160" s="113"/>
      <c r="L160" s="145">
        <f>89/1.2</f>
        <v>74.166666666666671</v>
      </c>
    </row>
    <row r="161" spans="1:12" ht="19.5" customHeight="1" x14ac:dyDescent="0.2">
      <c r="A161" s="343"/>
      <c r="B161" s="535" t="s">
        <v>888</v>
      </c>
      <c r="C161" s="325"/>
      <c r="D161" s="325"/>
      <c r="E161" s="325"/>
      <c r="F161" s="325"/>
      <c r="G161" s="325"/>
      <c r="H161" s="325"/>
      <c r="I161" s="325"/>
      <c r="J161" s="325"/>
      <c r="K161" s="325"/>
      <c r="L161" s="326"/>
    </row>
    <row r="162" spans="1:12" ht="19.5" customHeight="1" x14ac:dyDescent="0.2">
      <c r="A162" s="343"/>
      <c r="B162" s="535" t="s">
        <v>889</v>
      </c>
      <c r="C162" s="325"/>
      <c r="D162" s="325"/>
      <c r="E162" s="325"/>
      <c r="F162" s="325"/>
      <c r="G162" s="325"/>
      <c r="H162" s="325"/>
      <c r="I162" s="325"/>
      <c r="J162" s="325"/>
      <c r="K162" s="325"/>
      <c r="L162" s="326"/>
    </row>
    <row r="163" spans="1:12" ht="19.5" customHeight="1" x14ac:dyDescent="0.2">
      <c r="A163" s="343"/>
      <c r="B163" s="535" t="s">
        <v>890</v>
      </c>
      <c r="C163" s="325"/>
      <c r="D163" s="325"/>
      <c r="E163" s="325"/>
      <c r="F163" s="325"/>
      <c r="G163" s="325"/>
      <c r="H163" s="325"/>
      <c r="I163" s="325"/>
      <c r="J163" s="325"/>
      <c r="K163" s="325"/>
      <c r="L163" s="326"/>
    </row>
    <row r="164" spans="1:12" ht="19.5" customHeight="1" x14ac:dyDescent="0.2">
      <c r="A164" s="343"/>
      <c r="B164" s="535" t="s">
        <v>891</v>
      </c>
      <c r="C164" s="325"/>
      <c r="D164" s="325"/>
      <c r="E164" s="325"/>
      <c r="F164" s="325"/>
      <c r="G164" s="325"/>
      <c r="H164" s="325"/>
      <c r="I164" s="325"/>
      <c r="J164" s="325"/>
      <c r="K164" s="325"/>
      <c r="L164" s="326"/>
    </row>
    <row r="165" spans="1:12" ht="24.75" customHeight="1" x14ac:dyDescent="0.2">
      <c r="A165" s="343"/>
      <c r="B165" s="535" t="s">
        <v>903</v>
      </c>
      <c r="C165" s="325"/>
      <c r="D165" s="325"/>
      <c r="E165" s="325"/>
      <c r="F165" s="325"/>
      <c r="G165" s="325"/>
      <c r="H165" s="325"/>
      <c r="I165" s="325"/>
      <c r="J165" s="325"/>
      <c r="K165" s="325"/>
      <c r="L165" s="326"/>
    </row>
    <row r="166" spans="1:12" ht="24.75" customHeight="1" x14ac:dyDescent="0.2">
      <c r="A166" s="344"/>
      <c r="B166" s="535" t="s">
        <v>133</v>
      </c>
      <c r="C166" s="325"/>
      <c r="D166" s="325"/>
      <c r="E166" s="325"/>
      <c r="F166" s="325"/>
      <c r="G166" s="325"/>
      <c r="H166" s="325"/>
      <c r="I166" s="325"/>
      <c r="J166" s="325"/>
      <c r="K166" s="325"/>
      <c r="L166" s="326"/>
    </row>
    <row r="167" spans="1:12" ht="58.5" customHeight="1" x14ac:dyDescent="0.2">
      <c r="A167" s="342"/>
      <c r="B167" s="35" t="s">
        <v>904</v>
      </c>
      <c r="C167" s="512" t="s">
        <v>905</v>
      </c>
      <c r="D167" s="325"/>
      <c r="E167" s="325"/>
      <c r="F167" s="325"/>
      <c r="G167" s="325"/>
      <c r="H167" s="325"/>
      <c r="I167" s="326"/>
      <c r="J167" s="112"/>
      <c r="K167" s="113"/>
      <c r="L167" s="145">
        <v>167</v>
      </c>
    </row>
    <row r="168" spans="1:12" ht="58.5" customHeight="1" x14ac:dyDescent="0.2">
      <c r="A168" s="343"/>
      <c r="B168" s="35" t="s">
        <v>906</v>
      </c>
      <c r="C168" s="512" t="s">
        <v>907</v>
      </c>
      <c r="D168" s="325"/>
      <c r="E168" s="325"/>
      <c r="F168" s="325"/>
      <c r="G168" s="325"/>
      <c r="H168" s="325"/>
      <c r="I168" s="326"/>
      <c r="J168" s="112"/>
      <c r="K168" s="113"/>
      <c r="L168" s="145">
        <v>453</v>
      </c>
    </row>
    <row r="169" spans="1:12" ht="58.5" customHeight="1" x14ac:dyDescent="0.2">
      <c r="A169" s="343"/>
      <c r="B169" s="35" t="s">
        <v>908</v>
      </c>
      <c r="C169" s="512" t="s">
        <v>909</v>
      </c>
      <c r="D169" s="325"/>
      <c r="E169" s="325"/>
      <c r="F169" s="325"/>
      <c r="G169" s="325"/>
      <c r="H169" s="325"/>
      <c r="I169" s="326"/>
      <c r="J169" s="112"/>
      <c r="K169" s="113"/>
      <c r="L169" s="145">
        <v>253</v>
      </c>
    </row>
    <row r="170" spans="1:12" ht="19.5" customHeight="1" x14ac:dyDescent="0.2">
      <c r="A170" s="343"/>
      <c r="B170" s="535" t="s">
        <v>888</v>
      </c>
      <c r="C170" s="325"/>
      <c r="D170" s="325"/>
      <c r="E170" s="325"/>
      <c r="F170" s="325"/>
      <c r="G170" s="325"/>
      <c r="H170" s="325"/>
      <c r="I170" s="325"/>
      <c r="J170" s="325"/>
      <c r="K170" s="325"/>
      <c r="L170" s="326"/>
    </row>
    <row r="171" spans="1:12" ht="19.5" customHeight="1" x14ac:dyDescent="0.2">
      <c r="A171" s="343"/>
      <c r="B171" s="535" t="s">
        <v>889</v>
      </c>
      <c r="C171" s="325"/>
      <c r="D171" s="325"/>
      <c r="E171" s="325"/>
      <c r="F171" s="325"/>
      <c r="G171" s="325"/>
      <c r="H171" s="325"/>
      <c r="I171" s="325"/>
      <c r="J171" s="325"/>
      <c r="K171" s="325"/>
      <c r="L171" s="326"/>
    </row>
    <row r="172" spans="1:12" ht="19.5" customHeight="1" x14ac:dyDescent="0.2">
      <c r="A172" s="343"/>
      <c r="B172" s="535" t="s">
        <v>890</v>
      </c>
      <c r="C172" s="325"/>
      <c r="D172" s="325"/>
      <c r="E172" s="325"/>
      <c r="F172" s="325"/>
      <c r="G172" s="325"/>
      <c r="H172" s="325"/>
      <c r="I172" s="325"/>
      <c r="J172" s="325"/>
      <c r="K172" s="325"/>
      <c r="L172" s="326"/>
    </row>
    <row r="173" spans="1:12" ht="19.5" customHeight="1" x14ac:dyDescent="0.2">
      <c r="A173" s="343"/>
      <c r="B173" s="535" t="s">
        <v>891</v>
      </c>
      <c r="C173" s="325"/>
      <c r="D173" s="325"/>
      <c r="E173" s="325"/>
      <c r="F173" s="325"/>
      <c r="G173" s="325"/>
      <c r="H173" s="325"/>
      <c r="I173" s="325"/>
      <c r="J173" s="325"/>
      <c r="K173" s="325"/>
      <c r="L173" s="326"/>
    </row>
    <row r="174" spans="1:12" ht="24.75" customHeight="1" x14ac:dyDescent="0.2">
      <c r="A174" s="343"/>
      <c r="B174" s="535" t="s">
        <v>910</v>
      </c>
      <c r="C174" s="325"/>
      <c r="D174" s="325"/>
      <c r="E174" s="325"/>
      <c r="F174" s="325"/>
      <c r="G174" s="325"/>
      <c r="H174" s="325"/>
      <c r="I174" s="325"/>
      <c r="J174" s="325"/>
      <c r="K174" s="325"/>
      <c r="L174" s="326"/>
    </row>
    <row r="175" spans="1:12" ht="24.75" customHeight="1" x14ac:dyDescent="0.2">
      <c r="A175" s="344"/>
      <c r="B175" s="535" t="s">
        <v>133</v>
      </c>
      <c r="C175" s="325"/>
      <c r="D175" s="325"/>
      <c r="E175" s="325"/>
      <c r="F175" s="325"/>
      <c r="G175" s="325"/>
      <c r="H175" s="325"/>
      <c r="I175" s="325"/>
      <c r="J175" s="325"/>
      <c r="K175" s="325"/>
      <c r="L175" s="326"/>
    </row>
    <row r="176" spans="1:12" ht="58.5" customHeight="1" x14ac:dyDescent="0.2">
      <c r="A176" s="475"/>
      <c r="B176" s="35" t="s">
        <v>911</v>
      </c>
      <c r="C176" s="512" t="s">
        <v>912</v>
      </c>
      <c r="D176" s="325"/>
      <c r="E176" s="325"/>
      <c r="F176" s="325"/>
      <c r="G176" s="325"/>
      <c r="H176" s="325"/>
      <c r="I176" s="326"/>
      <c r="J176" s="112"/>
      <c r="K176" s="113"/>
      <c r="L176" s="145">
        <v>236</v>
      </c>
    </row>
    <row r="177" spans="1:32" ht="19.5" customHeight="1" x14ac:dyDescent="0.2">
      <c r="A177" s="343"/>
      <c r="B177" s="535" t="s">
        <v>888</v>
      </c>
      <c r="C177" s="325"/>
      <c r="D177" s="325"/>
      <c r="E177" s="325"/>
      <c r="F177" s="325"/>
      <c r="G177" s="325"/>
      <c r="H177" s="325"/>
      <c r="I177" s="325"/>
      <c r="J177" s="325"/>
      <c r="K177" s="325"/>
      <c r="L177" s="326"/>
    </row>
    <row r="178" spans="1:32" ht="19.5" customHeight="1" x14ac:dyDescent="0.2">
      <c r="A178" s="343"/>
      <c r="B178" s="535" t="s">
        <v>889</v>
      </c>
      <c r="C178" s="325"/>
      <c r="D178" s="325"/>
      <c r="E178" s="325"/>
      <c r="F178" s="325"/>
      <c r="G178" s="325"/>
      <c r="H178" s="325"/>
      <c r="I178" s="325"/>
      <c r="J178" s="325"/>
      <c r="K178" s="325"/>
      <c r="L178" s="326"/>
    </row>
    <row r="179" spans="1:32" ht="19.5" customHeight="1" x14ac:dyDescent="0.2">
      <c r="A179" s="343"/>
      <c r="B179" s="535" t="s">
        <v>890</v>
      </c>
      <c r="C179" s="325"/>
      <c r="D179" s="325"/>
      <c r="E179" s="325"/>
      <c r="F179" s="325"/>
      <c r="G179" s="325"/>
      <c r="H179" s="325"/>
      <c r="I179" s="325"/>
      <c r="J179" s="325"/>
      <c r="K179" s="325"/>
      <c r="L179" s="326"/>
    </row>
    <row r="180" spans="1:32" ht="19.5" customHeight="1" x14ac:dyDescent="0.2">
      <c r="A180" s="343"/>
      <c r="B180" s="535" t="s">
        <v>891</v>
      </c>
      <c r="C180" s="325"/>
      <c r="D180" s="325"/>
      <c r="E180" s="325"/>
      <c r="F180" s="325"/>
      <c r="G180" s="325"/>
      <c r="H180" s="325"/>
      <c r="I180" s="325"/>
      <c r="J180" s="325"/>
      <c r="K180" s="325"/>
      <c r="L180" s="326"/>
    </row>
    <row r="181" spans="1:32" ht="24.75" customHeight="1" x14ac:dyDescent="0.2">
      <c r="A181" s="343"/>
      <c r="B181" s="535" t="s">
        <v>910</v>
      </c>
      <c r="C181" s="325"/>
      <c r="D181" s="325"/>
      <c r="E181" s="325"/>
      <c r="F181" s="325"/>
      <c r="G181" s="325"/>
      <c r="H181" s="325"/>
      <c r="I181" s="325"/>
      <c r="J181" s="325"/>
      <c r="K181" s="325"/>
      <c r="L181" s="326"/>
    </row>
    <row r="182" spans="1:32" ht="24.75" customHeight="1" x14ac:dyDescent="0.2">
      <c r="A182" s="344"/>
      <c r="B182" s="535" t="s">
        <v>133</v>
      </c>
      <c r="C182" s="325"/>
      <c r="D182" s="325"/>
      <c r="E182" s="325"/>
      <c r="F182" s="325"/>
      <c r="G182" s="325"/>
      <c r="H182" s="325"/>
      <c r="I182" s="325"/>
      <c r="J182" s="325"/>
      <c r="K182" s="325"/>
      <c r="L182" s="326"/>
    </row>
    <row r="183" spans="1:32" ht="58.5" customHeight="1" x14ac:dyDescent="0.2">
      <c r="A183" s="475"/>
      <c r="B183" s="35" t="s">
        <v>913</v>
      </c>
      <c r="C183" s="512" t="s">
        <v>914</v>
      </c>
      <c r="D183" s="325"/>
      <c r="E183" s="325"/>
      <c r="F183" s="325"/>
      <c r="G183" s="325"/>
      <c r="H183" s="325"/>
      <c r="I183" s="326"/>
      <c r="J183" s="112"/>
      <c r="K183" s="113"/>
      <c r="L183" s="145">
        <v>236</v>
      </c>
    </row>
    <row r="184" spans="1:32" ht="19.5" customHeight="1" x14ac:dyDescent="0.2">
      <c r="A184" s="343"/>
      <c r="B184" s="535" t="s">
        <v>888</v>
      </c>
      <c r="C184" s="325"/>
      <c r="D184" s="325"/>
      <c r="E184" s="325"/>
      <c r="F184" s="325"/>
      <c r="G184" s="325"/>
      <c r="H184" s="325"/>
      <c r="I184" s="325"/>
      <c r="J184" s="325"/>
      <c r="K184" s="325"/>
      <c r="L184" s="326"/>
    </row>
    <row r="185" spans="1:32" ht="19.5" customHeight="1" x14ac:dyDescent="0.2">
      <c r="A185" s="343"/>
      <c r="B185" s="535" t="s">
        <v>889</v>
      </c>
      <c r="C185" s="325"/>
      <c r="D185" s="325"/>
      <c r="E185" s="325"/>
      <c r="F185" s="325"/>
      <c r="G185" s="325"/>
      <c r="H185" s="325"/>
      <c r="I185" s="325"/>
      <c r="J185" s="325"/>
      <c r="K185" s="325"/>
      <c r="L185" s="326"/>
    </row>
    <row r="186" spans="1:32" ht="19.5" customHeight="1" x14ac:dyDescent="0.2">
      <c r="A186" s="343"/>
      <c r="B186" s="535" t="s">
        <v>890</v>
      </c>
      <c r="C186" s="325"/>
      <c r="D186" s="325"/>
      <c r="E186" s="325"/>
      <c r="F186" s="325"/>
      <c r="G186" s="325"/>
      <c r="H186" s="325"/>
      <c r="I186" s="325"/>
      <c r="J186" s="325"/>
      <c r="K186" s="325"/>
      <c r="L186" s="326"/>
    </row>
    <row r="187" spans="1:32" ht="19.5" customHeight="1" x14ac:dyDescent="0.2">
      <c r="A187" s="343"/>
      <c r="B187" s="535" t="s">
        <v>891</v>
      </c>
      <c r="C187" s="325"/>
      <c r="D187" s="325"/>
      <c r="E187" s="325"/>
      <c r="F187" s="325"/>
      <c r="G187" s="325"/>
      <c r="H187" s="325"/>
      <c r="I187" s="325"/>
      <c r="J187" s="325"/>
      <c r="K187" s="325"/>
      <c r="L187" s="326"/>
    </row>
    <row r="188" spans="1:32" ht="24.75" customHeight="1" x14ac:dyDescent="0.2">
      <c r="A188" s="343"/>
      <c r="B188" s="535" t="s">
        <v>915</v>
      </c>
      <c r="C188" s="325"/>
      <c r="D188" s="325"/>
      <c r="E188" s="325"/>
      <c r="F188" s="325"/>
      <c r="G188" s="325"/>
      <c r="H188" s="325"/>
      <c r="I188" s="325"/>
      <c r="J188" s="325"/>
      <c r="K188" s="325"/>
      <c r="L188" s="326"/>
    </row>
    <row r="189" spans="1:32" ht="24.75" customHeight="1" x14ac:dyDescent="0.2">
      <c r="A189" s="344"/>
      <c r="B189" s="535" t="s">
        <v>133</v>
      </c>
      <c r="C189" s="325"/>
      <c r="D189" s="325"/>
      <c r="E189" s="325"/>
      <c r="F189" s="325"/>
      <c r="G189" s="325"/>
      <c r="H189" s="325"/>
      <c r="I189" s="325"/>
      <c r="J189" s="325"/>
      <c r="K189" s="325"/>
      <c r="L189" s="326"/>
    </row>
    <row r="190" spans="1:32" ht="67.5" customHeight="1" x14ac:dyDescent="0.2">
      <c r="A190" s="552"/>
      <c r="B190" s="85" t="s">
        <v>916</v>
      </c>
      <c r="C190" s="399" t="s">
        <v>917</v>
      </c>
      <c r="D190" s="325"/>
      <c r="E190" s="325"/>
      <c r="F190" s="325"/>
      <c r="G190" s="325"/>
      <c r="H190" s="325"/>
      <c r="I190" s="326"/>
      <c r="J190" s="146">
        <v>220</v>
      </c>
      <c r="K190" s="140" t="s">
        <v>918</v>
      </c>
      <c r="L190" s="51">
        <v>284</v>
      </c>
      <c r="M190" s="10"/>
      <c r="N190" s="10"/>
      <c r="O190" s="10"/>
      <c r="P190" s="10"/>
      <c r="Q190" s="10"/>
      <c r="R190" s="10"/>
      <c r="S190" s="10"/>
      <c r="T190" s="10"/>
      <c r="U190" s="10"/>
      <c r="V190" s="10"/>
      <c r="W190" s="10"/>
      <c r="X190" s="10"/>
      <c r="Y190" s="10"/>
      <c r="Z190" s="10"/>
      <c r="AA190" s="10"/>
      <c r="AB190" s="10"/>
      <c r="AC190" s="10"/>
      <c r="AD190" s="10"/>
      <c r="AE190" s="10"/>
      <c r="AF190" s="10"/>
    </row>
    <row r="191" spans="1:32" ht="24" customHeight="1" x14ac:dyDescent="0.2">
      <c r="A191" s="343"/>
      <c r="B191" s="537" t="s">
        <v>919</v>
      </c>
      <c r="C191" s="325"/>
      <c r="D191" s="325"/>
      <c r="E191" s="325"/>
      <c r="F191" s="325"/>
      <c r="G191" s="325"/>
      <c r="H191" s="325"/>
      <c r="I191" s="325"/>
      <c r="J191" s="325"/>
      <c r="K191" s="326"/>
      <c r="L191" s="147"/>
      <c r="M191" s="15"/>
      <c r="N191" s="15"/>
      <c r="O191" s="15"/>
      <c r="P191" s="15"/>
      <c r="Q191" s="15"/>
      <c r="R191" s="15"/>
      <c r="S191" s="15"/>
      <c r="T191" s="15"/>
      <c r="U191" s="15"/>
      <c r="V191" s="15"/>
      <c r="W191" s="15"/>
      <c r="X191" s="15"/>
      <c r="Y191" s="15"/>
      <c r="Z191" s="15"/>
      <c r="AA191" s="15"/>
      <c r="AB191" s="15"/>
      <c r="AC191" s="15"/>
      <c r="AD191" s="15"/>
      <c r="AE191" s="15"/>
      <c r="AF191" s="15"/>
    </row>
    <row r="192" spans="1:32" ht="24" customHeight="1" x14ac:dyDescent="0.2">
      <c r="A192" s="343"/>
      <c r="B192" s="537" t="s">
        <v>920</v>
      </c>
      <c r="C192" s="325"/>
      <c r="D192" s="325"/>
      <c r="E192" s="325"/>
      <c r="F192" s="325"/>
      <c r="G192" s="325"/>
      <c r="H192" s="325"/>
      <c r="I192" s="325"/>
      <c r="J192" s="325"/>
      <c r="K192" s="326"/>
      <c r="L192" s="147"/>
      <c r="M192" s="15"/>
      <c r="N192" s="15"/>
      <c r="O192" s="15"/>
      <c r="P192" s="15"/>
      <c r="Q192" s="15"/>
      <c r="R192" s="15"/>
      <c r="S192" s="15"/>
      <c r="T192" s="15"/>
      <c r="U192" s="15"/>
      <c r="V192" s="15"/>
      <c r="W192" s="15"/>
      <c r="X192" s="15"/>
      <c r="Y192" s="15"/>
      <c r="Z192" s="15"/>
      <c r="AA192" s="15"/>
      <c r="AB192" s="15"/>
      <c r="AC192" s="15"/>
      <c r="AD192" s="15"/>
      <c r="AE192" s="15"/>
      <c r="AF192" s="15"/>
    </row>
    <row r="193" spans="1:32" ht="24" customHeight="1" x14ac:dyDescent="0.2">
      <c r="A193" s="343"/>
      <c r="B193" s="537" t="s">
        <v>921</v>
      </c>
      <c r="C193" s="325"/>
      <c r="D193" s="325"/>
      <c r="E193" s="325"/>
      <c r="F193" s="325"/>
      <c r="G193" s="325"/>
      <c r="H193" s="325"/>
      <c r="I193" s="325"/>
      <c r="J193" s="325"/>
      <c r="K193" s="326"/>
      <c r="L193" s="147"/>
      <c r="M193" s="15"/>
      <c r="N193" s="15"/>
      <c r="O193" s="15"/>
      <c r="P193" s="15"/>
      <c r="Q193" s="15"/>
      <c r="R193" s="15"/>
      <c r="S193" s="15"/>
      <c r="T193" s="15"/>
      <c r="U193" s="15"/>
      <c r="V193" s="15"/>
      <c r="W193" s="15"/>
      <c r="X193" s="15"/>
      <c r="Y193" s="15"/>
      <c r="Z193" s="15"/>
      <c r="AA193" s="15"/>
      <c r="AB193" s="15"/>
      <c r="AC193" s="15"/>
      <c r="AD193" s="15"/>
      <c r="AE193" s="15"/>
      <c r="AF193" s="15"/>
    </row>
    <row r="194" spans="1:32" ht="24" customHeight="1" x14ac:dyDescent="0.2">
      <c r="A194" s="343"/>
      <c r="B194" s="536" t="s">
        <v>922</v>
      </c>
      <c r="C194" s="325"/>
      <c r="D194" s="325"/>
      <c r="E194" s="325"/>
      <c r="F194" s="148"/>
      <c r="G194" s="148"/>
      <c r="H194" s="148"/>
      <c r="I194" s="148"/>
      <c r="J194" s="148"/>
      <c r="K194" s="149"/>
      <c r="L194" s="147"/>
      <c r="M194" s="15"/>
      <c r="N194" s="15"/>
      <c r="O194" s="15"/>
      <c r="P194" s="15"/>
      <c r="Q194" s="15"/>
      <c r="R194" s="15"/>
      <c r="S194" s="15"/>
      <c r="T194" s="15"/>
      <c r="U194" s="15"/>
      <c r="V194" s="15"/>
      <c r="W194" s="15"/>
      <c r="X194" s="15"/>
      <c r="Y194" s="15"/>
      <c r="Z194" s="15"/>
      <c r="AA194" s="15"/>
      <c r="AB194" s="15"/>
      <c r="AC194" s="15"/>
      <c r="AD194" s="15"/>
      <c r="AE194" s="15"/>
      <c r="AF194" s="15"/>
    </row>
    <row r="195" spans="1:32" ht="24" customHeight="1" x14ac:dyDescent="0.2">
      <c r="A195" s="343"/>
      <c r="B195" s="537" t="s">
        <v>923</v>
      </c>
      <c r="C195" s="325"/>
      <c r="D195" s="325"/>
      <c r="E195" s="325"/>
      <c r="F195" s="325"/>
      <c r="G195" s="325"/>
      <c r="H195" s="325"/>
      <c r="I195" s="325"/>
      <c r="J195" s="325"/>
      <c r="K195" s="326"/>
      <c r="L195" s="147"/>
      <c r="M195" s="15"/>
      <c r="N195" s="15"/>
      <c r="O195" s="15"/>
      <c r="P195" s="15"/>
      <c r="Q195" s="15"/>
      <c r="R195" s="15"/>
      <c r="S195" s="15"/>
      <c r="T195" s="15"/>
      <c r="U195" s="15"/>
      <c r="V195" s="15"/>
      <c r="W195" s="15"/>
      <c r="X195" s="15"/>
      <c r="Y195" s="15"/>
      <c r="Z195" s="15"/>
      <c r="AA195" s="15"/>
      <c r="AB195" s="15"/>
      <c r="AC195" s="15"/>
      <c r="AD195" s="15"/>
      <c r="AE195" s="15"/>
      <c r="AF195" s="15"/>
    </row>
    <row r="196" spans="1:32" ht="24" customHeight="1" x14ac:dyDescent="0.2">
      <c r="A196" s="343"/>
      <c r="B196" s="537" t="s">
        <v>924</v>
      </c>
      <c r="C196" s="325"/>
      <c r="D196" s="325"/>
      <c r="E196" s="325"/>
      <c r="F196" s="325"/>
      <c r="G196" s="325"/>
      <c r="H196" s="325"/>
      <c r="I196" s="325"/>
      <c r="J196" s="325"/>
      <c r="K196" s="326"/>
      <c r="L196" s="147"/>
      <c r="M196" s="15"/>
      <c r="N196" s="15"/>
      <c r="O196" s="15"/>
      <c r="P196" s="15"/>
      <c r="Q196" s="15"/>
      <c r="R196" s="15"/>
      <c r="S196" s="15"/>
      <c r="T196" s="15"/>
      <c r="U196" s="15"/>
      <c r="V196" s="15"/>
      <c r="W196" s="15"/>
      <c r="X196" s="15"/>
      <c r="Y196" s="15"/>
      <c r="Z196" s="15"/>
      <c r="AA196" s="15"/>
      <c r="AB196" s="15"/>
      <c r="AC196" s="15"/>
      <c r="AD196" s="15"/>
      <c r="AE196" s="15"/>
      <c r="AF196" s="15"/>
    </row>
    <row r="197" spans="1:32" ht="24" customHeight="1" x14ac:dyDescent="0.2">
      <c r="A197" s="343"/>
      <c r="B197" s="474" t="s">
        <v>925</v>
      </c>
      <c r="C197" s="325"/>
      <c r="D197" s="325"/>
      <c r="E197" s="325"/>
      <c r="F197" s="325"/>
      <c r="G197" s="325"/>
      <c r="H197" s="325"/>
      <c r="I197" s="325"/>
      <c r="J197" s="325"/>
      <c r="K197" s="326"/>
      <c r="L197" s="147"/>
      <c r="M197" s="15"/>
      <c r="N197" s="15"/>
      <c r="O197" s="15"/>
      <c r="P197" s="15"/>
      <c r="Q197" s="15"/>
      <c r="R197" s="15"/>
      <c r="S197" s="15"/>
      <c r="T197" s="15"/>
      <c r="U197" s="15"/>
      <c r="V197" s="15"/>
      <c r="W197" s="15"/>
      <c r="X197" s="15"/>
      <c r="Y197" s="15"/>
      <c r="Z197" s="15"/>
      <c r="AA197" s="15"/>
      <c r="AB197" s="15"/>
      <c r="AC197" s="15"/>
      <c r="AD197" s="15"/>
      <c r="AE197" s="15"/>
      <c r="AF197" s="15"/>
    </row>
    <row r="198" spans="1:32" ht="24" customHeight="1" x14ac:dyDescent="0.2">
      <c r="A198" s="343"/>
      <c r="B198" s="474" t="s">
        <v>926</v>
      </c>
      <c r="C198" s="325"/>
      <c r="D198" s="325"/>
      <c r="E198" s="325"/>
      <c r="F198" s="325"/>
      <c r="G198" s="325"/>
      <c r="H198" s="325"/>
      <c r="I198" s="325"/>
      <c r="J198" s="325"/>
      <c r="K198" s="326"/>
      <c r="L198" s="147"/>
      <c r="M198" s="15"/>
      <c r="N198" s="15"/>
      <c r="O198" s="15"/>
      <c r="P198" s="15"/>
      <c r="Q198" s="15"/>
      <c r="R198" s="15"/>
      <c r="S198" s="15"/>
      <c r="T198" s="15"/>
      <c r="U198" s="15"/>
      <c r="V198" s="15"/>
      <c r="W198" s="15"/>
      <c r="X198" s="15"/>
      <c r="Y198" s="15"/>
      <c r="Z198" s="15"/>
      <c r="AA198" s="15"/>
      <c r="AB198" s="15"/>
      <c r="AC198" s="15"/>
      <c r="AD198" s="15"/>
      <c r="AE198" s="15"/>
      <c r="AF198" s="15"/>
    </row>
    <row r="199" spans="1:32" ht="24" customHeight="1" x14ac:dyDescent="0.2">
      <c r="A199" s="344"/>
      <c r="B199" s="474" t="s">
        <v>927</v>
      </c>
      <c r="C199" s="325"/>
      <c r="D199" s="325"/>
      <c r="E199" s="325"/>
      <c r="F199" s="325"/>
      <c r="G199" s="325"/>
      <c r="H199" s="325"/>
      <c r="I199" s="325"/>
      <c r="J199" s="325"/>
      <c r="K199" s="326"/>
      <c r="L199" s="147"/>
      <c r="M199" s="15"/>
      <c r="N199" s="15"/>
      <c r="O199" s="15"/>
      <c r="P199" s="15"/>
      <c r="Q199" s="15"/>
      <c r="R199" s="15"/>
      <c r="S199" s="15"/>
      <c r="T199" s="15"/>
      <c r="U199" s="15"/>
      <c r="V199" s="15"/>
      <c r="W199" s="15"/>
      <c r="X199" s="15"/>
      <c r="Y199" s="15"/>
      <c r="Z199" s="15"/>
      <c r="AA199" s="15"/>
      <c r="AB199" s="15"/>
      <c r="AC199" s="15"/>
      <c r="AD199" s="15"/>
      <c r="AE199" s="15"/>
      <c r="AF199" s="15"/>
    </row>
    <row r="200" spans="1:32" ht="50.25" customHeight="1" x14ac:dyDescent="0.2">
      <c r="A200" s="401"/>
      <c r="B200" s="81" t="s">
        <v>928</v>
      </c>
      <c r="C200" s="512" t="s">
        <v>929</v>
      </c>
      <c r="D200" s="325"/>
      <c r="E200" s="325"/>
      <c r="F200" s="325"/>
      <c r="G200" s="325"/>
      <c r="H200" s="325"/>
      <c r="I200" s="326"/>
      <c r="J200" s="110"/>
      <c r="K200" s="111"/>
      <c r="L200" s="145">
        <v>553</v>
      </c>
      <c r="M200" s="10"/>
      <c r="N200" s="10"/>
      <c r="O200" s="10"/>
      <c r="P200" s="10"/>
      <c r="Q200" s="10"/>
      <c r="R200" s="10"/>
      <c r="S200" s="10"/>
      <c r="T200" s="10"/>
      <c r="U200" s="10"/>
      <c r="V200" s="10"/>
      <c r="W200" s="10"/>
      <c r="X200" s="10"/>
      <c r="Y200" s="10"/>
      <c r="Z200" s="10"/>
      <c r="AA200" s="10"/>
      <c r="AB200" s="10"/>
      <c r="AC200" s="10"/>
      <c r="AD200" s="10"/>
      <c r="AE200" s="10"/>
      <c r="AF200" s="10"/>
    </row>
    <row r="201" spans="1:32" ht="20.25" customHeight="1" x14ac:dyDescent="0.2">
      <c r="A201" s="343"/>
      <c r="B201" s="535" t="s">
        <v>930</v>
      </c>
      <c r="C201" s="325"/>
      <c r="D201" s="325"/>
      <c r="E201" s="325"/>
      <c r="F201" s="325"/>
      <c r="G201" s="325"/>
      <c r="H201" s="325"/>
      <c r="I201" s="325"/>
      <c r="J201" s="325"/>
      <c r="K201" s="325"/>
      <c r="L201" s="326"/>
      <c r="M201" s="10"/>
      <c r="N201" s="10"/>
      <c r="O201" s="10"/>
      <c r="P201" s="10"/>
      <c r="Q201" s="10"/>
      <c r="R201" s="10"/>
      <c r="S201" s="10"/>
      <c r="T201" s="10"/>
      <c r="U201" s="10"/>
      <c r="V201" s="10"/>
      <c r="W201" s="10"/>
      <c r="X201" s="10"/>
      <c r="Y201" s="10"/>
      <c r="Z201" s="10"/>
      <c r="AA201" s="10"/>
      <c r="AB201" s="10"/>
      <c r="AC201" s="10"/>
      <c r="AD201" s="10"/>
      <c r="AE201" s="10"/>
      <c r="AF201" s="10"/>
    </row>
    <row r="202" spans="1:32" ht="20.25" customHeight="1" x14ac:dyDescent="0.2">
      <c r="A202" s="343"/>
      <c r="B202" s="535" t="s">
        <v>888</v>
      </c>
      <c r="C202" s="325"/>
      <c r="D202" s="325"/>
      <c r="E202" s="325"/>
      <c r="F202" s="325"/>
      <c r="G202" s="325"/>
      <c r="H202" s="325"/>
      <c r="I202" s="325"/>
      <c r="J202" s="325"/>
      <c r="K202" s="325"/>
      <c r="L202" s="326"/>
    </row>
    <row r="203" spans="1:32" ht="19.5" customHeight="1" x14ac:dyDescent="0.2">
      <c r="A203" s="343"/>
      <c r="B203" s="535" t="s">
        <v>889</v>
      </c>
      <c r="C203" s="325"/>
      <c r="D203" s="325"/>
      <c r="E203" s="325"/>
      <c r="F203" s="325"/>
      <c r="G203" s="325"/>
      <c r="H203" s="325"/>
      <c r="I203" s="325"/>
      <c r="J203" s="325"/>
      <c r="K203" s="325"/>
      <c r="L203" s="326"/>
    </row>
    <row r="204" spans="1:32" ht="19.5" customHeight="1" x14ac:dyDescent="0.2">
      <c r="A204" s="343"/>
      <c r="B204" s="535" t="s">
        <v>890</v>
      </c>
      <c r="C204" s="325"/>
      <c r="D204" s="325"/>
      <c r="E204" s="325"/>
      <c r="F204" s="325"/>
      <c r="G204" s="325"/>
      <c r="H204" s="325"/>
      <c r="I204" s="325"/>
      <c r="J204" s="325"/>
      <c r="K204" s="325"/>
      <c r="L204" s="326"/>
    </row>
    <row r="205" spans="1:32" ht="24.75" customHeight="1" x14ac:dyDescent="0.2">
      <c r="A205" s="344"/>
      <c r="B205" s="535" t="s">
        <v>931</v>
      </c>
      <c r="C205" s="325"/>
      <c r="D205" s="325"/>
      <c r="E205" s="325"/>
      <c r="F205" s="325"/>
      <c r="G205" s="325"/>
      <c r="H205" s="325"/>
      <c r="I205" s="325"/>
      <c r="J205" s="325"/>
      <c r="K205" s="325"/>
      <c r="L205" s="326"/>
    </row>
    <row r="206" spans="1:32" ht="73.5" customHeight="1" x14ac:dyDescent="0.2">
      <c r="A206" s="342"/>
      <c r="B206" s="39" t="s">
        <v>932</v>
      </c>
      <c r="C206" s="512" t="s">
        <v>933</v>
      </c>
      <c r="D206" s="325"/>
      <c r="E206" s="325"/>
      <c r="F206" s="325"/>
      <c r="G206" s="325"/>
      <c r="H206" s="325"/>
      <c r="I206" s="326"/>
      <c r="J206" s="144"/>
      <c r="K206" s="144"/>
      <c r="L206" s="51">
        <v>690</v>
      </c>
    </row>
    <row r="207" spans="1:32" ht="37.5" customHeight="1" x14ac:dyDescent="0.2">
      <c r="A207" s="343"/>
      <c r="B207" s="518" t="s">
        <v>934</v>
      </c>
      <c r="C207" s="325"/>
      <c r="D207" s="325"/>
      <c r="E207" s="325"/>
      <c r="F207" s="325"/>
      <c r="G207" s="325"/>
      <c r="H207" s="325"/>
      <c r="I207" s="325"/>
      <c r="J207" s="325"/>
      <c r="K207" s="325"/>
      <c r="L207" s="326"/>
    </row>
    <row r="208" spans="1:32" ht="24" customHeight="1" x14ac:dyDescent="0.2">
      <c r="A208" s="343"/>
      <c r="B208" s="518" t="s">
        <v>935</v>
      </c>
      <c r="C208" s="325"/>
      <c r="D208" s="325"/>
      <c r="E208" s="325"/>
      <c r="F208" s="325"/>
      <c r="G208" s="325"/>
      <c r="H208" s="325"/>
      <c r="I208" s="325"/>
      <c r="J208" s="325"/>
      <c r="K208" s="325"/>
      <c r="L208" s="326"/>
    </row>
    <row r="209" spans="1:12" ht="24" customHeight="1" x14ac:dyDescent="0.2">
      <c r="A209" s="343"/>
      <c r="B209" s="518" t="s">
        <v>936</v>
      </c>
      <c r="C209" s="325"/>
      <c r="D209" s="325"/>
      <c r="E209" s="325"/>
      <c r="F209" s="325"/>
      <c r="G209" s="325"/>
      <c r="H209" s="325"/>
      <c r="I209" s="325"/>
      <c r="J209" s="325"/>
      <c r="K209" s="325"/>
      <c r="L209" s="326"/>
    </row>
    <row r="210" spans="1:12" ht="24" customHeight="1" x14ac:dyDescent="0.2">
      <c r="A210" s="343"/>
      <c r="B210" s="518" t="s">
        <v>937</v>
      </c>
      <c r="C210" s="325"/>
      <c r="D210" s="325"/>
      <c r="E210" s="325"/>
      <c r="F210" s="325"/>
      <c r="G210" s="325"/>
      <c r="H210" s="325"/>
      <c r="I210" s="325"/>
      <c r="J210" s="325"/>
      <c r="K210" s="325"/>
      <c r="L210" s="326"/>
    </row>
    <row r="211" spans="1:12" ht="24" customHeight="1" x14ac:dyDescent="0.2">
      <c r="A211" s="344"/>
      <c r="B211" s="518" t="s">
        <v>133</v>
      </c>
      <c r="C211" s="325"/>
      <c r="D211" s="325"/>
      <c r="E211" s="325"/>
      <c r="F211" s="325"/>
      <c r="G211" s="325"/>
      <c r="H211" s="325"/>
      <c r="I211" s="325"/>
      <c r="J211" s="325"/>
      <c r="K211" s="325"/>
      <c r="L211" s="326"/>
    </row>
    <row r="212" spans="1:12" ht="73.5" customHeight="1" x14ac:dyDescent="0.2">
      <c r="A212" s="342"/>
      <c r="B212" s="39" t="s">
        <v>938</v>
      </c>
      <c r="C212" s="512" t="s">
        <v>939</v>
      </c>
      <c r="D212" s="325"/>
      <c r="E212" s="325"/>
      <c r="F212" s="325"/>
      <c r="G212" s="325"/>
      <c r="H212" s="325"/>
      <c r="I212" s="326"/>
      <c r="J212" s="144"/>
      <c r="K212" s="144"/>
      <c r="L212" s="51">
        <v>672</v>
      </c>
    </row>
    <row r="213" spans="1:12" ht="37.5" customHeight="1" x14ac:dyDescent="0.2">
      <c r="A213" s="343"/>
      <c r="B213" s="518" t="s">
        <v>940</v>
      </c>
      <c r="C213" s="325"/>
      <c r="D213" s="325"/>
      <c r="E213" s="325"/>
      <c r="F213" s="325"/>
      <c r="G213" s="325"/>
      <c r="H213" s="325"/>
      <c r="I213" s="325"/>
      <c r="J213" s="325"/>
      <c r="K213" s="325"/>
      <c r="L213" s="326"/>
    </row>
    <row r="214" spans="1:12" ht="24" customHeight="1" x14ac:dyDescent="0.2">
      <c r="A214" s="343"/>
      <c r="B214" s="518" t="s">
        <v>941</v>
      </c>
      <c r="C214" s="325"/>
      <c r="D214" s="325"/>
      <c r="E214" s="325"/>
      <c r="F214" s="325"/>
      <c r="G214" s="325"/>
      <c r="H214" s="325"/>
      <c r="I214" s="325"/>
      <c r="J214" s="325"/>
      <c r="K214" s="325"/>
      <c r="L214" s="326"/>
    </row>
    <row r="215" spans="1:12" ht="24" customHeight="1" x14ac:dyDescent="0.2">
      <c r="A215" s="344"/>
      <c r="B215" s="518" t="s">
        <v>133</v>
      </c>
      <c r="C215" s="325"/>
      <c r="D215" s="325"/>
      <c r="E215" s="325"/>
      <c r="F215" s="325"/>
      <c r="G215" s="325"/>
      <c r="H215" s="325"/>
      <c r="I215" s="325"/>
      <c r="J215" s="325"/>
      <c r="K215" s="325"/>
      <c r="L215" s="326"/>
    </row>
    <row r="216" spans="1:12" ht="73.5" customHeight="1" x14ac:dyDescent="0.2">
      <c r="A216" s="342"/>
      <c r="B216" s="39" t="s">
        <v>596</v>
      </c>
      <c r="C216" s="512" t="s">
        <v>942</v>
      </c>
      <c r="D216" s="325"/>
      <c r="E216" s="325"/>
      <c r="F216" s="325"/>
      <c r="G216" s="325"/>
      <c r="H216" s="325"/>
      <c r="I216" s="326"/>
      <c r="J216" s="144"/>
      <c r="K216" s="144"/>
      <c r="L216" s="51">
        <v>294</v>
      </c>
    </row>
    <row r="217" spans="1:12" ht="24" customHeight="1" x14ac:dyDescent="0.2">
      <c r="A217" s="343"/>
      <c r="B217" s="518" t="s">
        <v>598</v>
      </c>
      <c r="C217" s="325"/>
      <c r="D217" s="325"/>
      <c r="E217" s="325"/>
      <c r="F217" s="325"/>
      <c r="G217" s="325"/>
      <c r="H217" s="325"/>
      <c r="I217" s="325"/>
      <c r="J217" s="325"/>
      <c r="K217" s="325"/>
      <c r="L217" s="326"/>
    </row>
    <row r="218" spans="1:12" ht="24" customHeight="1" x14ac:dyDescent="0.2">
      <c r="A218" s="343"/>
      <c r="B218" s="518" t="s">
        <v>571</v>
      </c>
      <c r="C218" s="325"/>
      <c r="D218" s="325"/>
      <c r="E218" s="325"/>
      <c r="F218" s="325"/>
      <c r="G218" s="325"/>
      <c r="H218" s="325"/>
      <c r="I218" s="325"/>
      <c r="J218" s="325"/>
      <c r="K218" s="325"/>
      <c r="L218" s="326"/>
    </row>
    <row r="219" spans="1:12" ht="24" customHeight="1" x14ac:dyDescent="0.2">
      <c r="A219" s="343"/>
      <c r="B219" s="518" t="s">
        <v>533</v>
      </c>
      <c r="C219" s="325"/>
      <c r="D219" s="325"/>
      <c r="E219" s="325"/>
      <c r="F219" s="325"/>
      <c r="G219" s="325"/>
      <c r="H219" s="325"/>
      <c r="I219" s="325"/>
      <c r="J219" s="325"/>
      <c r="K219" s="325"/>
      <c r="L219" s="326"/>
    </row>
    <row r="220" spans="1:12" ht="24" customHeight="1" x14ac:dyDescent="0.2">
      <c r="A220" s="343"/>
      <c r="B220" s="518" t="s">
        <v>599</v>
      </c>
      <c r="C220" s="325"/>
      <c r="D220" s="325"/>
      <c r="E220" s="325"/>
      <c r="F220" s="325"/>
      <c r="G220" s="325"/>
      <c r="H220" s="325"/>
      <c r="I220" s="325"/>
      <c r="J220" s="325"/>
      <c r="K220" s="325"/>
      <c r="L220" s="326"/>
    </row>
    <row r="221" spans="1:12" ht="37.5" customHeight="1" x14ac:dyDescent="0.2">
      <c r="A221" s="343"/>
      <c r="B221" s="518" t="s">
        <v>534</v>
      </c>
      <c r="C221" s="325"/>
      <c r="D221" s="325"/>
      <c r="E221" s="325"/>
      <c r="F221" s="325"/>
      <c r="G221" s="325"/>
      <c r="H221" s="325"/>
      <c r="I221" s="325"/>
      <c r="J221" s="325"/>
      <c r="K221" s="325"/>
      <c r="L221" s="326"/>
    </row>
    <row r="222" spans="1:12" ht="24" customHeight="1" x14ac:dyDescent="0.2">
      <c r="A222" s="343"/>
      <c r="B222" s="518" t="s">
        <v>573</v>
      </c>
      <c r="C222" s="325"/>
      <c r="D222" s="325"/>
      <c r="E222" s="325"/>
      <c r="F222" s="325"/>
      <c r="G222" s="325"/>
      <c r="H222" s="325"/>
      <c r="I222" s="325"/>
      <c r="J222" s="325"/>
      <c r="K222" s="325"/>
      <c r="L222" s="326"/>
    </row>
    <row r="223" spans="1:12" ht="24" customHeight="1" x14ac:dyDescent="0.2">
      <c r="A223" s="343"/>
      <c r="B223" s="518" t="s">
        <v>600</v>
      </c>
      <c r="C223" s="325"/>
      <c r="D223" s="325"/>
      <c r="E223" s="325"/>
      <c r="F223" s="325"/>
      <c r="G223" s="325"/>
      <c r="H223" s="325"/>
      <c r="I223" s="325"/>
      <c r="J223" s="325"/>
      <c r="K223" s="325"/>
      <c r="L223" s="326"/>
    </row>
    <row r="224" spans="1:12" ht="24" customHeight="1" x14ac:dyDescent="0.2">
      <c r="A224" s="343"/>
      <c r="B224" s="518" t="s">
        <v>601</v>
      </c>
      <c r="C224" s="325"/>
      <c r="D224" s="325"/>
      <c r="E224" s="325"/>
      <c r="F224" s="325"/>
      <c r="G224" s="325"/>
      <c r="H224" s="325"/>
      <c r="I224" s="325"/>
      <c r="J224" s="325"/>
      <c r="K224" s="325"/>
      <c r="L224" s="326"/>
    </row>
    <row r="225" spans="1:32" ht="24" customHeight="1" x14ac:dyDescent="0.2">
      <c r="A225" s="344"/>
      <c r="B225" s="518" t="s">
        <v>566</v>
      </c>
      <c r="C225" s="325"/>
      <c r="D225" s="325"/>
      <c r="E225" s="325"/>
      <c r="F225" s="325"/>
      <c r="G225" s="325"/>
      <c r="H225" s="325"/>
      <c r="I225" s="325"/>
      <c r="J225" s="325"/>
      <c r="K225" s="325"/>
      <c r="L225" s="326"/>
    </row>
    <row r="226" spans="1:32" ht="57" customHeight="1" x14ac:dyDescent="0.2">
      <c r="A226" s="401"/>
      <c r="B226" s="81" t="s">
        <v>943</v>
      </c>
      <c r="C226" s="512" t="s">
        <v>944</v>
      </c>
      <c r="D226" s="325"/>
      <c r="E226" s="325"/>
      <c r="F226" s="325"/>
      <c r="G226" s="325"/>
      <c r="H226" s="325"/>
      <c r="I226" s="326"/>
      <c r="J226" s="110"/>
      <c r="K226" s="111"/>
      <c r="L226" s="145">
        <v>980</v>
      </c>
      <c r="M226" s="10"/>
      <c r="N226" s="10"/>
      <c r="O226" s="10"/>
      <c r="P226" s="10"/>
      <c r="Q226" s="10"/>
      <c r="R226" s="10"/>
      <c r="S226" s="10"/>
      <c r="T226" s="10"/>
      <c r="U226" s="10"/>
      <c r="V226" s="10"/>
      <c r="W226" s="10"/>
      <c r="X226" s="10"/>
      <c r="Y226" s="10"/>
      <c r="Z226" s="10"/>
      <c r="AA226" s="10"/>
      <c r="AB226" s="10"/>
      <c r="AC226" s="10"/>
      <c r="AD226" s="10"/>
      <c r="AE226" s="10"/>
      <c r="AF226" s="10"/>
    </row>
    <row r="227" spans="1:32" ht="18.75" customHeight="1" x14ac:dyDescent="0.2">
      <c r="A227" s="343"/>
      <c r="B227" s="535" t="s">
        <v>945</v>
      </c>
      <c r="C227" s="325"/>
      <c r="D227" s="325"/>
      <c r="E227" s="325"/>
      <c r="F227" s="325"/>
      <c r="G227" s="325"/>
      <c r="H227" s="325"/>
      <c r="I227" s="325"/>
      <c r="J227" s="325"/>
      <c r="K227" s="325"/>
      <c r="L227" s="326"/>
      <c r="M227" s="10"/>
      <c r="N227" s="10"/>
      <c r="O227" s="10"/>
      <c r="P227" s="10"/>
      <c r="Q227" s="10"/>
      <c r="R227" s="10"/>
      <c r="S227" s="10"/>
      <c r="T227" s="10"/>
      <c r="U227" s="10"/>
      <c r="V227" s="10"/>
      <c r="W227" s="10"/>
      <c r="X227" s="10"/>
      <c r="Y227" s="10"/>
      <c r="Z227" s="10"/>
      <c r="AA227" s="10"/>
      <c r="AB227" s="10"/>
      <c r="AC227" s="10"/>
      <c r="AD227" s="10"/>
      <c r="AE227" s="10"/>
      <c r="AF227" s="10"/>
    </row>
    <row r="228" spans="1:32" ht="19.5" customHeight="1" x14ac:dyDescent="0.2">
      <c r="A228" s="343"/>
      <c r="B228" s="535" t="s">
        <v>946</v>
      </c>
      <c r="C228" s="325"/>
      <c r="D228" s="325"/>
      <c r="E228" s="325"/>
      <c r="F228" s="325"/>
      <c r="G228" s="325"/>
      <c r="H228" s="325"/>
      <c r="I228" s="325"/>
      <c r="J228" s="325"/>
      <c r="K228" s="325"/>
      <c r="L228" s="326"/>
    </row>
    <row r="229" spans="1:32" ht="19.5" customHeight="1" x14ac:dyDescent="0.2">
      <c r="A229" s="343"/>
      <c r="B229" s="535" t="s">
        <v>947</v>
      </c>
      <c r="C229" s="325"/>
      <c r="D229" s="325"/>
      <c r="E229" s="325"/>
      <c r="F229" s="325"/>
      <c r="G229" s="325"/>
      <c r="H229" s="325"/>
      <c r="I229" s="325"/>
      <c r="J229" s="325"/>
      <c r="K229" s="325"/>
      <c r="L229" s="326"/>
    </row>
    <row r="230" spans="1:32" ht="19.5" customHeight="1" x14ac:dyDescent="0.2">
      <c r="A230" s="343"/>
      <c r="B230" s="535" t="s">
        <v>948</v>
      </c>
      <c r="C230" s="325"/>
      <c r="D230" s="325"/>
      <c r="E230" s="325"/>
      <c r="F230" s="325"/>
      <c r="G230" s="325"/>
      <c r="H230" s="325"/>
      <c r="I230" s="325"/>
      <c r="J230" s="325"/>
      <c r="K230" s="325"/>
      <c r="L230" s="326"/>
    </row>
    <row r="231" spans="1:32" ht="30" customHeight="1" x14ac:dyDescent="0.2">
      <c r="A231" s="343"/>
      <c r="B231" s="538" t="s">
        <v>949</v>
      </c>
      <c r="C231" s="325"/>
      <c r="D231" s="325"/>
      <c r="E231" s="325"/>
      <c r="F231" s="325"/>
      <c r="G231" s="325"/>
      <c r="H231" s="325"/>
      <c r="I231" s="325"/>
      <c r="J231" s="325"/>
      <c r="K231" s="325"/>
      <c r="L231" s="326"/>
    </row>
    <row r="232" spans="1:32" ht="19.5" customHeight="1" x14ac:dyDescent="0.2">
      <c r="A232" s="343"/>
      <c r="B232" s="535" t="s">
        <v>950</v>
      </c>
      <c r="C232" s="325"/>
      <c r="D232" s="325"/>
      <c r="E232" s="325"/>
      <c r="F232" s="325"/>
      <c r="G232" s="325"/>
      <c r="H232" s="325"/>
      <c r="I232" s="325"/>
      <c r="J232" s="325"/>
      <c r="K232" s="325"/>
      <c r="L232" s="326"/>
    </row>
    <row r="233" spans="1:32" ht="19.5" customHeight="1" x14ac:dyDescent="0.2">
      <c r="A233" s="343"/>
      <c r="B233" s="535" t="s">
        <v>951</v>
      </c>
      <c r="C233" s="325"/>
      <c r="D233" s="325"/>
      <c r="E233" s="325"/>
      <c r="F233" s="325"/>
      <c r="G233" s="325"/>
      <c r="H233" s="325"/>
      <c r="I233" s="325"/>
      <c r="J233" s="325"/>
      <c r="K233" s="325"/>
      <c r="L233" s="326"/>
    </row>
    <row r="234" spans="1:32" ht="24.75" customHeight="1" x14ac:dyDescent="0.2">
      <c r="A234" s="344"/>
      <c r="B234" s="535" t="s">
        <v>952</v>
      </c>
      <c r="C234" s="325"/>
      <c r="D234" s="325"/>
      <c r="E234" s="325"/>
      <c r="F234" s="325"/>
      <c r="G234" s="325"/>
      <c r="H234" s="325"/>
      <c r="I234" s="325"/>
      <c r="J234" s="325"/>
      <c r="K234" s="325"/>
      <c r="L234" s="326"/>
    </row>
    <row r="235" spans="1:32" ht="57" customHeight="1" x14ac:dyDescent="0.2">
      <c r="A235" s="401"/>
      <c r="B235" s="81" t="s">
        <v>953</v>
      </c>
      <c r="C235" s="512" t="s">
        <v>954</v>
      </c>
      <c r="D235" s="325"/>
      <c r="E235" s="325"/>
      <c r="F235" s="325"/>
      <c r="G235" s="325"/>
      <c r="H235" s="325"/>
      <c r="I235" s="326"/>
      <c r="J235" s="110"/>
      <c r="K235" s="111"/>
      <c r="L235" s="145">
        <v>1764</v>
      </c>
      <c r="M235" s="10"/>
      <c r="N235" s="10"/>
      <c r="O235" s="10"/>
      <c r="P235" s="10"/>
      <c r="Q235" s="10"/>
      <c r="R235" s="10"/>
      <c r="S235" s="10"/>
      <c r="T235" s="10"/>
      <c r="U235" s="10"/>
      <c r="V235" s="10"/>
      <c r="W235" s="10"/>
      <c r="X235" s="10"/>
      <c r="Y235" s="10"/>
      <c r="Z235" s="10"/>
      <c r="AA235" s="10"/>
      <c r="AB235" s="10"/>
      <c r="AC235" s="10"/>
      <c r="AD235" s="10"/>
      <c r="AE235" s="10"/>
      <c r="AF235" s="10"/>
    </row>
    <row r="236" spans="1:32" ht="18.75" customHeight="1" x14ac:dyDescent="0.2">
      <c r="A236" s="343"/>
      <c r="B236" s="535" t="s">
        <v>955</v>
      </c>
      <c r="C236" s="325"/>
      <c r="D236" s="325"/>
      <c r="E236" s="325"/>
      <c r="F236" s="325"/>
      <c r="G236" s="325"/>
      <c r="H236" s="325"/>
      <c r="I236" s="325"/>
      <c r="J236" s="325"/>
      <c r="K236" s="325"/>
      <c r="L236" s="326"/>
      <c r="M236" s="10"/>
      <c r="N236" s="10"/>
      <c r="O236" s="10"/>
      <c r="P236" s="10"/>
      <c r="Q236" s="10"/>
      <c r="R236" s="10"/>
      <c r="S236" s="10"/>
      <c r="T236" s="10"/>
      <c r="U236" s="10"/>
      <c r="V236" s="10"/>
      <c r="W236" s="10"/>
      <c r="X236" s="10"/>
      <c r="Y236" s="10"/>
      <c r="Z236" s="10"/>
      <c r="AA236" s="10"/>
      <c r="AB236" s="10"/>
      <c r="AC236" s="10"/>
      <c r="AD236" s="10"/>
      <c r="AE236" s="10"/>
      <c r="AF236" s="10"/>
    </row>
    <row r="237" spans="1:32" ht="19.5" customHeight="1" x14ac:dyDescent="0.2">
      <c r="A237" s="343"/>
      <c r="B237" s="535" t="s">
        <v>946</v>
      </c>
      <c r="C237" s="325"/>
      <c r="D237" s="325"/>
      <c r="E237" s="325"/>
      <c r="F237" s="325"/>
      <c r="G237" s="325"/>
      <c r="H237" s="325"/>
      <c r="I237" s="325"/>
      <c r="J237" s="325"/>
      <c r="K237" s="325"/>
      <c r="L237" s="326"/>
    </row>
    <row r="238" spans="1:32" ht="19.5" customHeight="1" x14ac:dyDescent="0.2">
      <c r="A238" s="343"/>
      <c r="B238" s="535" t="s">
        <v>947</v>
      </c>
      <c r="C238" s="325"/>
      <c r="D238" s="325"/>
      <c r="E238" s="325"/>
      <c r="F238" s="325"/>
      <c r="G238" s="325"/>
      <c r="H238" s="325"/>
      <c r="I238" s="325"/>
      <c r="J238" s="325"/>
      <c r="K238" s="325"/>
      <c r="L238" s="326"/>
    </row>
    <row r="239" spans="1:32" ht="19.5" customHeight="1" x14ac:dyDescent="0.2">
      <c r="A239" s="343"/>
      <c r="B239" s="535" t="s">
        <v>948</v>
      </c>
      <c r="C239" s="325"/>
      <c r="D239" s="325"/>
      <c r="E239" s="325"/>
      <c r="F239" s="325"/>
      <c r="G239" s="325"/>
      <c r="H239" s="325"/>
      <c r="I239" s="325"/>
      <c r="J239" s="325"/>
      <c r="K239" s="325"/>
      <c r="L239" s="326"/>
    </row>
    <row r="240" spans="1:32" ht="30" customHeight="1" x14ac:dyDescent="0.2">
      <c r="A240" s="343"/>
      <c r="B240" s="538" t="s">
        <v>949</v>
      </c>
      <c r="C240" s="325"/>
      <c r="D240" s="325"/>
      <c r="E240" s="325"/>
      <c r="F240" s="325"/>
      <c r="G240" s="325"/>
      <c r="H240" s="325"/>
      <c r="I240" s="325"/>
      <c r="J240" s="325"/>
      <c r="K240" s="325"/>
      <c r="L240" s="326"/>
    </row>
    <row r="241" spans="1:12" ht="19.5" customHeight="1" x14ac:dyDescent="0.2">
      <c r="A241" s="343"/>
      <c r="B241" s="535" t="s">
        <v>950</v>
      </c>
      <c r="C241" s="325"/>
      <c r="D241" s="325"/>
      <c r="E241" s="325"/>
      <c r="F241" s="325"/>
      <c r="G241" s="325"/>
      <c r="H241" s="325"/>
      <c r="I241" s="325"/>
      <c r="J241" s="325"/>
      <c r="K241" s="325"/>
      <c r="L241" s="326"/>
    </row>
    <row r="242" spans="1:12" ht="19.5" customHeight="1" x14ac:dyDescent="0.2">
      <c r="A242" s="343"/>
      <c r="B242" s="535" t="s">
        <v>951</v>
      </c>
      <c r="C242" s="325"/>
      <c r="D242" s="325"/>
      <c r="E242" s="325"/>
      <c r="F242" s="325"/>
      <c r="G242" s="325"/>
      <c r="H242" s="325"/>
      <c r="I242" s="325"/>
      <c r="J242" s="325"/>
      <c r="K242" s="325"/>
      <c r="L242" s="326"/>
    </row>
    <row r="243" spans="1:12" ht="24.75" customHeight="1" x14ac:dyDescent="0.2">
      <c r="A243" s="344"/>
      <c r="B243" s="535" t="s">
        <v>956</v>
      </c>
      <c r="C243" s="325"/>
      <c r="D243" s="325"/>
      <c r="E243" s="325"/>
      <c r="F243" s="325"/>
      <c r="G243" s="325"/>
      <c r="H243" s="325"/>
      <c r="I243" s="325"/>
      <c r="J243" s="325"/>
      <c r="K243" s="325"/>
      <c r="L243" s="326"/>
    </row>
    <row r="244" spans="1:12" ht="126" customHeight="1" x14ac:dyDescent="0.2">
      <c r="A244" s="34"/>
      <c r="B244" s="39" t="s">
        <v>957</v>
      </c>
      <c r="C244" s="345" t="s">
        <v>958</v>
      </c>
      <c r="D244" s="325"/>
      <c r="E244" s="325"/>
      <c r="F244" s="325"/>
      <c r="G244" s="325"/>
      <c r="H244" s="325"/>
      <c r="I244" s="326"/>
      <c r="J244" s="79"/>
      <c r="K244" s="79"/>
      <c r="L244" s="51">
        <v>254</v>
      </c>
    </row>
    <row r="245" spans="1:12" ht="12.75" customHeight="1" x14ac:dyDescent="0.2">
      <c r="L245" s="26"/>
    </row>
    <row r="246" spans="1:12" ht="12.75" customHeight="1" x14ac:dyDescent="0.2">
      <c r="L246" s="26"/>
    </row>
    <row r="247" spans="1:12" ht="12.75" customHeight="1" x14ac:dyDescent="0.2">
      <c r="L247" s="26"/>
    </row>
    <row r="248" spans="1:12" ht="12.75" customHeight="1" x14ac:dyDescent="0.2">
      <c r="L248" s="26"/>
    </row>
    <row r="249" spans="1:12" ht="12.75" customHeight="1" x14ac:dyDescent="0.2">
      <c r="L249" s="26"/>
    </row>
    <row r="250" spans="1:12" ht="12.75" customHeight="1" x14ac:dyDescent="0.2">
      <c r="L250" s="26"/>
    </row>
    <row r="251" spans="1:12" ht="12.75" customHeight="1" x14ac:dyDescent="0.2">
      <c r="L251" s="26"/>
    </row>
    <row r="252" spans="1:12" ht="12.75" customHeight="1" x14ac:dyDescent="0.2">
      <c r="L252" s="26"/>
    </row>
    <row r="253" spans="1:12" ht="12.75" customHeight="1" x14ac:dyDescent="0.2">
      <c r="L253" s="26"/>
    </row>
    <row r="254" spans="1:12" ht="12.75" customHeight="1" x14ac:dyDescent="0.2">
      <c r="L254" s="26"/>
    </row>
    <row r="255" spans="1:12" ht="12.75" customHeight="1" x14ac:dyDescent="0.2">
      <c r="L255" s="26"/>
    </row>
    <row r="256" spans="1:12" ht="12.75" customHeight="1" x14ac:dyDescent="0.2">
      <c r="L256" s="26"/>
    </row>
    <row r="257" spans="12:12" ht="12.75" customHeight="1" x14ac:dyDescent="0.2">
      <c r="L257" s="26"/>
    </row>
    <row r="258" spans="12:12" ht="12.75" customHeight="1" x14ac:dyDescent="0.2">
      <c r="L258" s="26"/>
    </row>
    <row r="259" spans="12:12" ht="12.75" customHeight="1" x14ac:dyDescent="0.2">
      <c r="L259" s="26"/>
    </row>
    <row r="260" spans="12:12" ht="12.75" customHeight="1" x14ac:dyDescent="0.2">
      <c r="L260" s="26"/>
    </row>
    <row r="261" spans="12:12" ht="12.75" customHeight="1" x14ac:dyDescent="0.2">
      <c r="L261" s="26"/>
    </row>
    <row r="262" spans="12:12" ht="12.75" customHeight="1" x14ac:dyDescent="0.2">
      <c r="L262" s="26"/>
    </row>
    <row r="263" spans="12:12" ht="12.75" customHeight="1" x14ac:dyDescent="0.2">
      <c r="L263" s="26"/>
    </row>
    <row r="264" spans="12:12" ht="12.75" customHeight="1" x14ac:dyDescent="0.2">
      <c r="L264" s="26"/>
    </row>
    <row r="265" spans="12:12" ht="12.75" customHeight="1" x14ac:dyDescent="0.2">
      <c r="L265" s="26"/>
    </row>
    <row r="266" spans="12:12" ht="12.75" customHeight="1" x14ac:dyDescent="0.2">
      <c r="L266" s="26"/>
    </row>
    <row r="267" spans="12:12" ht="12.75" customHeight="1" x14ac:dyDescent="0.2">
      <c r="L267" s="26"/>
    </row>
    <row r="268" spans="12:12" ht="12.75" customHeight="1" x14ac:dyDescent="0.2">
      <c r="L268" s="26"/>
    </row>
    <row r="269" spans="12:12" ht="12.75" customHeight="1" x14ac:dyDescent="0.2">
      <c r="L269" s="26"/>
    </row>
    <row r="270" spans="12:12" ht="12.75" customHeight="1" x14ac:dyDescent="0.2">
      <c r="L270" s="26"/>
    </row>
    <row r="271" spans="12:12" ht="12.75" customHeight="1" x14ac:dyDescent="0.2">
      <c r="L271" s="26"/>
    </row>
    <row r="272" spans="12:12" ht="12.75" customHeight="1" x14ac:dyDescent="0.2">
      <c r="L272" s="26"/>
    </row>
    <row r="273" spans="12:12" ht="12.75" customHeight="1" x14ac:dyDescent="0.2">
      <c r="L273" s="26"/>
    </row>
    <row r="274" spans="12:12" ht="12.75" customHeight="1" x14ac:dyDescent="0.2">
      <c r="L274" s="26"/>
    </row>
    <row r="275" spans="12:12" ht="12.75" customHeight="1" x14ac:dyDescent="0.2">
      <c r="L275" s="26"/>
    </row>
    <row r="276" spans="12:12" ht="12.75" customHeight="1" x14ac:dyDescent="0.2">
      <c r="L276" s="26"/>
    </row>
    <row r="277" spans="12:12" ht="12.75" customHeight="1" x14ac:dyDescent="0.2">
      <c r="L277" s="26"/>
    </row>
    <row r="278" spans="12:12" ht="12.75" customHeight="1" x14ac:dyDescent="0.2">
      <c r="L278" s="26"/>
    </row>
    <row r="279" spans="12:12" ht="12.75" customHeight="1" x14ac:dyDescent="0.2">
      <c r="L279" s="26"/>
    </row>
    <row r="280" spans="12:12" ht="12.75" customHeight="1" x14ac:dyDescent="0.2">
      <c r="L280" s="26"/>
    </row>
    <row r="281" spans="12:12" ht="12.75" customHeight="1" x14ac:dyDescent="0.2">
      <c r="L281" s="26"/>
    </row>
    <row r="282" spans="12:12" ht="12.75" customHeight="1" x14ac:dyDescent="0.2">
      <c r="L282" s="26"/>
    </row>
    <row r="283" spans="12:12" ht="12.75" customHeight="1" x14ac:dyDescent="0.2">
      <c r="L283" s="26"/>
    </row>
    <row r="284" spans="12:12" ht="12.75" customHeight="1" x14ac:dyDescent="0.2">
      <c r="L284" s="26"/>
    </row>
    <row r="285" spans="12:12" ht="12.75" customHeight="1" x14ac:dyDescent="0.2">
      <c r="L285" s="26"/>
    </row>
    <row r="286" spans="12:12" ht="12.75" customHeight="1" x14ac:dyDescent="0.2">
      <c r="L286" s="26"/>
    </row>
    <row r="287" spans="12:12" ht="12.75" customHeight="1" x14ac:dyDescent="0.2">
      <c r="L287" s="26"/>
    </row>
    <row r="288" spans="12:12" ht="12.75" customHeight="1" x14ac:dyDescent="0.2">
      <c r="L288" s="26"/>
    </row>
    <row r="289" spans="12:12" ht="12.75" customHeight="1" x14ac:dyDescent="0.2">
      <c r="L289" s="26"/>
    </row>
    <row r="290" spans="12:12" ht="12.75" customHeight="1" x14ac:dyDescent="0.2">
      <c r="L290" s="26"/>
    </row>
    <row r="291" spans="12:12" ht="12.75" customHeight="1" x14ac:dyDescent="0.2">
      <c r="L291" s="26"/>
    </row>
    <row r="292" spans="12:12" ht="12.75" customHeight="1" x14ac:dyDescent="0.2">
      <c r="L292" s="26"/>
    </row>
    <row r="293" spans="12:12" ht="12.75" customHeight="1" x14ac:dyDescent="0.2">
      <c r="L293" s="26"/>
    </row>
    <row r="294" spans="12:12" ht="12.75" customHeight="1" x14ac:dyDescent="0.2">
      <c r="L294" s="26"/>
    </row>
    <row r="295" spans="12:12" ht="12.75" customHeight="1" x14ac:dyDescent="0.2">
      <c r="L295" s="26"/>
    </row>
    <row r="296" spans="12:12" ht="12.75" customHeight="1" x14ac:dyDescent="0.2">
      <c r="L296" s="26"/>
    </row>
    <row r="297" spans="12:12" ht="12.75" customHeight="1" x14ac:dyDescent="0.2">
      <c r="L297" s="26"/>
    </row>
    <row r="298" spans="12:12" ht="12.75" customHeight="1" x14ac:dyDescent="0.2">
      <c r="L298" s="26"/>
    </row>
    <row r="299" spans="12:12" ht="12.75" customHeight="1" x14ac:dyDescent="0.2">
      <c r="L299" s="26"/>
    </row>
    <row r="300" spans="12:12" ht="12.75" customHeight="1" x14ac:dyDescent="0.2">
      <c r="L300" s="26"/>
    </row>
    <row r="301" spans="12:12" ht="12.75" customHeight="1" x14ac:dyDescent="0.2">
      <c r="L301" s="26"/>
    </row>
    <row r="302" spans="12:12" ht="12.75" customHeight="1" x14ac:dyDescent="0.2">
      <c r="L302" s="26"/>
    </row>
    <row r="303" spans="12:12" ht="12.75" customHeight="1" x14ac:dyDescent="0.2">
      <c r="L303" s="26"/>
    </row>
    <row r="304" spans="12:12" ht="12.75" customHeight="1" x14ac:dyDescent="0.2">
      <c r="L304" s="26"/>
    </row>
    <row r="305" spans="12:12" ht="12.75" customHeight="1" x14ac:dyDescent="0.2">
      <c r="L305" s="26"/>
    </row>
    <row r="306" spans="12:12" ht="12.75" customHeight="1" x14ac:dyDescent="0.2">
      <c r="L306" s="26"/>
    </row>
    <row r="307" spans="12:12" ht="12.75" customHeight="1" x14ac:dyDescent="0.2">
      <c r="L307" s="26"/>
    </row>
    <row r="308" spans="12:12" ht="12.75" customHeight="1" x14ac:dyDescent="0.2">
      <c r="L308" s="26"/>
    </row>
    <row r="309" spans="12:12" ht="12.75" customHeight="1" x14ac:dyDescent="0.2">
      <c r="L309" s="26"/>
    </row>
    <row r="310" spans="12:12" ht="12.75" customHeight="1" x14ac:dyDescent="0.2">
      <c r="L310" s="26"/>
    </row>
    <row r="311" spans="12:12" ht="12.75" customHeight="1" x14ac:dyDescent="0.2">
      <c r="L311" s="26"/>
    </row>
    <row r="312" spans="12:12" ht="12.75" customHeight="1" x14ac:dyDescent="0.2">
      <c r="L312" s="26"/>
    </row>
    <row r="313" spans="12:12" ht="12.75" customHeight="1" x14ac:dyDescent="0.2">
      <c r="L313" s="26"/>
    </row>
    <row r="314" spans="12:12" ht="12.75" customHeight="1" x14ac:dyDescent="0.2">
      <c r="L314" s="26"/>
    </row>
    <row r="315" spans="12:12" ht="12.75" customHeight="1" x14ac:dyDescent="0.2">
      <c r="L315" s="26"/>
    </row>
    <row r="316" spans="12:12" ht="12.75" customHeight="1" x14ac:dyDescent="0.2">
      <c r="L316" s="26"/>
    </row>
    <row r="317" spans="12:12" ht="12.75" customHeight="1" x14ac:dyDescent="0.2">
      <c r="L317" s="26"/>
    </row>
    <row r="318" spans="12:12" ht="12.75" customHeight="1" x14ac:dyDescent="0.2">
      <c r="L318" s="26"/>
    </row>
    <row r="319" spans="12:12" ht="12.75" customHeight="1" x14ac:dyDescent="0.2">
      <c r="L319" s="26"/>
    </row>
    <row r="320" spans="12:12" ht="12.75" customHeight="1" x14ac:dyDescent="0.2">
      <c r="L320" s="26"/>
    </row>
    <row r="321" spans="12:12" ht="12.75" customHeight="1" x14ac:dyDescent="0.2">
      <c r="L321" s="26"/>
    </row>
    <row r="322" spans="12:12" ht="12.75" customHeight="1" x14ac:dyDescent="0.2">
      <c r="L322" s="26"/>
    </row>
    <row r="323" spans="12:12" ht="12.75" customHeight="1" x14ac:dyDescent="0.2">
      <c r="L323" s="26"/>
    </row>
    <row r="324" spans="12:12" ht="12.75" customHeight="1" x14ac:dyDescent="0.2">
      <c r="L324" s="26"/>
    </row>
    <row r="325" spans="12:12" ht="12.75" customHeight="1" x14ac:dyDescent="0.2">
      <c r="L325" s="26"/>
    </row>
    <row r="326" spans="12:12" ht="12.75" customHeight="1" x14ac:dyDescent="0.2">
      <c r="L326" s="26"/>
    </row>
    <row r="327" spans="12:12" ht="12.75" customHeight="1" x14ac:dyDescent="0.2">
      <c r="L327" s="26"/>
    </row>
    <row r="328" spans="12:12" ht="12.75" customHeight="1" x14ac:dyDescent="0.2">
      <c r="L328" s="26"/>
    </row>
    <row r="329" spans="12:12" ht="12.75" customHeight="1" x14ac:dyDescent="0.2">
      <c r="L329" s="26"/>
    </row>
    <row r="330" spans="12:12" ht="12.75" customHeight="1" x14ac:dyDescent="0.2">
      <c r="L330" s="26"/>
    </row>
    <row r="331" spans="12:12" ht="12.75" customHeight="1" x14ac:dyDescent="0.2">
      <c r="L331" s="26"/>
    </row>
    <row r="332" spans="12:12" ht="12.75" customHeight="1" x14ac:dyDescent="0.2">
      <c r="L332" s="26"/>
    </row>
    <row r="333" spans="12:12" ht="12.75" customHeight="1" x14ac:dyDescent="0.2">
      <c r="L333" s="26"/>
    </row>
    <row r="334" spans="12:12" ht="12.75" customHeight="1" x14ac:dyDescent="0.2">
      <c r="L334" s="26"/>
    </row>
    <row r="335" spans="12:12" ht="12.75" customHeight="1" x14ac:dyDescent="0.2">
      <c r="L335" s="26"/>
    </row>
    <row r="336" spans="12:12" ht="12.75" customHeight="1" x14ac:dyDescent="0.2">
      <c r="L336" s="26"/>
    </row>
    <row r="337" spans="12:12" ht="12.75" customHeight="1" x14ac:dyDescent="0.2">
      <c r="L337" s="26"/>
    </row>
    <row r="338" spans="12:12" ht="12.75" customHeight="1" x14ac:dyDescent="0.2">
      <c r="L338" s="26"/>
    </row>
    <row r="339" spans="12:12" ht="12.75" customHeight="1" x14ac:dyDescent="0.2">
      <c r="L339" s="26"/>
    </row>
    <row r="340" spans="12:12" ht="12.75" customHeight="1" x14ac:dyDescent="0.2">
      <c r="L340" s="26"/>
    </row>
    <row r="341" spans="12:12" ht="12.75" customHeight="1" x14ac:dyDescent="0.2">
      <c r="L341" s="26"/>
    </row>
    <row r="342" spans="12:12" ht="12.75" customHeight="1" x14ac:dyDescent="0.2">
      <c r="L342" s="26"/>
    </row>
    <row r="343" spans="12:12" ht="12.75" customHeight="1" x14ac:dyDescent="0.2">
      <c r="L343" s="26"/>
    </row>
    <row r="344" spans="12:12" ht="12.75" customHeight="1" x14ac:dyDescent="0.2">
      <c r="L344" s="26"/>
    </row>
    <row r="345" spans="12:12" ht="12.75" customHeight="1" x14ac:dyDescent="0.2">
      <c r="L345" s="26"/>
    </row>
    <row r="346" spans="12:12" ht="12.75" customHeight="1" x14ac:dyDescent="0.2">
      <c r="L346" s="26"/>
    </row>
    <row r="347" spans="12:12" ht="12.75" customHeight="1" x14ac:dyDescent="0.2">
      <c r="L347" s="26"/>
    </row>
    <row r="348" spans="12:12" ht="12.75" customHeight="1" x14ac:dyDescent="0.2">
      <c r="L348" s="26"/>
    </row>
    <row r="349" spans="12:12" ht="12.75" customHeight="1" x14ac:dyDescent="0.2">
      <c r="L349" s="26"/>
    </row>
    <row r="350" spans="12:12" ht="12.75" customHeight="1" x14ac:dyDescent="0.2">
      <c r="L350" s="26"/>
    </row>
    <row r="351" spans="12:12" ht="12.75" customHeight="1" x14ac:dyDescent="0.2">
      <c r="L351" s="26"/>
    </row>
    <row r="352" spans="12:12" ht="12.75" customHeight="1" x14ac:dyDescent="0.2">
      <c r="L352" s="26"/>
    </row>
    <row r="353" spans="12:12" ht="12.75" customHeight="1" x14ac:dyDescent="0.2">
      <c r="L353" s="26"/>
    </row>
    <row r="354" spans="12:12" ht="12.75" customHeight="1" x14ac:dyDescent="0.2">
      <c r="L354" s="26"/>
    </row>
    <row r="355" spans="12:12" ht="12.75" customHeight="1" x14ac:dyDescent="0.2">
      <c r="L355" s="26"/>
    </row>
    <row r="356" spans="12:12" ht="12.75" customHeight="1" x14ac:dyDescent="0.2">
      <c r="L356" s="26"/>
    </row>
    <row r="357" spans="12:12" ht="12.75" customHeight="1" x14ac:dyDescent="0.2">
      <c r="L357" s="26"/>
    </row>
    <row r="358" spans="12:12" ht="12.75" customHeight="1" x14ac:dyDescent="0.2">
      <c r="L358" s="26"/>
    </row>
    <row r="359" spans="12:12" ht="12.75" customHeight="1" x14ac:dyDescent="0.2">
      <c r="L359" s="26"/>
    </row>
    <row r="360" spans="12:12" ht="12.75" customHeight="1" x14ac:dyDescent="0.2">
      <c r="L360" s="26"/>
    </row>
    <row r="361" spans="12:12" ht="12.75" customHeight="1" x14ac:dyDescent="0.2">
      <c r="L361" s="26"/>
    </row>
    <row r="362" spans="12:12" ht="12.75" customHeight="1" x14ac:dyDescent="0.2">
      <c r="L362" s="26"/>
    </row>
    <row r="363" spans="12:12" ht="12.75" customHeight="1" x14ac:dyDescent="0.2">
      <c r="L363" s="26"/>
    </row>
    <row r="364" spans="12:12" ht="12.75" customHeight="1" x14ac:dyDescent="0.2">
      <c r="L364" s="26"/>
    </row>
    <row r="365" spans="12:12" ht="12.75" customHeight="1" x14ac:dyDescent="0.2">
      <c r="L365" s="26"/>
    </row>
    <row r="366" spans="12:12" ht="12.75" customHeight="1" x14ac:dyDescent="0.2">
      <c r="L366" s="26"/>
    </row>
    <row r="367" spans="12:12" ht="12.75" customHeight="1" x14ac:dyDescent="0.2">
      <c r="L367" s="26"/>
    </row>
    <row r="368" spans="12:12" ht="12.75" customHeight="1" x14ac:dyDescent="0.2">
      <c r="L368" s="26"/>
    </row>
    <row r="369" spans="12:12" ht="12.75" customHeight="1" x14ac:dyDescent="0.2">
      <c r="L369" s="26"/>
    </row>
    <row r="370" spans="12:12" ht="12.75" customHeight="1" x14ac:dyDescent="0.2">
      <c r="L370" s="26"/>
    </row>
    <row r="371" spans="12:12" ht="12.75" customHeight="1" x14ac:dyDescent="0.2">
      <c r="L371" s="26"/>
    </row>
    <row r="372" spans="12:12" ht="12.75" customHeight="1" x14ac:dyDescent="0.2">
      <c r="L372" s="26"/>
    </row>
    <row r="373" spans="12:12" ht="12.75" customHeight="1" x14ac:dyDescent="0.2">
      <c r="L373" s="26"/>
    </row>
    <row r="374" spans="12:12" ht="12.75" customHeight="1" x14ac:dyDescent="0.2">
      <c r="L374" s="26"/>
    </row>
    <row r="375" spans="12:12" ht="12.75" customHeight="1" x14ac:dyDescent="0.2">
      <c r="L375" s="26"/>
    </row>
    <row r="376" spans="12:12" ht="12.75" customHeight="1" x14ac:dyDescent="0.2">
      <c r="L376" s="26"/>
    </row>
    <row r="377" spans="12:12" ht="12.75" customHeight="1" x14ac:dyDescent="0.2">
      <c r="L377" s="26"/>
    </row>
    <row r="378" spans="12:12" ht="12.75" customHeight="1" x14ac:dyDescent="0.2">
      <c r="L378" s="26"/>
    </row>
    <row r="379" spans="12:12" ht="12.75" customHeight="1" x14ac:dyDescent="0.2">
      <c r="L379" s="26"/>
    </row>
    <row r="380" spans="12:12" ht="12.75" customHeight="1" x14ac:dyDescent="0.2">
      <c r="L380" s="26"/>
    </row>
    <row r="381" spans="12:12" ht="12.75" customHeight="1" x14ac:dyDescent="0.2">
      <c r="L381" s="26"/>
    </row>
    <row r="382" spans="12:12" ht="12.75" customHeight="1" x14ac:dyDescent="0.2">
      <c r="L382" s="26"/>
    </row>
    <row r="383" spans="12:12" ht="12.75" customHeight="1" x14ac:dyDescent="0.2">
      <c r="L383" s="26"/>
    </row>
    <row r="384" spans="12:12" ht="12.75" customHeight="1" x14ac:dyDescent="0.2">
      <c r="L384" s="26"/>
    </row>
    <row r="385" spans="12:12" ht="12.75" customHeight="1" x14ac:dyDescent="0.2">
      <c r="L385" s="26"/>
    </row>
    <row r="386" spans="12:12" ht="12.75" customHeight="1" x14ac:dyDescent="0.2">
      <c r="L386" s="26"/>
    </row>
    <row r="387" spans="12:12" ht="12.75" customHeight="1" x14ac:dyDescent="0.2">
      <c r="L387" s="26"/>
    </row>
    <row r="388" spans="12:12" ht="12.75" customHeight="1" x14ac:dyDescent="0.2">
      <c r="L388" s="26"/>
    </row>
    <row r="389" spans="12:12" ht="12.75" customHeight="1" x14ac:dyDescent="0.2">
      <c r="L389" s="26"/>
    </row>
    <row r="390" spans="12:12" ht="12.75" customHeight="1" x14ac:dyDescent="0.2">
      <c r="L390" s="26"/>
    </row>
    <row r="391" spans="12:12" ht="12.75" customHeight="1" x14ac:dyDescent="0.2">
      <c r="L391" s="26"/>
    </row>
    <row r="392" spans="12:12" ht="12.75" customHeight="1" x14ac:dyDescent="0.2">
      <c r="L392" s="26"/>
    </row>
    <row r="393" spans="12:12" ht="12.75" customHeight="1" x14ac:dyDescent="0.2">
      <c r="L393" s="26"/>
    </row>
    <row r="394" spans="12:12" ht="12.75" customHeight="1" x14ac:dyDescent="0.2">
      <c r="L394" s="26"/>
    </row>
    <row r="395" spans="12:12" ht="12.75" customHeight="1" x14ac:dyDescent="0.2">
      <c r="L395" s="26"/>
    </row>
    <row r="396" spans="12:12" ht="12.75" customHeight="1" x14ac:dyDescent="0.2">
      <c r="L396" s="26"/>
    </row>
    <row r="397" spans="12:12" ht="12.75" customHeight="1" x14ac:dyDescent="0.2">
      <c r="L397" s="26"/>
    </row>
    <row r="398" spans="12:12" ht="12.75" customHeight="1" x14ac:dyDescent="0.2">
      <c r="L398" s="26"/>
    </row>
    <row r="399" spans="12:12" ht="12.75" customHeight="1" x14ac:dyDescent="0.2">
      <c r="L399" s="26"/>
    </row>
    <row r="400" spans="12:12" ht="12.75" customHeight="1" x14ac:dyDescent="0.2">
      <c r="L400" s="26"/>
    </row>
    <row r="401" spans="12:12" ht="12.75" customHeight="1" x14ac:dyDescent="0.2">
      <c r="L401" s="26"/>
    </row>
    <row r="402" spans="12:12" ht="12.75" customHeight="1" x14ac:dyDescent="0.2">
      <c r="L402" s="26"/>
    </row>
    <row r="403" spans="12:12" ht="12.75" customHeight="1" x14ac:dyDescent="0.2">
      <c r="L403" s="26"/>
    </row>
    <row r="404" spans="12:12" ht="12.75" customHeight="1" x14ac:dyDescent="0.2">
      <c r="L404" s="26"/>
    </row>
    <row r="405" spans="12:12" ht="12.75" customHeight="1" x14ac:dyDescent="0.2">
      <c r="L405" s="26"/>
    </row>
    <row r="406" spans="12:12" ht="12.75" customHeight="1" x14ac:dyDescent="0.2">
      <c r="L406" s="26"/>
    </row>
    <row r="407" spans="12:12" ht="12.75" customHeight="1" x14ac:dyDescent="0.2">
      <c r="L407" s="26"/>
    </row>
    <row r="408" spans="12:12" ht="12.75" customHeight="1" x14ac:dyDescent="0.2">
      <c r="L408" s="26"/>
    </row>
    <row r="409" spans="12:12" ht="12.75" customHeight="1" x14ac:dyDescent="0.2">
      <c r="L409" s="26"/>
    </row>
    <row r="410" spans="12:12" ht="12.75" customHeight="1" x14ac:dyDescent="0.2">
      <c r="L410" s="26"/>
    </row>
    <row r="411" spans="12:12" ht="12.75" customHeight="1" x14ac:dyDescent="0.2">
      <c r="L411" s="26"/>
    </row>
    <row r="412" spans="12:12" ht="12.75" customHeight="1" x14ac:dyDescent="0.2">
      <c r="L412" s="26"/>
    </row>
    <row r="413" spans="12:12" ht="12.75" customHeight="1" x14ac:dyDescent="0.2">
      <c r="L413" s="26"/>
    </row>
    <row r="414" spans="12:12" ht="12.75" customHeight="1" x14ac:dyDescent="0.2">
      <c r="L414" s="26"/>
    </row>
    <row r="415" spans="12:12" ht="12.75" customHeight="1" x14ac:dyDescent="0.2">
      <c r="L415" s="26"/>
    </row>
    <row r="416" spans="12:12" ht="12.75" customHeight="1" x14ac:dyDescent="0.2">
      <c r="L416" s="26"/>
    </row>
    <row r="417" spans="12:12" ht="12.75" customHeight="1" x14ac:dyDescent="0.2">
      <c r="L417" s="26"/>
    </row>
    <row r="418" spans="12:12" ht="12.75" customHeight="1" x14ac:dyDescent="0.2">
      <c r="L418" s="26"/>
    </row>
    <row r="419" spans="12:12" ht="12.75" customHeight="1" x14ac:dyDescent="0.2">
      <c r="L419" s="26"/>
    </row>
    <row r="420" spans="12:12" ht="12.75" customHeight="1" x14ac:dyDescent="0.2">
      <c r="L420" s="26"/>
    </row>
    <row r="421" spans="12:12" ht="12.75" customHeight="1" x14ac:dyDescent="0.2">
      <c r="L421" s="26"/>
    </row>
    <row r="422" spans="12:12" ht="12.75" customHeight="1" x14ac:dyDescent="0.2">
      <c r="L422" s="26"/>
    </row>
    <row r="423" spans="12:12" ht="12.75" customHeight="1" x14ac:dyDescent="0.2">
      <c r="L423" s="26"/>
    </row>
    <row r="424" spans="12:12" ht="12.75" customHeight="1" x14ac:dyDescent="0.2">
      <c r="L424" s="26"/>
    </row>
    <row r="425" spans="12:12" ht="12.75" customHeight="1" x14ac:dyDescent="0.2">
      <c r="L425" s="26"/>
    </row>
    <row r="426" spans="12:12" ht="12.75" customHeight="1" x14ac:dyDescent="0.2">
      <c r="L426" s="26"/>
    </row>
    <row r="427" spans="12:12" ht="12.75" customHeight="1" x14ac:dyDescent="0.2">
      <c r="L427" s="26"/>
    </row>
    <row r="428" spans="12:12" ht="12.75" customHeight="1" x14ac:dyDescent="0.2">
      <c r="L428" s="26"/>
    </row>
    <row r="429" spans="12:12" ht="12.75" customHeight="1" x14ac:dyDescent="0.2">
      <c r="L429" s="26"/>
    </row>
    <row r="430" spans="12:12" ht="12.75" customHeight="1" x14ac:dyDescent="0.2">
      <c r="L430" s="26"/>
    </row>
    <row r="431" spans="12:12" ht="12.75" customHeight="1" x14ac:dyDescent="0.2">
      <c r="L431" s="26"/>
    </row>
    <row r="432" spans="12:12" ht="12.75" customHeight="1" x14ac:dyDescent="0.2">
      <c r="L432" s="26"/>
    </row>
    <row r="433" spans="12:12" ht="12.75" customHeight="1" x14ac:dyDescent="0.2">
      <c r="L433" s="26"/>
    </row>
    <row r="434" spans="12:12" ht="12.75" customHeight="1" x14ac:dyDescent="0.2">
      <c r="L434" s="26"/>
    </row>
    <row r="435" spans="12:12" ht="12.75" customHeight="1" x14ac:dyDescent="0.2">
      <c r="L435" s="26"/>
    </row>
    <row r="436" spans="12:12" ht="12.75" customHeight="1" x14ac:dyDescent="0.2">
      <c r="L436" s="26"/>
    </row>
    <row r="437" spans="12:12" ht="12.75" customHeight="1" x14ac:dyDescent="0.2">
      <c r="L437" s="26"/>
    </row>
    <row r="438" spans="12:12" ht="12.75" customHeight="1" x14ac:dyDescent="0.2">
      <c r="L438" s="26"/>
    </row>
    <row r="439" spans="12:12" ht="12.75" customHeight="1" x14ac:dyDescent="0.2">
      <c r="L439" s="26"/>
    </row>
    <row r="440" spans="12:12" ht="12.75" customHeight="1" x14ac:dyDescent="0.2">
      <c r="L440" s="26"/>
    </row>
    <row r="441" spans="12:12" ht="12.75" customHeight="1" x14ac:dyDescent="0.2">
      <c r="L441" s="26"/>
    </row>
    <row r="442" spans="12:12" ht="12.75" customHeight="1" x14ac:dyDescent="0.2">
      <c r="L442" s="26"/>
    </row>
    <row r="443" spans="12:12" ht="12.75" customHeight="1" x14ac:dyDescent="0.2">
      <c r="L443" s="26"/>
    </row>
    <row r="444" spans="12:12" ht="12.75" customHeight="1" x14ac:dyDescent="0.2">
      <c r="L444" s="26"/>
    </row>
    <row r="445" spans="12:12" ht="12.75" customHeight="1" x14ac:dyDescent="0.2">
      <c r="L445" s="26"/>
    </row>
    <row r="446" spans="12:12" ht="12.75" customHeight="1" x14ac:dyDescent="0.2">
      <c r="L446" s="26"/>
    </row>
    <row r="447" spans="12:12" ht="12.75" customHeight="1" x14ac:dyDescent="0.2">
      <c r="L447" s="26"/>
    </row>
    <row r="448" spans="12:12" ht="12.75" customHeight="1" x14ac:dyDescent="0.2">
      <c r="L448" s="26"/>
    </row>
    <row r="449" spans="12:12" ht="12.75" customHeight="1" x14ac:dyDescent="0.2">
      <c r="L449" s="26"/>
    </row>
    <row r="450" spans="12:12" ht="12.75" customHeight="1" x14ac:dyDescent="0.2">
      <c r="L450" s="26"/>
    </row>
    <row r="451" spans="12:12" ht="12.75" customHeight="1" x14ac:dyDescent="0.2">
      <c r="L451" s="26"/>
    </row>
    <row r="452" spans="12:12" ht="12.75" customHeight="1" x14ac:dyDescent="0.2">
      <c r="L452" s="26"/>
    </row>
    <row r="453" spans="12:12" ht="12.75" customHeight="1" x14ac:dyDescent="0.2">
      <c r="L453" s="26"/>
    </row>
    <row r="454" spans="12:12" ht="12.75" customHeight="1" x14ac:dyDescent="0.2">
      <c r="L454" s="26"/>
    </row>
    <row r="455" spans="12:12" ht="12.75" customHeight="1" x14ac:dyDescent="0.2">
      <c r="L455" s="26"/>
    </row>
    <row r="456" spans="12:12" ht="12.75" customHeight="1" x14ac:dyDescent="0.2">
      <c r="L456" s="26"/>
    </row>
    <row r="457" spans="12:12" ht="12.75" customHeight="1" x14ac:dyDescent="0.2">
      <c r="L457" s="26"/>
    </row>
    <row r="458" spans="12:12" ht="12.75" customHeight="1" x14ac:dyDescent="0.2">
      <c r="L458" s="26"/>
    </row>
    <row r="459" spans="12:12" ht="12.75" customHeight="1" x14ac:dyDescent="0.2">
      <c r="L459" s="26"/>
    </row>
    <row r="460" spans="12:12" ht="12.75" customHeight="1" x14ac:dyDescent="0.2">
      <c r="L460" s="26"/>
    </row>
    <row r="461" spans="12:12" ht="12.75" customHeight="1" x14ac:dyDescent="0.2">
      <c r="L461" s="26"/>
    </row>
    <row r="462" spans="12:12" ht="12.75" customHeight="1" x14ac:dyDescent="0.2">
      <c r="L462" s="26"/>
    </row>
    <row r="463" spans="12:12" ht="12.75" customHeight="1" x14ac:dyDescent="0.2">
      <c r="L463" s="26"/>
    </row>
    <row r="464" spans="12:12" ht="12.75" customHeight="1" x14ac:dyDescent="0.2">
      <c r="L464" s="26"/>
    </row>
    <row r="465" spans="12:12" ht="12.75" customHeight="1" x14ac:dyDescent="0.2">
      <c r="L465" s="26"/>
    </row>
    <row r="466" spans="12:12" ht="12.75" customHeight="1" x14ac:dyDescent="0.2">
      <c r="L466" s="26"/>
    </row>
    <row r="467" spans="12:12" ht="12.75" customHeight="1" x14ac:dyDescent="0.2">
      <c r="L467" s="26"/>
    </row>
    <row r="468" spans="12:12" ht="12.75" customHeight="1" x14ac:dyDescent="0.2">
      <c r="L468" s="26"/>
    </row>
    <row r="469" spans="12:12" ht="12.75" customHeight="1" x14ac:dyDescent="0.2">
      <c r="L469" s="26"/>
    </row>
    <row r="470" spans="12:12" ht="12.75" customHeight="1" x14ac:dyDescent="0.2">
      <c r="L470" s="26"/>
    </row>
    <row r="471" spans="12:12" ht="12.75" customHeight="1" x14ac:dyDescent="0.2">
      <c r="L471" s="26"/>
    </row>
    <row r="472" spans="12:12" ht="12.75" customHeight="1" x14ac:dyDescent="0.2">
      <c r="L472" s="26"/>
    </row>
    <row r="473" spans="12:12" ht="12.75" customHeight="1" x14ac:dyDescent="0.2">
      <c r="L473" s="26"/>
    </row>
    <row r="474" spans="12:12" ht="12.75" customHeight="1" x14ac:dyDescent="0.2">
      <c r="L474" s="26"/>
    </row>
    <row r="475" spans="12:12" ht="12.75" customHeight="1" x14ac:dyDescent="0.2">
      <c r="L475" s="26"/>
    </row>
    <row r="476" spans="12:12" ht="12.75" customHeight="1" x14ac:dyDescent="0.2">
      <c r="L476" s="26"/>
    </row>
    <row r="477" spans="12:12" ht="12.75" customHeight="1" x14ac:dyDescent="0.2">
      <c r="L477" s="26"/>
    </row>
    <row r="478" spans="12:12" ht="12.75" customHeight="1" x14ac:dyDescent="0.2">
      <c r="L478" s="26"/>
    </row>
    <row r="479" spans="12:12" ht="12.75" customHeight="1" x14ac:dyDescent="0.2">
      <c r="L479" s="26"/>
    </row>
    <row r="480" spans="12:12" ht="12.75" customHeight="1" x14ac:dyDescent="0.2">
      <c r="L480" s="26"/>
    </row>
    <row r="481" spans="12:12" ht="12.75" customHeight="1" x14ac:dyDescent="0.2">
      <c r="L481" s="26"/>
    </row>
    <row r="482" spans="12:12" ht="12.75" customHeight="1" x14ac:dyDescent="0.2">
      <c r="L482" s="26"/>
    </row>
    <row r="483" spans="12:12" ht="12.75" customHeight="1" x14ac:dyDescent="0.2">
      <c r="L483" s="26"/>
    </row>
    <row r="484" spans="12:12" ht="12.75" customHeight="1" x14ac:dyDescent="0.2">
      <c r="L484" s="26"/>
    </row>
    <row r="485" spans="12:12" ht="12.75" customHeight="1" x14ac:dyDescent="0.2">
      <c r="L485" s="26"/>
    </row>
    <row r="486" spans="12:12" ht="12.75" customHeight="1" x14ac:dyDescent="0.2">
      <c r="L486" s="26"/>
    </row>
    <row r="487" spans="12:12" ht="12.75" customHeight="1" x14ac:dyDescent="0.2">
      <c r="L487" s="26"/>
    </row>
    <row r="488" spans="12:12" ht="12.75" customHeight="1" x14ac:dyDescent="0.2">
      <c r="L488" s="26"/>
    </row>
    <row r="489" spans="12:12" ht="12.75" customHeight="1" x14ac:dyDescent="0.2">
      <c r="L489" s="26"/>
    </row>
    <row r="490" spans="12:12" ht="12.75" customHeight="1" x14ac:dyDescent="0.2">
      <c r="L490" s="26"/>
    </row>
    <row r="491" spans="12:12" ht="12.75" customHeight="1" x14ac:dyDescent="0.2">
      <c r="L491" s="26"/>
    </row>
    <row r="492" spans="12:12" ht="12.75" customHeight="1" x14ac:dyDescent="0.2">
      <c r="L492" s="26"/>
    </row>
    <row r="493" spans="12:12" ht="12.75" customHeight="1" x14ac:dyDescent="0.2">
      <c r="L493" s="26"/>
    </row>
    <row r="494" spans="12:12" ht="12.75" customHeight="1" x14ac:dyDescent="0.2">
      <c r="L494" s="26"/>
    </row>
    <row r="495" spans="12:12" ht="12.75" customHeight="1" x14ac:dyDescent="0.2">
      <c r="L495" s="26"/>
    </row>
    <row r="496" spans="12:12" ht="12.75" customHeight="1" x14ac:dyDescent="0.2">
      <c r="L496" s="26"/>
    </row>
    <row r="497" spans="12:12" ht="12.75" customHeight="1" x14ac:dyDescent="0.2">
      <c r="L497" s="26"/>
    </row>
    <row r="498" spans="12:12" ht="12.75" customHeight="1" x14ac:dyDescent="0.2">
      <c r="L498" s="26"/>
    </row>
    <row r="499" spans="12:12" ht="12.75" customHeight="1" x14ac:dyDescent="0.2">
      <c r="L499" s="26"/>
    </row>
    <row r="500" spans="12:12" ht="12.75" customHeight="1" x14ac:dyDescent="0.2">
      <c r="L500" s="26"/>
    </row>
    <row r="501" spans="12:12" ht="12.75" customHeight="1" x14ac:dyDescent="0.2">
      <c r="L501" s="26"/>
    </row>
    <row r="502" spans="12:12" ht="12.75" customHeight="1" x14ac:dyDescent="0.2">
      <c r="L502" s="26"/>
    </row>
    <row r="503" spans="12:12" ht="12.75" customHeight="1" x14ac:dyDescent="0.2">
      <c r="L503" s="26"/>
    </row>
    <row r="504" spans="12:12" ht="12.75" customHeight="1" x14ac:dyDescent="0.2">
      <c r="L504" s="26"/>
    </row>
    <row r="505" spans="12:12" ht="12.75" customHeight="1" x14ac:dyDescent="0.2">
      <c r="L505" s="26"/>
    </row>
    <row r="506" spans="12:12" ht="12.75" customHeight="1" x14ac:dyDescent="0.2">
      <c r="L506" s="26"/>
    </row>
    <row r="507" spans="12:12" ht="12.75" customHeight="1" x14ac:dyDescent="0.2">
      <c r="L507" s="26"/>
    </row>
    <row r="508" spans="12:12" ht="12.75" customHeight="1" x14ac:dyDescent="0.2">
      <c r="L508" s="26"/>
    </row>
    <row r="509" spans="12:12" ht="12.75" customHeight="1" x14ac:dyDescent="0.2">
      <c r="L509" s="26"/>
    </row>
    <row r="510" spans="12:12" ht="12.75" customHeight="1" x14ac:dyDescent="0.2">
      <c r="L510" s="26"/>
    </row>
    <row r="511" spans="12:12" ht="12.75" customHeight="1" x14ac:dyDescent="0.2">
      <c r="L511" s="26"/>
    </row>
    <row r="512" spans="12:12" ht="12.75" customHeight="1" x14ac:dyDescent="0.2">
      <c r="L512" s="26"/>
    </row>
    <row r="513" spans="12:12" ht="12.75" customHeight="1" x14ac:dyDescent="0.2">
      <c r="L513" s="26"/>
    </row>
    <row r="514" spans="12:12" ht="12.75" customHeight="1" x14ac:dyDescent="0.2">
      <c r="L514" s="26"/>
    </row>
    <row r="515" spans="12:12" ht="12.75" customHeight="1" x14ac:dyDescent="0.2">
      <c r="L515" s="26"/>
    </row>
    <row r="516" spans="12:12" ht="12.75" customHeight="1" x14ac:dyDescent="0.2">
      <c r="L516" s="26"/>
    </row>
    <row r="517" spans="12:12" ht="12.75" customHeight="1" x14ac:dyDescent="0.2">
      <c r="L517" s="26"/>
    </row>
    <row r="518" spans="12:12" ht="12.75" customHeight="1" x14ac:dyDescent="0.2">
      <c r="L518" s="26"/>
    </row>
    <row r="519" spans="12:12" ht="12.75" customHeight="1" x14ac:dyDescent="0.2">
      <c r="L519" s="26"/>
    </row>
    <row r="520" spans="12:12" ht="12.75" customHeight="1" x14ac:dyDescent="0.2">
      <c r="L520" s="26"/>
    </row>
    <row r="521" spans="12:12" ht="12.75" customHeight="1" x14ac:dyDescent="0.2">
      <c r="L521" s="26"/>
    </row>
    <row r="522" spans="12:12" ht="12.75" customHeight="1" x14ac:dyDescent="0.2">
      <c r="L522" s="26"/>
    </row>
    <row r="523" spans="12:12" ht="12.75" customHeight="1" x14ac:dyDescent="0.2">
      <c r="L523" s="26"/>
    </row>
    <row r="524" spans="12:12" ht="12.75" customHeight="1" x14ac:dyDescent="0.2">
      <c r="L524" s="26"/>
    </row>
    <row r="525" spans="12:12" ht="12.75" customHeight="1" x14ac:dyDescent="0.2">
      <c r="L525" s="26"/>
    </row>
    <row r="526" spans="12:12" ht="12.75" customHeight="1" x14ac:dyDescent="0.2">
      <c r="L526" s="26"/>
    </row>
    <row r="527" spans="12:12" ht="12.75" customHeight="1" x14ac:dyDescent="0.2">
      <c r="L527" s="26"/>
    </row>
    <row r="528" spans="12:12" ht="12.75" customHeight="1" x14ac:dyDescent="0.2">
      <c r="L528" s="26"/>
    </row>
    <row r="529" spans="12:12" ht="12.75" customHeight="1" x14ac:dyDescent="0.2">
      <c r="L529" s="26"/>
    </row>
    <row r="530" spans="12:12" ht="12.75" customHeight="1" x14ac:dyDescent="0.2">
      <c r="L530" s="26"/>
    </row>
    <row r="531" spans="12:12" ht="12.75" customHeight="1" x14ac:dyDescent="0.2">
      <c r="L531" s="26"/>
    </row>
    <row r="532" spans="12:12" ht="12.75" customHeight="1" x14ac:dyDescent="0.2">
      <c r="L532" s="26"/>
    </row>
    <row r="533" spans="12:12" ht="12.75" customHeight="1" x14ac:dyDescent="0.2">
      <c r="L533" s="26"/>
    </row>
    <row r="534" spans="12:12" ht="12.75" customHeight="1" x14ac:dyDescent="0.2">
      <c r="L534" s="26"/>
    </row>
    <row r="535" spans="12:12" ht="12.75" customHeight="1" x14ac:dyDescent="0.2">
      <c r="L535" s="26"/>
    </row>
    <row r="536" spans="12:12" ht="12.75" customHeight="1" x14ac:dyDescent="0.2">
      <c r="L536" s="26"/>
    </row>
    <row r="537" spans="12:12" ht="12.75" customHeight="1" x14ac:dyDescent="0.2">
      <c r="L537" s="26"/>
    </row>
    <row r="538" spans="12:12" ht="12.75" customHeight="1" x14ac:dyDescent="0.2">
      <c r="L538" s="26"/>
    </row>
    <row r="539" spans="12:12" ht="12.75" customHeight="1" x14ac:dyDescent="0.2">
      <c r="L539" s="26"/>
    </row>
    <row r="540" spans="12:12" ht="12.75" customHeight="1" x14ac:dyDescent="0.2">
      <c r="L540" s="26"/>
    </row>
    <row r="541" spans="12:12" ht="12.75" customHeight="1" x14ac:dyDescent="0.2">
      <c r="L541" s="26"/>
    </row>
    <row r="542" spans="12:12" ht="12.75" customHeight="1" x14ac:dyDescent="0.2">
      <c r="L542" s="26"/>
    </row>
    <row r="543" spans="12:12" ht="12.75" customHeight="1" x14ac:dyDescent="0.2">
      <c r="L543" s="26"/>
    </row>
    <row r="544" spans="12:12" ht="12.75" customHeight="1" x14ac:dyDescent="0.2">
      <c r="L544" s="26"/>
    </row>
    <row r="545" spans="12:12" ht="12.75" customHeight="1" x14ac:dyDescent="0.2">
      <c r="L545" s="26"/>
    </row>
    <row r="546" spans="12:12" ht="12.75" customHeight="1" x14ac:dyDescent="0.2">
      <c r="L546" s="26"/>
    </row>
    <row r="547" spans="12:12" ht="12.75" customHeight="1" x14ac:dyDescent="0.2">
      <c r="L547" s="26"/>
    </row>
    <row r="548" spans="12:12" ht="12.75" customHeight="1" x14ac:dyDescent="0.2">
      <c r="L548" s="26"/>
    </row>
    <row r="549" spans="12:12" ht="12.75" customHeight="1" x14ac:dyDescent="0.2">
      <c r="L549" s="26"/>
    </row>
    <row r="550" spans="12:12" ht="12.75" customHeight="1" x14ac:dyDescent="0.2">
      <c r="L550" s="26"/>
    </row>
    <row r="551" spans="12:12" ht="12.75" customHeight="1" x14ac:dyDescent="0.2">
      <c r="L551" s="26"/>
    </row>
    <row r="552" spans="12:12" ht="12.75" customHeight="1" x14ac:dyDescent="0.2">
      <c r="L552" s="26"/>
    </row>
    <row r="553" spans="12:12" ht="12.75" customHeight="1" x14ac:dyDescent="0.2">
      <c r="L553" s="26"/>
    </row>
    <row r="554" spans="12:12" ht="12.75" customHeight="1" x14ac:dyDescent="0.2">
      <c r="L554" s="26"/>
    </row>
    <row r="555" spans="12:12" ht="12.75" customHeight="1" x14ac:dyDescent="0.2">
      <c r="L555" s="26"/>
    </row>
    <row r="556" spans="12:12" ht="12.75" customHeight="1" x14ac:dyDescent="0.2">
      <c r="L556" s="26"/>
    </row>
    <row r="557" spans="12:12" ht="12.75" customHeight="1" x14ac:dyDescent="0.2">
      <c r="L557" s="26"/>
    </row>
    <row r="558" spans="12:12" ht="12.75" customHeight="1" x14ac:dyDescent="0.2">
      <c r="L558" s="26"/>
    </row>
    <row r="559" spans="12:12" ht="12.75" customHeight="1" x14ac:dyDescent="0.2">
      <c r="L559" s="26"/>
    </row>
    <row r="560" spans="12:12" ht="12.75" customHeight="1" x14ac:dyDescent="0.2">
      <c r="L560" s="26"/>
    </row>
    <row r="561" spans="12:12" ht="12.75" customHeight="1" x14ac:dyDescent="0.2">
      <c r="L561" s="26"/>
    </row>
    <row r="562" spans="12:12" ht="12.75" customHeight="1" x14ac:dyDescent="0.2">
      <c r="L562" s="26"/>
    </row>
    <row r="563" spans="12:12" ht="12.75" customHeight="1" x14ac:dyDescent="0.2">
      <c r="L563" s="26"/>
    </row>
    <row r="564" spans="12:12" ht="12.75" customHeight="1" x14ac:dyDescent="0.2">
      <c r="L564" s="26"/>
    </row>
    <row r="565" spans="12:12" ht="12.75" customHeight="1" x14ac:dyDescent="0.2">
      <c r="L565" s="26"/>
    </row>
    <row r="566" spans="12:12" ht="12.75" customHeight="1" x14ac:dyDescent="0.2">
      <c r="L566" s="26"/>
    </row>
    <row r="567" spans="12:12" ht="12.75" customHeight="1" x14ac:dyDescent="0.2">
      <c r="L567" s="26"/>
    </row>
    <row r="568" spans="12:12" ht="12.75" customHeight="1" x14ac:dyDescent="0.2">
      <c r="L568" s="26"/>
    </row>
    <row r="569" spans="12:12" ht="12.75" customHeight="1" x14ac:dyDescent="0.2">
      <c r="L569" s="26"/>
    </row>
    <row r="570" spans="12:12" ht="12.75" customHeight="1" x14ac:dyDescent="0.2">
      <c r="L570" s="26"/>
    </row>
    <row r="571" spans="12:12" ht="12.75" customHeight="1" x14ac:dyDescent="0.2">
      <c r="L571" s="26"/>
    </row>
    <row r="572" spans="12:12" ht="12.75" customHeight="1" x14ac:dyDescent="0.2">
      <c r="L572" s="26"/>
    </row>
    <row r="573" spans="12:12" ht="12.75" customHeight="1" x14ac:dyDescent="0.2">
      <c r="L573" s="26"/>
    </row>
    <row r="574" spans="12:12" ht="12.75" customHeight="1" x14ac:dyDescent="0.2">
      <c r="L574" s="26"/>
    </row>
    <row r="575" spans="12:12" ht="12.75" customHeight="1" x14ac:dyDescent="0.2">
      <c r="L575" s="26"/>
    </row>
    <row r="576" spans="12:12" ht="12.75" customHeight="1" x14ac:dyDescent="0.2">
      <c r="L576" s="26"/>
    </row>
    <row r="577" spans="12:12" ht="12.75" customHeight="1" x14ac:dyDescent="0.2">
      <c r="L577" s="26"/>
    </row>
    <row r="578" spans="12:12" ht="12.75" customHeight="1" x14ac:dyDescent="0.2">
      <c r="L578" s="26"/>
    </row>
    <row r="579" spans="12:12" ht="12.75" customHeight="1" x14ac:dyDescent="0.2">
      <c r="L579" s="26"/>
    </row>
    <row r="580" spans="12:12" ht="12.75" customHeight="1" x14ac:dyDescent="0.2">
      <c r="L580" s="26"/>
    </row>
    <row r="581" spans="12:12" ht="12.75" customHeight="1" x14ac:dyDescent="0.2">
      <c r="L581" s="26"/>
    </row>
    <row r="582" spans="12:12" ht="12.75" customHeight="1" x14ac:dyDescent="0.2">
      <c r="L582" s="26"/>
    </row>
    <row r="583" spans="12:12" ht="12.75" customHeight="1" x14ac:dyDescent="0.2">
      <c r="L583" s="26"/>
    </row>
    <row r="584" spans="12:12" ht="12.75" customHeight="1" x14ac:dyDescent="0.2">
      <c r="L584" s="26"/>
    </row>
    <row r="585" spans="12:12" ht="12.75" customHeight="1" x14ac:dyDescent="0.2">
      <c r="L585" s="26"/>
    </row>
    <row r="586" spans="12:12" ht="12.75" customHeight="1" x14ac:dyDescent="0.2">
      <c r="L586" s="26"/>
    </row>
    <row r="587" spans="12:12" ht="12.75" customHeight="1" x14ac:dyDescent="0.2">
      <c r="L587" s="26"/>
    </row>
    <row r="588" spans="12:12" ht="12.75" customHeight="1" x14ac:dyDescent="0.2">
      <c r="L588" s="26"/>
    </row>
    <row r="589" spans="12:12" ht="12.75" customHeight="1" x14ac:dyDescent="0.2">
      <c r="L589" s="26"/>
    </row>
    <row r="590" spans="12:12" ht="12.75" customHeight="1" x14ac:dyDescent="0.2">
      <c r="L590" s="26"/>
    </row>
    <row r="591" spans="12:12" ht="12.75" customHeight="1" x14ac:dyDescent="0.2">
      <c r="L591" s="26"/>
    </row>
    <row r="592" spans="12:12" ht="12.75" customHeight="1" x14ac:dyDescent="0.2">
      <c r="L592" s="26"/>
    </row>
    <row r="593" spans="12:12" ht="12.75" customHeight="1" x14ac:dyDescent="0.2">
      <c r="L593" s="26"/>
    </row>
    <row r="594" spans="12:12" ht="12.75" customHeight="1" x14ac:dyDescent="0.2">
      <c r="L594" s="26"/>
    </row>
    <row r="595" spans="12:12" ht="12.75" customHeight="1" x14ac:dyDescent="0.2">
      <c r="L595" s="26"/>
    </row>
    <row r="596" spans="12:12" ht="12.75" customHeight="1" x14ac:dyDescent="0.2">
      <c r="L596" s="26"/>
    </row>
    <row r="597" spans="12:12" ht="12.75" customHeight="1" x14ac:dyDescent="0.2">
      <c r="L597" s="26"/>
    </row>
    <row r="598" spans="12:12" ht="12.75" customHeight="1" x14ac:dyDescent="0.2">
      <c r="L598" s="26"/>
    </row>
    <row r="599" spans="12:12" ht="12.75" customHeight="1" x14ac:dyDescent="0.2">
      <c r="L599" s="26"/>
    </row>
    <row r="600" spans="12:12" ht="12.75" customHeight="1" x14ac:dyDescent="0.2">
      <c r="L600" s="26"/>
    </row>
    <row r="601" spans="12:12" ht="12.75" customHeight="1" x14ac:dyDescent="0.2">
      <c r="L601" s="26"/>
    </row>
    <row r="602" spans="12:12" ht="12.75" customHeight="1" x14ac:dyDescent="0.2">
      <c r="L602" s="26"/>
    </row>
    <row r="603" spans="12:12" ht="12.75" customHeight="1" x14ac:dyDescent="0.2">
      <c r="L603" s="26"/>
    </row>
    <row r="604" spans="12:12" ht="12.75" customHeight="1" x14ac:dyDescent="0.2">
      <c r="L604" s="26"/>
    </row>
    <row r="605" spans="12:12" ht="12.75" customHeight="1" x14ac:dyDescent="0.2">
      <c r="L605" s="26"/>
    </row>
    <row r="606" spans="12:12" ht="12.75" customHeight="1" x14ac:dyDescent="0.2">
      <c r="L606" s="26"/>
    </row>
    <row r="607" spans="12:12" ht="12.75" customHeight="1" x14ac:dyDescent="0.2">
      <c r="L607" s="26"/>
    </row>
    <row r="608" spans="12:12" ht="12.75" customHeight="1" x14ac:dyDescent="0.2">
      <c r="L608" s="26"/>
    </row>
    <row r="609" spans="12:12" ht="12.75" customHeight="1" x14ac:dyDescent="0.2">
      <c r="L609" s="26"/>
    </row>
    <row r="610" spans="12:12" ht="12.75" customHeight="1" x14ac:dyDescent="0.2">
      <c r="L610" s="26"/>
    </row>
    <row r="611" spans="12:12" ht="12.75" customHeight="1" x14ac:dyDescent="0.2">
      <c r="L611" s="26"/>
    </row>
    <row r="612" spans="12:12" ht="12.75" customHeight="1" x14ac:dyDescent="0.2">
      <c r="L612" s="26"/>
    </row>
    <row r="613" spans="12:12" ht="12.75" customHeight="1" x14ac:dyDescent="0.2">
      <c r="L613" s="26"/>
    </row>
    <row r="614" spans="12:12" ht="12.75" customHeight="1" x14ac:dyDescent="0.2">
      <c r="L614" s="26"/>
    </row>
    <row r="615" spans="12:12" ht="12.75" customHeight="1" x14ac:dyDescent="0.2">
      <c r="L615" s="26"/>
    </row>
    <row r="616" spans="12:12" ht="12.75" customHeight="1" x14ac:dyDescent="0.2">
      <c r="L616" s="26"/>
    </row>
    <row r="617" spans="12:12" ht="12.75" customHeight="1" x14ac:dyDescent="0.2">
      <c r="L617" s="26"/>
    </row>
    <row r="618" spans="12:12" ht="12.75" customHeight="1" x14ac:dyDescent="0.2">
      <c r="L618" s="26"/>
    </row>
    <row r="619" spans="12:12" ht="12.75" customHeight="1" x14ac:dyDescent="0.2">
      <c r="L619" s="26"/>
    </row>
    <row r="620" spans="12:12" ht="12.75" customHeight="1" x14ac:dyDescent="0.2">
      <c r="L620" s="26"/>
    </row>
    <row r="621" spans="12:12" ht="12.75" customHeight="1" x14ac:dyDescent="0.2">
      <c r="L621" s="26"/>
    </row>
    <row r="622" spans="12:12" ht="12.75" customHeight="1" x14ac:dyDescent="0.2">
      <c r="L622" s="26"/>
    </row>
    <row r="623" spans="12:12" ht="12.75" customHeight="1" x14ac:dyDescent="0.2">
      <c r="L623" s="26"/>
    </row>
    <row r="624" spans="12:12" ht="12.75" customHeight="1" x14ac:dyDescent="0.2">
      <c r="L624" s="26"/>
    </row>
    <row r="625" spans="12:12" ht="12.75" customHeight="1" x14ac:dyDescent="0.2">
      <c r="L625" s="26"/>
    </row>
    <row r="626" spans="12:12" ht="12.75" customHeight="1" x14ac:dyDescent="0.2">
      <c r="L626" s="26"/>
    </row>
    <row r="627" spans="12:12" ht="12.75" customHeight="1" x14ac:dyDescent="0.2">
      <c r="L627" s="26"/>
    </row>
    <row r="628" spans="12:12" ht="12.75" customHeight="1" x14ac:dyDescent="0.2">
      <c r="L628" s="26"/>
    </row>
    <row r="629" spans="12:12" ht="12.75" customHeight="1" x14ac:dyDescent="0.2">
      <c r="L629" s="26"/>
    </row>
    <row r="630" spans="12:12" ht="12.75" customHeight="1" x14ac:dyDescent="0.2">
      <c r="L630" s="26"/>
    </row>
    <row r="631" spans="12:12" ht="12.75" customHeight="1" x14ac:dyDescent="0.2">
      <c r="L631" s="26"/>
    </row>
    <row r="632" spans="12:12" ht="12.75" customHeight="1" x14ac:dyDescent="0.2">
      <c r="L632" s="26"/>
    </row>
    <row r="633" spans="12:12" ht="12.75" customHeight="1" x14ac:dyDescent="0.2">
      <c r="L633" s="26"/>
    </row>
    <row r="634" spans="12:12" ht="12.75" customHeight="1" x14ac:dyDescent="0.2">
      <c r="L634" s="26"/>
    </row>
    <row r="635" spans="12:12" ht="12.75" customHeight="1" x14ac:dyDescent="0.2">
      <c r="L635" s="26"/>
    </row>
    <row r="636" spans="12:12" ht="12.75" customHeight="1" x14ac:dyDescent="0.2">
      <c r="L636" s="26"/>
    </row>
    <row r="637" spans="12:12" ht="12.75" customHeight="1" x14ac:dyDescent="0.2">
      <c r="L637" s="26"/>
    </row>
    <row r="638" spans="12:12" ht="12.75" customHeight="1" x14ac:dyDescent="0.2">
      <c r="L638" s="26"/>
    </row>
    <row r="639" spans="12:12" ht="12.75" customHeight="1" x14ac:dyDescent="0.2">
      <c r="L639" s="26"/>
    </row>
    <row r="640" spans="12:12" ht="12.75" customHeight="1" x14ac:dyDescent="0.2">
      <c r="L640" s="26"/>
    </row>
    <row r="641" spans="12:12" ht="12.75" customHeight="1" x14ac:dyDescent="0.2">
      <c r="L641" s="26"/>
    </row>
    <row r="642" spans="12:12" ht="12.75" customHeight="1" x14ac:dyDescent="0.2">
      <c r="L642" s="26"/>
    </row>
    <row r="643" spans="12:12" ht="12.75" customHeight="1" x14ac:dyDescent="0.2">
      <c r="L643" s="26"/>
    </row>
    <row r="644" spans="12:12" ht="12.75" customHeight="1" x14ac:dyDescent="0.2">
      <c r="L644" s="26"/>
    </row>
    <row r="645" spans="12:12" ht="12.75" customHeight="1" x14ac:dyDescent="0.2">
      <c r="L645" s="26"/>
    </row>
    <row r="646" spans="12:12" ht="12.75" customHeight="1" x14ac:dyDescent="0.2">
      <c r="L646" s="26"/>
    </row>
    <row r="647" spans="12:12" ht="12.75" customHeight="1" x14ac:dyDescent="0.2">
      <c r="L647" s="26"/>
    </row>
    <row r="648" spans="12:12" ht="12.75" customHeight="1" x14ac:dyDescent="0.2">
      <c r="L648" s="26"/>
    </row>
    <row r="649" spans="12:12" ht="12.75" customHeight="1" x14ac:dyDescent="0.2">
      <c r="L649" s="26"/>
    </row>
    <row r="650" spans="12:12" ht="12.75" customHeight="1" x14ac:dyDescent="0.2">
      <c r="L650" s="26"/>
    </row>
    <row r="651" spans="12:12" ht="12.75" customHeight="1" x14ac:dyDescent="0.2">
      <c r="L651" s="26"/>
    </row>
    <row r="652" spans="12:12" ht="12.75" customHeight="1" x14ac:dyDescent="0.2">
      <c r="L652" s="26"/>
    </row>
    <row r="653" spans="12:12" ht="12.75" customHeight="1" x14ac:dyDescent="0.2">
      <c r="L653" s="26"/>
    </row>
    <row r="654" spans="12:12" ht="12.75" customHeight="1" x14ac:dyDescent="0.2">
      <c r="L654" s="26"/>
    </row>
    <row r="655" spans="12:12" ht="12.75" customHeight="1" x14ac:dyDescent="0.2">
      <c r="L655" s="26"/>
    </row>
    <row r="656" spans="12:12" ht="12.75" customHeight="1" x14ac:dyDescent="0.2">
      <c r="L656" s="26"/>
    </row>
    <row r="657" spans="12:12" ht="12.75" customHeight="1" x14ac:dyDescent="0.2">
      <c r="L657" s="26"/>
    </row>
    <row r="658" spans="12:12" ht="12.75" customHeight="1" x14ac:dyDescent="0.2">
      <c r="L658" s="26"/>
    </row>
    <row r="659" spans="12:12" ht="12.75" customHeight="1" x14ac:dyDescent="0.2">
      <c r="L659" s="26"/>
    </row>
    <row r="660" spans="12:12" ht="12.75" customHeight="1" x14ac:dyDescent="0.2">
      <c r="L660" s="26"/>
    </row>
    <row r="661" spans="12:12" ht="12.75" customHeight="1" x14ac:dyDescent="0.2">
      <c r="L661" s="26"/>
    </row>
    <row r="662" spans="12:12" ht="12.75" customHeight="1" x14ac:dyDescent="0.2">
      <c r="L662" s="26"/>
    </row>
    <row r="663" spans="12:12" ht="12.75" customHeight="1" x14ac:dyDescent="0.2">
      <c r="L663" s="26"/>
    </row>
    <row r="664" spans="12:12" ht="12.75" customHeight="1" x14ac:dyDescent="0.2">
      <c r="L664" s="26"/>
    </row>
    <row r="665" spans="12:12" ht="12.75" customHeight="1" x14ac:dyDescent="0.2">
      <c r="L665" s="26"/>
    </row>
    <row r="666" spans="12:12" ht="12.75" customHeight="1" x14ac:dyDescent="0.2">
      <c r="L666" s="26"/>
    </row>
    <row r="667" spans="12:12" ht="12.75" customHeight="1" x14ac:dyDescent="0.2">
      <c r="L667" s="26"/>
    </row>
    <row r="668" spans="12:12" ht="12.75" customHeight="1" x14ac:dyDescent="0.2">
      <c r="L668" s="26"/>
    </row>
    <row r="669" spans="12:12" ht="12.75" customHeight="1" x14ac:dyDescent="0.2">
      <c r="L669" s="26"/>
    </row>
    <row r="670" spans="12:12" ht="12.75" customHeight="1" x14ac:dyDescent="0.2">
      <c r="L670" s="26"/>
    </row>
    <row r="671" spans="12:12" ht="12.75" customHeight="1" x14ac:dyDescent="0.2">
      <c r="L671" s="26"/>
    </row>
    <row r="672" spans="12:12" ht="12.75" customHeight="1" x14ac:dyDescent="0.2">
      <c r="L672" s="26"/>
    </row>
    <row r="673" spans="12:12" ht="12.75" customHeight="1" x14ac:dyDescent="0.2">
      <c r="L673" s="26"/>
    </row>
    <row r="674" spans="12:12" ht="12.75" customHeight="1" x14ac:dyDescent="0.2">
      <c r="L674" s="26"/>
    </row>
    <row r="675" spans="12:12" ht="12.75" customHeight="1" x14ac:dyDescent="0.2">
      <c r="L675" s="26"/>
    </row>
    <row r="676" spans="12:12" ht="12.75" customHeight="1" x14ac:dyDescent="0.2">
      <c r="L676" s="26"/>
    </row>
    <row r="677" spans="12:12" ht="12.75" customHeight="1" x14ac:dyDescent="0.2">
      <c r="L677" s="26"/>
    </row>
    <row r="678" spans="12:12" ht="12.75" customHeight="1" x14ac:dyDescent="0.2">
      <c r="L678" s="26"/>
    </row>
    <row r="679" spans="12:12" ht="12.75" customHeight="1" x14ac:dyDescent="0.2">
      <c r="L679" s="26"/>
    </row>
    <row r="680" spans="12:12" ht="12.75" customHeight="1" x14ac:dyDescent="0.2">
      <c r="L680" s="26"/>
    </row>
    <row r="681" spans="12:12" ht="12.75" customHeight="1" x14ac:dyDescent="0.2">
      <c r="L681" s="26"/>
    </row>
    <row r="682" spans="12:12" ht="12.75" customHeight="1" x14ac:dyDescent="0.2">
      <c r="L682" s="26"/>
    </row>
    <row r="683" spans="12:12" ht="12.75" customHeight="1" x14ac:dyDescent="0.2">
      <c r="L683" s="26"/>
    </row>
    <row r="684" spans="12:12" ht="12.75" customHeight="1" x14ac:dyDescent="0.2">
      <c r="L684" s="26"/>
    </row>
    <row r="685" spans="12:12" ht="12.75" customHeight="1" x14ac:dyDescent="0.2">
      <c r="L685" s="26"/>
    </row>
    <row r="686" spans="12:12" ht="12.75" customHeight="1" x14ac:dyDescent="0.2">
      <c r="L686" s="26"/>
    </row>
    <row r="687" spans="12:12" ht="12.75" customHeight="1" x14ac:dyDescent="0.2">
      <c r="L687" s="26"/>
    </row>
    <row r="688" spans="12:12" ht="12.75" customHeight="1" x14ac:dyDescent="0.2">
      <c r="L688" s="26"/>
    </row>
    <row r="689" spans="12:12" ht="12.75" customHeight="1" x14ac:dyDescent="0.2">
      <c r="L689" s="26"/>
    </row>
    <row r="690" spans="12:12" ht="12.75" customHeight="1" x14ac:dyDescent="0.2">
      <c r="L690" s="26"/>
    </row>
    <row r="691" spans="12:12" ht="12.75" customHeight="1" x14ac:dyDescent="0.2">
      <c r="L691" s="26"/>
    </row>
    <row r="692" spans="12:12" ht="12.75" customHeight="1" x14ac:dyDescent="0.2">
      <c r="L692" s="26"/>
    </row>
    <row r="693" spans="12:12" ht="12.75" customHeight="1" x14ac:dyDescent="0.2">
      <c r="L693" s="26"/>
    </row>
    <row r="694" spans="12:12" ht="12.75" customHeight="1" x14ac:dyDescent="0.2">
      <c r="L694" s="26"/>
    </row>
    <row r="695" spans="12:12" ht="12.75" customHeight="1" x14ac:dyDescent="0.2">
      <c r="L695" s="26"/>
    </row>
    <row r="696" spans="12:12" ht="12.75" customHeight="1" x14ac:dyDescent="0.2">
      <c r="L696" s="26"/>
    </row>
    <row r="697" spans="12:12" ht="12.75" customHeight="1" x14ac:dyDescent="0.2">
      <c r="L697" s="26"/>
    </row>
    <row r="698" spans="12:12" ht="12.75" customHeight="1" x14ac:dyDescent="0.2">
      <c r="L698" s="26"/>
    </row>
    <row r="699" spans="12:12" ht="12.75" customHeight="1" x14ac:dyDescent="0.2">
      <c r="L699" s="26"/>
    </row>
    <row r="700" spans="12:12" ht="12.75" customHeight="1" x14ac:dyDescent="0.2">
      <c r="L700" s="26"/>
    </row>
    <row r="701" spans="12:12" ht="12.75" customHeight="1" x14ac:dyDescent="0.2">
      <c r="L701" s="26"/>
    </row>
    <row r="702" spans="12:12" ht="12.75" customHeight="1" x14ac:dyDescent="0.2">
      <c r="L702" s="26"/>
    </row>
    <row r="703" spans="12:12" ht="12.75" customHeight="1" x14ac:dyDescent="0.2">
      <c r="L703" s="26"/>
    </row>
    <row r="704" spans="12:12" ht="12.75" customHeight="1" x14ac:dyDescent="0.2">
      <c r="L704" s="26"/>
    </row>
    <row r="705" spans="12:12" ht="12.75" customHeight="1" x14ac:dyDescent="0.2">
      <c r="L705" s="26"/>
    </row>
    <row r="706" spans="12:12" ht="12.75" customHeight="1" x14ac:dyDescent="0.2">
      <c r="L706" s="26"/>
    </row>
    <row r="707" spans="12:12" ht="12.75" customHeight="1" x14ac:dyDescent="0.2">
      <c r="L707" s="26"/>
    </row>
    <row r="708" spans="12:12" ht="12.75" customHeight="1" x14ac:dyDescent="0.2">
      <c r="L708" s="26"/>
    </row>
    <row r="709" spans="12:12" ht="12.75" customHeight="1" x14ac:dyDescent="0.2">
      <c r="L709" s="26"/>
    </row>
    <row r="710" spans="12:12" ht="12.75" customHeight="1" x14ac:dyDescent="0.2">
      <c r="L710" s="26"/>
    </row>
    <row r="711" spans="12:12" ht="12.75" customHeight="1" x14ac:dyDescent="0.2">
      <c r="L711" s="26"/>
    </row>
    <row r="712" spans="12:12" ht="12.75" customHeight="1" x14ac:dyDescent="0.2">
      <c r="L712" s="26"/>
    </row>
    <row r="713" spans="12:12" ht="12.75" customHeight="1" x14ac:dyDescent="0.2">
      <c r="L713" s="26"/>
    </row>
    <row r="714" spans="12:12" ht="12.75" customHeight="1" x14ac:dyDescent="0.2">
      <c r="L714" s="26"/>
    </row>
    <row r="715" spans="12:12" ht="12.75" customHeight="1" x14ac:dyDescent="0.2">
      <c r="L715" s="26"/>
    </row>
    <row r="716" spans="12:12" ht="12.75" customHeight="1" x14ac:dyDescent="0.2">
      <c r="L716" s="26"/>
    </row>
    <row r="717" spans="12:12" ht="12.75" customHeight="1" x14ac:dyDescent="0.2">
      <c r="L717" s="26"/>
    </row>
    <row r="718" spans="12:12" ht="12.75" customHeight="1" x14ac:dyDescent="0.2">
      <c r="L718" s="26"/>
    </row>
    <row r="719" spans="12:12" ht="12.75" customHeight="1" x14ac:dyDescent="0.2">
      <c r="L719" s="26"/>
    </row>
    <row r="720" spans="12:12" ht="12.75" customHeight="1" x14ac:dyDescent="0.2">
      <c r="L720" s="26"/>
    </row>
    <row r="721" spans="12:12" ht="12.75" customHeight="1" x14ac:dyDescent="0.2">
      <c r="L721" s="26"/>
    </row>
    <row r="722" spans="12:12" ht="12.75" customHeight="1" x14ac:dyDescent="0.2">
      <c r="L722" s="26"/>
    </row>
    <row r="723" spans="12:12" ht="12.75" customHeight="1" x14ac:dyDescent="0.2">
      <c r="L723" s="26"/>
    </row>
    <row r="724" spans="12:12" ht="12.75" customHeight="1" x14ac:dyDescent="0.2">
      <c r="L724" s="26"/>
    </row>
    <row r="725" spans="12:12" ht="12.75" customHeight="1" x14ac:dyDescent="0.2">
      <c r="L725" s="26"/>
    </row>
    <row r="726" spans="12:12" ht="12.75" customHeight="1" x14ac:dyDescent="0.2">
      <c r="L726" s="26"/>
    </row>
    <row r="727" spans="12:12" ht="12.75" customHeight="1" x14ac:dyDescent="0.2">
      <c r="L727" s="26"/>
    </row>
    <row r="728" spans="12:12" ht="12.75" customHeight="1" x14ac:dyDescent="0.2">
      <c r="L728" s="26"/>
    </row>
    <row r="729" spans="12:12" ht="12.75" customHeight="1" x14ac:dyDescent="0.2">
      <c r="L729" s="26"/>
    </row>
    <row r="730" spans="12:12" ht="12.75" customHeight="1" x14ac:dyDescent="0.2">
      <c r="L730" s="26"/>
    </row>
    <row r="731" spans="12:12" ht="12.75" customHeight="1" x14ac:dyDescent="0.2">
      <c r="L731" s="26"/>
    </row>
    <row r="732" spans="12:12" ht="12.75" customHeight="1" x14ac:dyDescent="0.2">
      <c r="L732" s="26"/>
    </row>
    <row r="733" spans="12:12" ht="12.75" customHeight="1" x14ac:dyDescent="0.2">
      <c r="L733" s="26"/>
    </row>
    <row r="734" spans="12:12" ht="12.75" customHeight="1" x14ac:dyDescent="0.2">
      <c r="L734" s="26"/>
    </row>
    <row r="735" spans="12:12" ht="12.75" customHeight="1" x14ac:dyDescent="0.2">
      <c r="L735" s="26"/>
    </row>
    <row r="736" spans="12:12" ht="12.75" customHeight="1" x14ac:dyDescent="0.2">
      <c r="L736" s="26"/>
    </row>
    <row r="737" spans="12:12" ht="12.75" customHeight="1" x14ac:dyDescent="0.2">
      <c r="L737" s="26"/>
    </row>
    <row r="738" spans="12:12" ht="12.75" customHeight="1" x14ac:dyDescent="0.2">
      <c r="L738" s="26"/>
    </row>
    <row r="739" spans="12:12" ht="12.75" customHeight="1" x14ac:dyDescent="0.2">
      <c r="L739" s="26"/>
    </row>
    <row r="740" spans="12:12" ht="12.75" customHeight="1" x14ac:dyDescent="0.2">
      <c r="L740" s="26"/>
    </row>
    <row r="741" spans="12:12" ht="12.75" customHeight="1" x14ac:dyDescent="0.2">
      <c r="L741" s="26"/>
    </row>
    <row r="742" spans="12:12" ht="12.75" customHeight="1" x14ac:dyDescent="0.2">
      <c r="L742" s="26"/>
    </row>
    <row r="743" spans="12:12" ht="12.75" customHeight="1" x14ac:dyDescent="0.2">
      <c r="L743" s="26"/>
    </row>
    <row r="744" spans="12:12" ht="12.75" customHeight="1" x14ac:dyDescent="0.2">
      <c r="L744" s="26"/>
    </row>
    <row r="745" spans="12:12" ht="12.75" customHeight="1" x14ac:dyDescent="0.2">
      <c r="L745" s="26"/>
    </row>
    <row r="746" spans="12:12" ht="12.75" customHeight="1" x14ac:dyDescent="0.2">
      <c r="L746" s="26"/>
    </row>
    <row r="747" spans="12:12" ht="12.75" customHeight="1" x14ac:dyDescent="0.2">
      <c r="L747" s="26"/>
    </row>
    <row r="748" spans="12:12" ht="12.75" customHeight="1" x14ac:dyDescent="0.2">
      <c r="L748" s="26"/>
    </row>
    <row r="749" spans="12:12" ht="12.75" customHeight="1" x14ac:dyDescent="0.2">
      <c r="L749" s="26"/>
    </row>
    <row r="750" spans="12:12" ht="12.75" customHeight="1" x14ac:dyDescent="0.2">
      <c r="L750" s="26"/>
    </row>
    <row r="751" spans="12:12" ht="12.75" customHeight="1" x14ac:dyDescent="0.2">
      <c r="L751" s="26"/>
    </row>
    <row r="752" spans="12:12" ht="12.75" customHeight="1" x14ac:dyDescent="0.2">
      <c r="L752" s="26"/>
    </row>
    <row r="753" spans="12:12" ht="12.75" customHeight="1" x14ac:dyDescent="0.2">
      <c r="L753" s="26"/>
    </row>
    <row r="754" spans="12:12" ht="12.75" customHeight="1" x14ac:dyDescent="0.2">
      <c r="L754" s="26"/>
    </row>
    <row r="755" spans="12:12" ht="12.75" customHeight="1" x14ac:dyDescent="0.2">
      <c r="L755" s="26"/>
    </row>
    <row r="756" spans="12:12" ht="12.75" customHeight="1" x14ac:dyDescent="0.2">
      <c r="L756" s="26"/>
    </row>
    <row r="757" spans="12:12" ht="12.75" customHeight="1" x14ac:dyDescent="0.2">
      <c r="L757" s="26"/>
    </row>
    <row r="758" spans="12:12" ht="12.75" customHeight="1" x14ac:dyDescent="0.2">
      <c r="L758" s="26"/>
    </row>
    <row r="759" spans="12:12" ht="12.75" customHeight="1" x14ac:dyDescent="0.2">
      <c r="L759" s="26"/>
    </row>
    <row r="760" spans="12:12" ht="12.75" customHeight="1" x14ac:dyDescent="0.2">
      <c r="L760" s="26"/>
    </row>
    <row r="761" spans="12:12" ht="12.75" customHeight="1" x14ac:dyDescent="0.2">
      <c r="L761" s="26"/>
    </row>
    <row r="762" spans="12:12" ht="12.75" customHeight="1" x14ac:dyDescent="0.2">
      <c r="L762" s="26"/>
    </row>
    <row r="763" spans="12:12" ht="12.75" customHeight="1" x14ac:dyDescent="0.2">
      <c r="L763" s="26"/>
    </row>
    <row r="764" spans="12:12" ht="12.75" customHeight="1" x14ac:dyDescent="0.2">
      <c r="L764" s="26"/>
    </row>
    <row r="765" spans="12:12" ht="12.75" customHeight="1" x14ac:dyDescent="0.2">
      <c r="L765" s="26"/>
    </row>
    <row r="766" spans="12:12" ht="12.75" customHeight="1" x14ac:dyDescent="0.2">
      <c r="L766" s="26"/>
    </row>
    <row r="767" spans="12:12" ht="12.75" customHeight="1" x14ac:dyDescent="0.2">
      <c r="L767" s="26"/>
    </row>
    <row r="768" spans="12:12" ht="12.75" customHeight="1" x14ac:dyDescent="0.2">
      <c r="L768" s="26"/>
    </row>
    <row r="769" spans="12:12" ht="12.75" customHeight="1" x14ac:dyDescent="0.2">
      <c r="L769" s="26"/>
    </row>
    <row r="770" spans="12:12" ht="12.75" customHeight="1" x14ac:dyDescent="0.2">
      <c r="L770" s="26"/>
    </row>
    <row r="771" spans="12:12" ht="12.75" customHeight="1" x14ac:dyDescent="0.2">
      <c r="L771" s="26"/>
    </row>
    <row r="772" spans="12:12" ht="12.75" customHeight="1" x14ac:dyDescent="0.2">
      <c r="L772" s="26"/>
    </row>
    <row r="773" spans="12:12" ht="12.75" customHeight="1" x14ac:dyDescent="0.2">
      <c r="L773" s="26"/>
    </row>
    <row r="774" spans="12:12" ht="12.75" customHeight="1" x14ac:dyDescent="0.2">
      <c r="L774" s="26"/>
    </row>
    <row r="775" spans="12:12" ht="12.75" customHeight="1" x14ac:dyDescent="0.2">
      <c r="L775" s="26"/>
    </row>
    <row r="776" spans="12:12" ht="12.75" customHeight="1" x14ac:dyDescent="0.2">
      <c r="L776" s="26"/>
    </row>
    <row r="777" spans="12:12" ht="12.75" customHeight="1" x14ac:dyDescent="0.2">
      <c r="L777" s="26"/>
    </row>
    <row r="778" spans="12:12" ht="12.75" customHeight="1" x14ac:dyDescent="0.2">
      <c r="L778" s="26"/>
    </row>
    <row r="779" spans="12:12" ht="12.75" customHeight="1" x14ac:dyDescent="0.2">
      <c r="L779" s="26"/>
    </row>
    <row r="780" spans="12:12" ht="12.75" customHeight="1" x14ac:dyDescent="0.2">
      <c r="L780" s="26"/>
    </row>
    <row r="781" spans="12:12" ht="12.75" customHeight="1" x14ac:dyDescent="0.2">
      <c r="L781" s="26"/>
    </row>
    <row r="782" spans="12:12" ht="12.75" customHeight="1" x14ac:dyDescent="0.2">
      <c r="L782" s="26"/>
    </row>
    <row r="783" spans="12:12" ht="12.75" customHeight="1" x14ac:dyDescent="0.2">
      <c r="L783" s="26"/>
    </row>
    <row r="784" spans="12:12" ht="12.75" customHeight="1" x14ac:dyDescent="0.2">
      <c r="L784" s="26"/>
    </row>
    <row r="785" spans="12:12" ht="12.75" customHeight="1" x14ac:dyDescent="0.2">
      <c r="L785" s="26"/>
    </row>
    <row r="786" spans="12:12" ht="12.75" customHeight="1" x14ac:dyDescent="0.2">
      <c r="L786" s="26"/>
    </row>
    <row r="787" spans="12:12" ht="12.75" customHeight="1" x14ac:dyDescent="0.2">
      <c r="L787" s="26"/>
    </row>
    <row r="788" spans="12:12" ht="12.75" customHeight="1" x14ac:dyDescent="0.2">
      <c r="L788" s="26"/>
    </row>
    <row r="789" spans="12:12" ht="12.75" customHeight="1" x14ac:dyDescent="0.2">
      <c r="L789" s="26"/>
    </row>
    <row r="790" spans="12:12" ht="12.75" customHeight="1" x14ac:dyDescent="0.2">
      <c r="L790" s="26"/>
    </row>
    <row r="791" spans="12:12" ht="12.75" customHeight="1" x14ac:dyDescent="0.2">
      <c r="L791" s="26"/>
    </row>
    <row r="792" spans="12:12" ht="12.75" customHeight="1" x14ac:dyDescent="0.2">
      <c r="L792" s="26"/>
    </row>
    <row r="793" spans="12:12" ht="12.75" customHeight="1" x14ac:dyDescent="0.2">
      <c r="L793" s="26"/>
    </row>
    <row r="794" spans="12:12" ht="12.75" customHeight="1" x14ac:dyDescent="0.2">
      <c r="L794" s="26"/>
    </row>
    <row r="795" spans="12:12" ht="12.75" customHeight="1" x14ac:dyDescent="0.2">
      <c r="L795" s="26"/>
    </row>
    <row r="796" spans="12:12" ht="12.75" customHeight="1" x14ac:dyDescent="0.2">
      <c r="L796" s="26"/>
    </row>
    <row r="797" spans="12:12" ht="12.75" customHeight="1" x14ac:dyDescent="0.2">
      <c r="L797" s="26"/>
    </row>
    <row r="798" spans="12:12" ht="12.75" customHeight="1" x14ac:dyDescent="0.2">
      <c r="L798" s="26"/>
    </row>
    <row r="799" spans="12:12" ht="12.75" customHeight="1" x14ac:dyDescent="0.2">
      <c r="L799" s="26"/>
    </row>
    <row r="800" spans="12:12" ht="12.75" customHeight="1" x14ac:dyDescent="0.2">
      <c r="L800" s="26"/>
    </row>
    <row r="801" spans="12:12" ht="12.75" customHeight="1" x14ac:dyDescent="0.2">
      <c r="L801" s="26"/>
    </row>
    <row r="802" spans="12:12" ht="12.75" customHeight="1" x14ac:dyDescent="0.2">
      <c r="L802" s="26"/>
    </row>
    <row r="803" spans="12:12" ht="12.75" customHeight="1" x14ac:dyDescent="0.2">
      <c r="L803" s="26"/>
    </row>
    <row r="804" spans="12:12" ht="12.75" customHeight="1" x14ac:dyDescent="0.2">
      <c r="L804" s="26"/>
    </row>
    <row r="805" spans="12:12" ht="12.75" customHeight="1" x14ac:dyDescent="0.2">
      <c r="L805" s="26"/>
    </row>
    <row r="806" spans="12:12" ht="12.75" customHeight="1" x14ac:dyDescent="0.2">
      <c r="L806" s="26"/>
    </row>
    <row r="807" spans="12:12" ht="12.75" customHeight="1" x14ac:dyDescent="0.2">
      <c r="L807" s="26"/>
    </row>
    <row r="808" spans="12:12" ht="12.75" customHeight="1" x14ac:dyDescent="0.2">
      <c r="L808" s="26"/>
    </row>
    <row r="809" spans="12:12" ht="12.75" customHeight="1" x14ac:dyDescent="0.2">
      <c r="L809" s="26"/>
    </row>
    <row r="810" spans="12:12" ht="12.75" customHeight="1" x14ac:dyDescent="0.2">
      <c r="L810" s="26"/>
    </row>
    <row r="811" spans="12:12" ht="12.75" customHeight="1" x14ac:dyDescent="0.2">
      <c r="L811" s="26"/>
    </row>
    <row r="812" spans="12:12" ht="12.75" customHeight="1" x14ac:dyDescent="0.2">
      <c r="L812" s="26"/>
    </row>
    <row r="813" spans="12:12" ht="12.75" customHeight="1" x14ac:dyDescent="0.2">
      <c r="L813" s="26"/>
    </row>
    <row r="814" spans="12:12" ht="12.75" customHeight="1" x14ac:dyDescent="0.2">
      <c r="L814" s="26"/>
    </row>
    <row r="815" spans="12:12" ht="12.75" customHeight="1" x14ac:dyDescent="0.2">
      <c r="L815" s="26"/>
    </row>
    <row r="816" spans="12:12" ht="12.75" customHeight="1" x14ac:dyDescent="0.2">
      <c r="L816" s="26"/>
    </row>
    <row r="817" spans="12:12" ht="12.75" customHeight="1" x14ac:dyDescent="0.2">
      <c r="L817" s="26"/>
    </row>
    <row r="818" spans="12:12" ht="12.75" customHeight="1" x14ac:dyDescent="0.2">
      <c r="L818" s="26"/>
    </row>
    <row r="819" spans="12:12" ht="12.75" customHeight="1" x14ac:dyDescent="0.2">
      <c r="L819" s="26"/>
    </row>
    <row r="820" spans="12:12" ht="12.75" customHeight="1" x14ac:dyDescent="0.2">
      <c r="L820" s="26"/>
    </row>
    <row r="821" spans="12:12" ht="12.75" customHeight="1" x14ac:dyDescent="0.2">
      <c r="L821" s="26"/>
    </row>
    <row r="822" spans="12:12" ht="12.75" customHeight="1" x14ac:dyDescent="0.2">
      <c r="L822" s="26"/>
    </row>
    <row r="823" spans="12:12" ht="12.75" customHeight="1" x14ac:dyDescent="0.2">
      <c r="L823" s="26"/>
    </row>
    <row r="824" spans="12:12" ht="12.75" customHeight="1" x14ac:dyDescent="0.2">
      <c r="L824" s="26"/>
    </row>
    <row r="825" spans="12:12" ht="12.75" customHeight="1" x14ac:dyDescent="0.2">
      <c r="L825" s="26"/>
    </row>
    <row r="826" spans="12:12" ht="12.75" customHeight="1" x14ac:dyDescent="0.2">
      <c r="L826" s="26"/>
    </row>
    <row r="827" spans="12:12" ht="12.75" customHeight="1" x14ac:dyDescent="0.2">
      <c r="L827" s="26"/>
    </row>
    <row r="828" spans="12:12" ht="12.75" customHeight="1" x14ac:dyDescent="0.2">
      <c r="L828" s="26"/>
    </row>
    <row r="829" spans="12:12" ht="12.75" customHeight="1" x14ac:dyDescent="0.2">
      <c r="L829" s="26"/>
    </row>
    <row r="830" spans="12:12" ht="12.75" customHeight="1" x14ac:dyDescent="0.2">
      <c r="L830" s="26"/>
    </row>
    <row r="831" spans="12:12" ht="12.75" customHeight="1" x14ac:dyDescent="0.2">
      <c r="L831" s="26"/>
    </row>
    <row r="832" spans="12:12" ht="12.75" customHeight="1" x14ac:dyDescent="0.2">
      <c r="L832" s="26"/>
    </row>
    <row r="833" spans="12:12" ht="12.75" customHeight="1" x14ac:dyDescent="0.2">
      <c r="L833" s="26"/>
    </row>
    <row r="834" spans="12:12" ht="12.75" customHeight="1" x14ac:dyDescent="0.2">
      <c r="L834" s="26"/>
    </row>
    <row r="835" spans="12:12" ht="12.75" customHeight="1" x14ac:dyDescent="0.2">
      <c r="L835" s="26"/>
    </row>
    <row r="836" spans="12:12" ht="12.75" customHeight="1" x14ac:dyDescent="0.2">
      <c r="L836" s="26"/>
    </row>
    <row r="837" spans="12:12" ht="12.75" customHeight="1" x14ac:dyDescent="0.2">
      <c r="L837" s="26"/>
    </row>
    <row r="838" spans="12:12" ht="12.75" customHeight="1" x14ac:dyDescent="0.2">
      <c r="L838" s="26"/>
    </row>
    <row r="839" spans="12:12" ht="12.75" customHeight="1" x14ac:dyDescent="0.2">
      <c r="L839" s="26"/>
    </row>
    <row r="840" spans="12:12" ht="12.75" customHeight="1" x14ac:dyDescent="0.2">
      <c r="L840" s="26"/>
    </row>
    <row r="841" spans="12:12" ht="12.75" customHeight="1" x14ac:dyDescent="0.2">
      <c r="L841" s="26"/>
    </row>
    <row r="842" spans="12:12" ht="12.75" customHeight="1" x14ac:dyDescent="0.2">
      <c r="L842" s="26"/>
    </row>
    <row r="843" spans="12:12" ht="12.75" customHeight="1" x14ac:dyDescent="0.2">
      <c r="L843" s="26"/>
    </row>
    <row r="844" spans="12:12" ht="12.75" customHeight="1" x14ac:dyDescent="0.2">
      <c r="L844" s="26"/>
    </row>
    <row r="845" spans="12:12" ht="12.75" customHeight="1" x14ac:dyDescent="0.2">
      <c r="L845" s="26"/>
    </row>
    <row r="846" spans="12:12" ht="12.75" customHeight="1" x14ac:dyDescent="0.2">
      <c r="L846" s="26"/>
    </row>
    <row r="847" spans="12:12" ht="12.75" customHeight="1" x14ac:dyDescent="0.2">
      <c r="L847" s="26"/>
    </row>
    <row r="848" spans="12:12" ht="12.75" customHeight="1" x14ac:dyDescent="0.2">
      <c r="L848" s="26"/>
    </row>
    <row r="849" spans="12:12" ht="12.75" customHeight="1" x14ac:dyDescent="0.2">
      <c r="L849" s="26"/>
    </row>
    <row r="850" spans="12:12" ht="12.75" customHeight="1" x14ac:dyDescent="0.2">
      <c r="L850" s="26"/>
    </row>
    <row r="851" spans="12:12" ht="12.75" customHeight="1" x14ac:dyDescent="0.2">
      <c r="L851" s="26"/>
    </row>
    <row r="852" spans="12:12" ht="12.75" customHeight="1" x14ac:dyDescent="0.2">
      <c r="L852" s="26"/>
    </row>
    <row r="853" spans="12:12" ht="12.75" customHeight="1" x14ac:dyDescent="0.2">
      <c r="L853" s="26"/>
    </row>
    <row r="854" spans="12:12" ht="12.75" customHeight="1" x14ac:dyDescent="0.2">
      <c r="L854" s="26"/>
    </row>
    <row r="855" spans="12:12" ht="12.75" customHeight="1" x14ac:dyDescent="0.2">
      <c r="L855" s="26"/>
    </row>
    <row r="856" spans="12:12" ht="12.75" customHeight="1" x14ac:dyDescent="0.2">
      <c r="L856" s="26"/>
    </row>
    <row r="857" spans="12:12" ht="12.75" customHeight="1" x14ac:dyDescent="0.2">
      <c r="L857" s="26"/>
    </row>
    <row r="858" spans="12:12" ht="12.75" customHeight="1" x14ac:dyDescent="0.2">
      <c r="L858" s="26"/>
    </row>
    <row r="859" spans="12:12" ht="12.75" customHeight="1" x14ac:dyDescent="0.2">
      <c r="L859" s="26"/>
    </row>
    <row r="860" spans="12:12" ht="12.75" customHeight="1" x14ac:dyDescent="0.2">
      <c r="L860" s="26"/>
    </row>
    <row r="861" spans="12:12" ht="12.75" customHeight="1" x14ac:dyDescent="0.2">
      <c r="L861" s="26"/>
    </row>
    <row r="862" spans="12:12" ht="12.75" customHeight="1" x14ac:dyDescent="0.2">
      <c r="L862" s="26"/>
    </row>
    <row r="863" spans="12:12" ht="12.75" customHeight="1" x14ac:dyDescent="0.2">
      <c r="L863" s="26"/>
    </row>
    <row r="864" spans="12:12" ht="12.75" customHeight="1" x14ac:dyDescent="0.2">
      <c r="L864" s="26"/>
    </row>
    <row r="865" spans="12:12" ht="12.75" customHeight="1" x14ac:dyDescent="0.2">
      <c r="L865" s="26"/>
    </row>
    <row r="866" spans="12:12" ht="12.75" customHeight="1" x14ac:dyDescent="0.2">
      <c r="L866" s="26"/>
    </row>
    <row r="867" spans="12:12" ht="12.75" customHeight="1" x14ac:dyDescent="0.2">
      <c r="L867" s="26"/>
    </row>
    <row r="868" spans="12:12" ht="12.75" customHeight="1" x14ac:dyDescent="0.2">
      <c r="L868" s="26"/>
    </row>
    <row r="869" spans="12:12" ht="12.75" customHeight="1" x14ac:dyDescent="0.2">
      <c r="L869" s="26"/>
    </row>
    <row r="870" spans="12:12" ht="12.75" customHeight="1" x14ac:dyDescent="0.2">
      <c r="L870" s="26"/>
    </row>
    <row r="871" spans="12:12" ht="12.75" customHeight="1" x14ac:dyDescent="0.2">
      <c r="L871" s="26"/>
    </row>
    <row r="872" spans="12:12" ht="12.75" customHeight="1" x14ac:dyDescent="0.2">
      <c r="L872" s="26"/>
    </row>
    <row r="873" spans="12:12" ht="12.75" customHeight="1" x14ac:dyDescent="0.2">
      <c r="L873" s="26"/>
    </row>
    <row r="874" spans="12:12" ht="12.75" customHeight="1" x14ac:dyDescent="0.2">
      <c r="L874" s="26"/>
    </row>
    <row r="875" spans="12:12" ht="12.75" customHeight="1" x14ac:dyDescent="0.2">
      <c r="L875" s="26"/>
    </row>
    <row r="876" spans="12:12" ht="12.75" customHeight="1" x14ac:dyDescent="0.2">
      <c r="L876" s="26"/>
    </row>
    <row r="877" spans="12:12" ht="12.75" customHeight="1" x14ac:dyDescent="0.2">
      <c r="L877" s="26"/>
    </row>
    <row r="878" spans="12:12" ht="12.75" customHeight="1" x14ac:dyDescent="0.2">
      <c r="L878" s="26"/>
    </row>
    <row r="879" spans="12:12" ht="12.75" customHeight="1" x14ac:dyDescent="0.2">
      <c r="L879" s="26"/>
    </row>
    <row r="880" spans="12:12" ht="12.75" customHeight="1" x14ac:dyDescent="0.2">
      <c r="L880" s="26"/>
    </row>
    <row r="881" spans="12:12" ht="12.75" customHeight="1" x14ac:dyDescent="0.2">
      <c r="L881" s="26"/>
    </row>
    <row r="882" spans="12:12" ht="12.75" customHeight="1" x14ac:dyDescent="0.2">
      <c r="L882" s="26"/>
    </row>
    <row r="883" spans="12:12" ht="12.75" customHeight="1" x14ac:dyDescent="0.2">
      <c r="L883" s="26"/>
    </row>
    <row r="884" spans="12:12" ht="12.75" customHeight="1" x14ac:dyDescent="0.2">
      <c r="L884" s="26"/>
    </row>
    <row r="885" spans="12:12" ht="12.75" customHeight="1" x14ac:dyDescent="0.2">
      <c r="L885" s="26"/>
    </row>
    <row r="886" spans="12:12" ht="12.75" customHeight="1" x14ac:dyDescent="0.2">
      <c r="L886" s="26"/>
    </row>
    <row r="887" spans="12:12" ht="12.75" customHeight="1" x14ac:dyDescent="0.2">
      <c r="L887" s="26"/>
    </row>
    <row r="888" spans="12:12" ht="12.75" customHeight="1" x14ac:dyDescent="0.2">
      <c r="L888" s="26"/>
    </row>
    <row r="889" spans="12:12" ht="12.75" customHeight="1" x14ac:dyDescent="0.2">
      <c r="L889" s="26"/>
    </row>
    <row r="890" spans="12:12" ht="12.75" customHeight="1" x14ac:dyDescent="0.2">
      <c r="L890" s="26"/>
    </row>
    <row r="891" spans="12:12" ht="12.75" customHeight="1" x14ac:dyDescent="0.2">
      <c r="L891" s="26"/>
    </row>
    <row r="892" spans="12:12" ht="12.75" customHeight="1" x14ac:dyDescent="0.2">
      <c r="L892" s="26"/>
    </row>
    <row r="893" spans="12:12" ht="12.75" customHeight="1" x14ac:dyDescent="0.2">
      <c r="L893" s="26"/>
    </row>
    <row r="894" spans="12:12" ht="12.75" customHeight="1" x14ac:dyDescent="0.2">
      <c r="L894" s="26"/>
    </row>
    <row r="895" spans="12:12" ht="12.75" customHeight="1" x14ac:dyDescent="0.2">
      <c r="L895" s="26"/>
    </row>
    <row r="896" spans="12:12" ht="12.75" customHeight="1" x14ac:dyDescent="0.2">
      <c r="L896" s="26"/>
    </row>
    <row r="897" spans="12:12" ht="12.75" customHeight="1" x14ac:dyDescent="0.2">
      <c r="L897" s="26"/>
    </row>
    <row r="898" spans="12:12" ht="12.75" customHeight="1" x14ac:dyDescent="0.2">
      <c r="L898" s="26"/>
    </row>
    <row r="899" spans="12:12" ht="12.75" customHeight="1" x14ac:dyDescent="0.2">
      <c r="L899" s="26"/>
    </row>
    <row r="900" spans="12:12" ht="12.75" customHeight="1" x14ac:dyDescent="0.2">
      <c r="L900" s="26"/>
    </row>
    <row r="901" spans="12:12" ht="12.75" customHeight="1" x14ac:dyDescent="0.2">
      <c r="L901" s="26"/>
    </row>
    <row r="902" spans="12:12" ht="12.75" customHeight="1" x14ac:dyDescent="0.2">
      <c r="L902" s="26"/>
    </row>
    <row r="903" spans="12:12" ht="12.75" customHeight="1" x14ac:dyDescent="0.2">
      <c r="L903" s="26"/>
    </row>
    <row r="904" spans="12:12" ht="12.75" customHeight="1" x14ac:dyDescent="0.2">
      <c r="L904" s="26"/>
    </row>
    <row r="905" spans="12:12" ht="12.75" customHeight="1" x14ac:dyDescent="0.2">
      <c r="L905" s="26"/>
    </row>
    <row r="906" spans="12:12" ht="12.75" customHeight="1" x14ac:dyDescent="0.2">
      <c r="L906" s="26"/>
    </row>
    <row r="907" spans="12:12" ht="12.75" customHeight="1" x14ac:dyDescent="0.2">
      <c r="L907" s="26"/>
    </row>
    <row r="908" spans="12:12" ht="12.75" customHeight="1" x14ac:dyDescent="0.2">
      <c r="L908" s="26"/>
    </row>
    <row r="909" spans="12:12" ht="12.75" customHeight="1" x14ac:dyDescent="0.2">
      <c r="L909" s="26"/>
    </row>
    <row r="910" spans="12:12" ht="12.75" customHeight="1" x14ac:dyDescent="0.2">
      <c r="L910" s="26"/>
    </row>
    <row r="911" spans="12:12" ht="12.75" customHeight="1" x14ac:dyDescent="0.2">
      <c r="L911" s="26"/>
    </row>
    <row r="912" spans="12:12" ht="12.75" customHeight="1" x14ac:dyDescent="0.2">
      <c r="L912" s="26"/>
    </row>
    <row r="913" spans="12:12" ht="12.75" customHeight="1" x14ac:dyDescent="0.2">
      <c r="L913" s="26"/>
    </row>
    <row r="914" spans="12:12" ht="12.75" customHeight="1" x14ac:dyDescent="0.2">
      <c r="L914" s="26"/>
    </row>
    <row r="915" spans="12:12" ht="12.75" customHeight="1" x14ac:dyDescent="0.2">
      <c r="L915" s="26"/>
    </row>
    <row r="916" spans="12:12" ht="12.75" customHeight="1" x14ac:dyDescent="0.2">
      <c r="L916" s="26"/>
    </row>
    <row r="917" spans="12:12" ht="12.75" customHeight="1" x14ac:dyDescent="0.2">
      <c r="L917" s="26"/>
    </row>
    <row r="918" spans="12:12" ht="12.75" customHeight="1" x14ac:dyDescent="0.2">
      <c r="L918" s="26"/>
    </row>
    <row r="919" spans="12:12" ht="12.75" customHeight="1" x14ac:dyDescent="0.2">
      <c r="L919" s="26"/>
    </row>
    <row r="920" spans="12:12" ht="12.75" customHeight="1" x14ac:dyDescent="0.2">
      <c r="L920" s="26"/>
    </row>
    <row r="921" spans="12:12" ht="12.75" customHeight="1" x14ac:dyDescent="0.2">
      <c r="L921" s="26"/>
    </row>
    <row r="922" spans="12:12" ht="12.75" customHeight="1" x14ac:dyDescent="0.2">
      <c r="L922" s="26"/>
    </row>
    <row r="923" spans="12:12" ht="12.75" customHeight="1" x14ac:dyDescent="0.2">
      <c r="L923" s="26"/>
    </row>
    <row r="924" spans="12:12" ht="12.75" customHeight="1" x14ac:dyDescent="0.2">
      <c r="L924" s="26"/>
    </row>
    <row r="925" spans="12:12" ht="12.75" customHeight="1" x14ac:dyDescent="0.2">
      <c r="L925" s="26"/>
    </row>
    <row r="926" spans="12:12" ht="12.75" customHeight="1" x14ac:dyDescent="0.2">
      <c r="L926" s="26"/>
    </row>
    <row r="927" spans="12:12" ht="12.75" customHeight="1" x14ac:dyDescent="0.2">
      <c r="L927" s="26"/>
    </row>
    <row r="928" spans="12:12" ht="12.75" customHeight="1" x14ac:dyDescent="0.2">
      <c r="L928" s="26"/>
    </row>
    <row r="929" spans="12:12" ht="12.75" customHeight="1" x14ac:dyDescent="0.2">
      <c r="L929" s="26"/>
    </row>
    <row r="930" spans="12:12" ht="12.75" customHeight="1" x14ac:dyDescent="0.2">
      <c r="L930" s="26"/>
    </row>
    <row r="931" spans="12:12" ht="12.75" customHeight="1" x14ac:dyDescent="0.2">
      <c r="L931" s="26"/>
    </row>
    <row r="932" spans="12:12" ht="12.75" customHeight="1" x14ac:dyDescent="0.2">
      <c r="L932" s="26"/>
    </row>
    <row r="933" spans="12:12" ht="12.75" customHeight="1" x14ac:dyDescent="0.2">
      <c r="L933" s="26"/>
    </row>
    <row r="934" spans="12:12" ht="12.75" customHeight="1" x14ac:dyDescent="0.2">
      <c r="L934" s="26"/>
    </row>
    <row r="935" spans="12:12" ht="12.75" customHeight="1" x14ac:dyDescent="0.2">
      <c r="L935" s="26"/>
    </row>
    <row r="936" spans="12:12" ht="12.75" customHeight="1" x14ac:dyDescent="0.2">
      <c r="L936" s="26"/>
    </row>
    <row r="937" spans="12:12" ht="12.75" customHeight="1" x14ac:dyDescent="0.2">
      <c r="L937" s="26"/>
    </row>
    <row r="938" spans="12:12" ht="12.75" customHeight="1" x14ac:dyDescent="0.2">
      <c r="L938" s="26"/>
    </row>
    <row r="939" spans="12:12" ht="12.75" customHeight="1" x14ac:dyDescent="0.2">
      <c r="L939" s="26"/>
    </row>
    <row r="940" spans="12:12" ht="12.75" customHeight="1" x14ac:dyDescent="0.2">
      <c r="L940" s="26"/>
    </row>
    <row r="941" spans="12:12" ht="12.75" customHeight="1" x14ac:dyDescent="0.2">
      <c r="L941" s="26"/>
    </row>
    <row r="942" spans="12:12" ht="12.75" customHeight="1" x14ac:dyDescent="0.2">
      <c r="L942" s="26"/>
    </row>
    <row r="943" spans="12:12" ht="12.75" customHeight="1" x14ac:dyDescent="0.2">
      <c r="L943" s="26"/>
    </row>
    <row r="944" spans="12:12" ht="12.75" customHeight="1" x14ac:dyDescent="0.2">
      <c r="L944" s="26"/>
    </row>
    <row r="945" spans="12:12" ht="12.75" customHeight="1" x14ac:dyDescent="0.2">
      <c r="L945" s="26"/>
    </row>
    <row r="946" spans="12:12" ht="12.75" customHeight="1" x14ac:dyDescent="0.2">
      <c r="L946" s="26"/>
    </row>
    <row r="947" spans="12:12" ht="12.75" customHeight="1" x14ac:dyDescent="0.2">
      <c r="L947" s="26"/>
    </row>
    <row r="948" spans="12:12" ht="12.75" customHeight="1" x14ac:dyDescent="0.2">
      <c r="L948" s="26"/>
    </row>
    <row r="949" spans="12:12" ht="12.75" customHeight="1" x14ac:dyDescent="0.2">
      <c r="L949" s="26"/>
    </row>
    <row r="950" spans="12:12" ht="12.75" customHeight="1" x14ac:dyDescent="0.2">
      <c r="L950" s="26"/>
    </row>
    <row r="951" spans="12:12" ht="12.75" customHeight="1" x14ac:dyDescent="0.2">
      <c r="L951" s="26"/>
    </row>
    <row r="952" spans="12:12" ht="12.75" customHeight="1" x14ac:dyDescent="0.2">
      <c r="L952" s="26"/>
    </row>
    <row r="953" spans="12:12" ht="12.75" customHeight="1" x14ac:dyDescent="0.2">
      <c r="L953" s="26"/>
    </row>
    <row r="954" spans="12:12" ht="12.75" customHeight="1" x14ac:dyDescent="0.2">
      <c r="L954" s="26"/>
    </row>
    <row r="955" spans="12:12" ht="12.75" customHeight="1" x14ac:dyDescent="0.2">
      <c r="L955" s="26"/>
    </row>
    <row r="956" spans="12:12" ht="12.75" customHeight="1" x14ac:dyDescent="0.2">
      <c r="L956" s="26"/>
    </row>
    <row r="957" spans="12:12" ht="12.75" customHeight="1" x14ac:dyDescent="0.2">
      <c r="L957" s="26"/>
    </row>
    <row r="958" spans="12:12" ht="12.75" customHeight="1" x14ac:dyDescent="0.2">
      <c r="L958" s="26"/>
    </row>
    <row r="959" spans="12:12" ht="12.75" customHeight="1" x14ac:dyDescent="0.2">
      <c r="L959" s="26"/>
    </row>
    <row r="960" spans="12:12" ht="12.75" customHeight="1" x14ac:dyDescent="0.2">
      <c r="L960" s="26"/>
    </row>
    <row r="961" spans="12:12" ht="12.75" customHeight="1" x14ac:dyDescent="0.2">
      <c r="L961" s="26"/>
    </row>
    <row r="962" spans="12:12" ht="12.75" customHeight="1" x14ac:dyDescent="0.2">
      <c r="L962" s="26"/>
    </row>
    <row r="963" spans="12:12" ht="12.75" customHeight="1" x14ac:dyDescent="0.2">
      <c r="L963" s="26"/>
    </row>
    <row r="964" spans="12:12" ht="12.75" customHeight="1" x14ac:dyDescent="0.2">
      <c r="L964" s="26"/>
    </row>
    <row r="965" spans="12:12" ht="12.75" customHeight="1" x14ac:dyDescent="0.2">
      <c r="L965" s="26"/>
    </row>
    <row r="966" spans="12:12" ht="12.75" customHeight="1" x14ac:dyDescent="0.2">
      <c r="L966" s="26"/>
    </row>
    <row r="967" spans="12:12" ht="12.75" customHeight="1" x14ac:dyDescent="0.2">
      <c r="L967" s="26"/>
    </row>
    <row r="968" spans="12:12" ht="12.75" customHeight="1" x14ac:dyDescent="0.2">
      <c r="L968" s="26"/>
    </row>
    <row r="969" spans="12:12" ht="12.75" customHeight="1" x14ac:dyDescent="0.2">
      <c r="L969" s="26"/>
    </row>
    <row r="970" spans="12:12" ht="12.75" customHeight="1" x14ac:dyDescent="0.2">
      <c r="L970" s="26"/>
    </row>
    <row r="971" spans="12:12" ht="12.75" customHeight="1" x14ac:dyDescent="0.2">
      <c r="L971" s="26"/>
    </row>
    <row r="972" spans="12:12" ht="12.75" customHeight="1" x14ac:dyDescent="0.2">
      <c r="L972" s="26"/>
    </row>
    <row r="973" spans="12:12" ht="12.75" customHeight="1" x14ac:dyDescent="0.2">
      <c r="L973" s="26"/>
    </row>
    <row r="974" spans="12:12" ht="12.75" customHeight="1" x14ac:dyDescent="0.2">
      <c r="L974" s="26"/>
    </row>
    <row r="975" spans="12:12" ht="12.75" customHeight="1" x14ac:dyDescent="0.2">
      <c r="L975" s="26"/>
    </row>
    <row r="976" spans="12:12" ht="12.75" customHeight="1" x14ac:dyDescent="0.2">
      <c r="L976" s="26"/>
    </row>
    <row r="977" spans="12:12" ht="12.75" customHeight="1" x14ac:dyDescent="0.2">
      <c r="L977" s="26"/>
    </row>
    <row r="978" spans="12:12" ht="12.75" customHeight="1" x14ac:dyDescent="0.2">
      <c r="L978" s="26"/>
    </row>
    <row r="979" spans="12:12" ht="12.75" customHeight="1" x14ac:dyDescent="0.2">
      <c r="L979" s="26"/>
    </row>
    <row r="980" spans="12:12" ht="12.75" customHeight="1" x14ac:dyDescent="0.2">
      <c r="L980" s="26"/>
    </row>
    <row r="981" spans="12:12" ht="12.75" customHeight="1" x14ac:dyDescent="0.2">
      <c r="L981" s="26"/>
    </row>
    <row r="982" spans="12:12" ht="12.75" customHeight="1" x14ac:dyDescent="0.2">
      <c r="L982" s="26"/>
    </row>
    <row r="983" spans="12:12" ht="12.75" customHeight="1" x14ac:dyDescent="0.2">
      <c r="L983" s="26"/>
    </row>
    <row r="984" spans="12:12" ht="12.75" customHeight="1" x14ac:dyDescent="0.2">
      <c r="L984" s="26"/>
    </row>
    <row r="985" spans="12:12" ht="12.75" customHeight="1" x14ac:dyDescent="0.2">
      <c r="L985" s="26"/>
    </row>
    <row r="986" spans="12:12" ht="12.75" customHeight="1" x14ac:dyDescent="0.2">
      <c r="L986" s="26"/>
    </row>
    <row r="987" spans="12:12" ht="12.75" customHeight="1" x14ac:dyDescent="0.2">
      <c r="L987" s="26"/>
    </row>
    <row r="988" spans="12:12" ht="12.75" customHeight="1" x14ac:dyDescent="0.2">
      <c r="L988" s="26"/>
    </row>
    <row r="989" spans="12:12" ht="12.75" customHeight="1" x14ac:dyDescent="0.2">
      <c r="L989" s="26"/>
    </row>
    <row r="990" spans="12:12" ht="12.75" customHeight="1" x14ac:dyDescent="0.2">
      <c r="L990" s="26"/>
    </row>
    <row r="991" spans="12:12" ht="12.75" customHeight="1" x14ac:dyDescent="0.2">
      <c r="L991" s="26"/>
    </row>
    <row r="992" spans="12:12" ht="12.75" customHeight="1" x14ac:dyDescent="0.2">
      <c r="L992" s="26"/>
    </row>
    <row r="993" spans="12:12" ht="12.75" customHeight="1" x14ac:dyDescent="0.2">
      <c r="L993" s="26"/>
    </row>
    <row r="994" spans="12:12" ht="12.75" customHeight="1" x14ac:dyDescent="0.2">
      <c r="L994" s="26"/>
    </row>
    <row r="995" spans="12:12" ht="12.75" customHeight="1" x14ac:dyDescent="0.2">
      <c r="L995" s="26"/>
    </row>
    <row r="996" spans="12:12" ht="12.75" customHeight="1" x14ac:dyDescent="0.2">
      <c r="L996" s="26"/>
    </row>
    <row r="997" spans="12:12" ht="12.75" customHeight="1" x14ac:dyDescent="0.2">
      <c r="L997" s="26"/>
    </row>
    <row r="998" spans="12:12" ht="12.75" customHeight="1" x14ac:dyDescent="0.2">
      <c r="L998" s="26"/>
    </row>
    <row r="999" spans="12:12" ht="12.75" customHeight="1" x14ac:dyDescent="0.2">
      <c r="L999" s="26"/>
    </row>
    <row r="1000" spans="12:12" ht="12.75" customHeight="1" x14ac:dyDescent="0.2">
      <c r="L1000" s="26"/>
    </row>
  </sheetData>
  <mergeCells count="286">
    <mergeCell ref="B54:B56"/>
    <mergeCell ref="B57:B58"/>
    <mergeCell ref="B71:B73"/>
    <mergeCell ref="B74:B78"/>
    <mergeCell ref="B81:B87"/>
    <mergeCell ref="B91:B92"/>
    <mergeCell ref="B103:B105"/>
    <mergeCell ref="A18:A19"/>
    <mergeCell ref="A22:A32"/>
    <mergeCell ref="A33:A39"/>
    <mergeCell ref="B33:B39"/>
    <mergeCell ref="A40:A46"/>
    <mergeCell ref="B40:B46"/>
    <mergeCell ref="B47:B53"/>
    <mergeCell ref="A47:A53"/>
    <mergeCell ref="A54:A56"/>
    <mergeCell ref="A57:A58"/>
    <mergeCell ref="A71:A73"/>
    <mergeCell ref="A74:A78"/>
    <mergeCell ref="A81:A87"/>
    <mergeCell ref="A91:A92"/>
    <mergeCell ref="A103:A105"/>
    <mergeCell ref="A96:L96"/>
    <mergeCell ref="A97:L97"/>
    <mergeCell ref="A107:A122"/>
    <mergeCell ref="A123:A135"/>
    <mergeCell ref="A137:A144"/>
    <mergeCell ref="A145:A152"/>
    <mergeCell ref="A153:A159"/>
    <mergeCell ref="A160:A166"/>
    <mergeCell ref="A216:A225"/>
    <mergeCell ref="A226:A234"/>
    <mergeCell ref="A235:A243"/>
    <mergeCell ref="A167:A175"/>
    <mergeCell ref="A176:A182"/>
    <mergeCell ref="A183:A189"/>
    <mergeCell ref="A190:A199"/>
    <mergeCell ref="A200:A205"/>
    <mergeCell ref="A206:A211"/>
    <mergeCell ref="A212:A215"/>
    <mergeCell ref="C6:F8"/>
    <mergeCell ref="A9:E9"/>
    <mergeCell ref="F9:L9"/>
    <mergeCell ref="A10:E10"/>
    <mergeCell ref="F10:L10"/>
    <mergeCell ref="A11:E11"/>
    <mergeCell ref="F11:L11"/>
    <mergeCell ref="A12:E12"/>
    <mergeCell ref="F12:L12"/>
    <mergeCell ref="A13:E13"/>
    <mergeCell ref="F13:L13"/>
    <mergeCell ref="A14:E14"/>
    <mergeCell ref="F14:L14"/>
    <mergeCell ref="A15:L15"/>
    <mergeCell ref="L18:L19"/>
    <mergeCell ref="L22:L32"/>
    <mergeCell ref="L33:L39"/>
    <mergeCell ref="L40:L46"/>
    <mergeCell ref="C44:I44"/>
    <mergeCell ref="C45:I45"/>
    <mergeCell ref="C37:I37"/>
    <mergeCell ref="C38:I38"/>
    <mergeCell ref="C39:I39"/>
    <mergeCell ref="C40:I40"/>
    <mergeCell ref="C41:I41"/>
    <mergeCell ref="C42:I42"/>
    <mergeCell ref="C43:I43"/>
    <mergeCell ref="L47:L53"/>
    <mergeCell ref="L54:L56"/>
    <mergeCell ref="A16:L16"/>
    <mergeCell ref="G17:L17"/>
    <mergeCell ref="B18:B19"/>
    <mergeCell ref="C18:K19"/>
    <mergeCell ref="A20:L20"/>
    <mergeCell ref="A21:L21"/>
    <mergeCell ref="B22:I22"/>
    <mergeCell ref="B23:I23"/>
    <mergeCell ref="B24:I24"/>
    <mergeCell ref="B25:I25"/>
    <mergeCell ref="B26:I26"/>
    <mergeCell ref="B27:I27"/>
    <mergeCell ref="B28:I28"/>
    <mergeCell ref="B29:I29"/>
    <mergeCell ref="B30:I30"/>
    <mergeCell ref="B31:I31"/>
    <mergeCell ref="B32:I32"/>
    <mergeCell ref="C33:I33"/>
    <mergeCell ref="C34:I34"/>
    <mergeCell ref="C35:I35"/>
    <mergeCell ref="C36:I36"/>
    <mergeCell ref="C46:I46"/>
    <mergeCell ref="C47:I47"/>
    <mergeCell ref="C48:I48"/>
    <mergeCell ref="C49:I49"/>
    <mergeCell ref="C50:I50"/>
    <mergeCell ref="C51:I51"/>
    <mergeCell ref="C52:I52"/>
    <mergeCell ref="A93:L93"/>
    <mergeCell ref="A94:L94"/>
    <mergeCell ref="A95:L95"/>
    <mergeCell ref="C53:I53"/>
    <mergeCell ref="C54:I54"/>
    <mergeCell ref="C55:I55"/>
    <mergeCell ref="C56:I56"/>
    <mergeCell ref="C57:L58"/>
    <mergeCell ref="A59:L59"/>
    <mergeCell ref="A60:L60"/>
    <mergeCell ref="A61:L61"/>
    <mergeCell ref="A62:L62"/>
    <mergeCell ref="A63:L63"/>
    <mergeCell ref="A64:L64"/>
    <mergeCell ref="A65:L65"/>
    <mergeCell ref="A66:L66"/>
    <mergeCell ref="A67:L67"/>
    <mergeCell ref="L71:L73"/>
    <mergeCell ref="A98:L98"/>
    <mergeCell ref="A99:L99"/>
    <mergeCell ref="A100:L100"/>
    <mergeCell ref="A101:L101"/>
    <mergeCell ref="A102:L102"/>
    <mergeCell ref="C103:I103"/>
    <mergeCell ref="C104:I104"/>
    <mergeCell ref="C105:I105"/>
    <mergeCell ref="A106:L106"/>
    <mergeCell ref="L74:L78"/>
    <mergeCell ref="L81:L87"/>
    <mergeCell ref="L103:L105"/>
    <mergeCell ref="A68:L68"/>
    <mergeCell ref="A69:L69"/>
    <mergeCell ref="A70:L70"/>
    <mergeCell ref="C71:I71"/>
    <mergeCell ref="C72:I72"/>
    <mergeCell ref="C73:I73"/>
    <mergeCell ref="C74:I74"/>
    <mergeCell ref="C75:I75"/>
    <mergeCell ref="C76:I76"/>
    <mergeCell ref="C77:I77"/>
    <mergeCell ref="C78:I78"/>
    <mergeCell ref="C79:I79"/>
    <mergeCell ref="A80:L80"/>
    <mergeCell ref="C81:I81"/>
    <mergeCell ref="C82:I82"/>
    <mergeCell ref="C83:I83"/>
    <mergeCell ref="C84:I84"/>
    <mergeCell ref="C85:I85"/>
    <mergeCell ref="C86:I86"/>
    <mergeCell ref="C87:I87"/>
    <mergeCell ref="C91:L92"/>
    <mergeCell ref="C107:I107"/>
    <mergeCell ref="B108:L108"/>
    <mergeCell ref="B109:L109"/>
    <mergeCell ref="B110:L110"/>
    <mergeCell ref="B111:L111"/>
    <mergeCell ref="B112:L112"/>
    <mergeCell ref="B113:L113"/>
    <mergeCell ref="B114:L114"/>
    <mergeCell ref="B115:L115"/>
    <mergeCell ref="B116:L116"/>
    <mergeCell ref="B117:L117"/>
    <mergeCell ref="B118:L118"/>
    <mergeCell ref="B119:L119"/>
    <mergeCell ref="B120:L120"/>
    <mergeCell ref="B121:L121"/>
    <mergeCell ref="B122:L122"/>
    <mergeCell ref="C123:I123"/>
    <mergeCell ref="B124:L124"/>
    <mergeCell ref="B125:L125"/>
    <mergeCell ref="B126:L126"/>
    <mergeCell ref="B127:L127"/>
    <mergeCell ref="B128:L128"/>
    <mergeCell ref="B129:L129"/>
    <mergeCell ref="B130:L130"/>
    <mergeCell ref="B131:L131"/>
    <mergeCell ref="B132:L132"/>
    <mergeCell ref="B133:L133"/>
    <mergeCell ref="B134:L134"/>
    <mergeCell ref="B135:L135"/>
    <mergeCell ref="A136:L136"/>
    <mergeCell ref="C137:I137"/>
    <mergeCell ref="C138:I138"/>
    <mergeCell ref="B139:L139"/>
    <mergeCell ref="B140:L140"/>
    <mergeCell ref="B141:L141"/>
    <mergeCell ref="B142:L142"/>
    <mergeCell ref="B143:L143"/>
    <mergeCell ref="B144:L144"/>
    <mergeCell ref="C145:I145"/>
    <mergeCell ref="C146:I146"/>
    <mergeCell ref="B147:L147"/>
    <mergeCell ref="B148:L148"/>
    <mergeCell ref="B149:L149"/>
    <mergeCell ref="B150:L150"/>
    <mergeCell ref="B151:L151"/>
    <mergeCell ref="B152:L152"/>
    <mergeCell ref="C153:I153"/>
    <mergeCell ref="B154:L154"/>
    <mergeCell ref="B155:L155"/>
    <mergeCell ref="B156:L156"/>
    <mergeCell ref="B157:L157"/>
    <mergeCell ref="B158:L158"/>
    <mergeCell ref="B159:L159"/>
    <mergeCell ref="C160:I160"/>
    <mergeCell ref="B161:L161"/>
    <mergeCell ref="B162:L162"/>
    <mergeCell ref="C212:I212"/>
    <mergeCell ref="B213:L213"/>
    <mergeCell ref="B214:L214"/>
    <mergeCell ref="B215:L215"/>
    <mergeCell ref="C216:I216"/>
    <mergeCell ref="B217:L217"/>
    <mergeCell ref="B218:L218"/>
    <mergeCell ref="B179:L179"/>
    <mergeCell ref="B180:L180"/>
    <mergeCell ref="B181:L181"/>
    <mergeCell ref="B182:L182"/>
    <mergeCell ref="C183:I183"/>
    <mergeCell ref="B184:L184"/>
    <mergeCell ref="B185:L185"/>
    <mergeCell ref="B186:L186"/>
    <mergeCell ref="B187:L187"/>
    <mergeCell ref="B188:L188"/>
    <mergeCell ref="B189:L189"/>
    <mergeCell ref="C190:I190"/>
    <mergeCell ref="B191:K191"/>
    <mergeCell ref="B192:K192"/>
    <mergeCell ref="B193:K193"/>
    <mergeCell ref="B219:L219"/>
    <mergeCell ref="B220:L220"/>
    <mergeCell ref="B221:L221"/>
    <mergeCell ref="B222:L222"/>
    <mergeCell ref="B223:L223"/>
    <mergeCell ref="B224:L224"/>
    <mergeCell ref="B225:L225"/>
    <mergeCell ref="C226:I226"/>
    <mergeCell ref="B227:L227"/>
    <mergeCell ref="B228:L228"/>
    <mergeCell ref="B229:L229"/>
    <mergeCell ref="B230:L230"/>
    <mergeCell ref="B231:L231"/>
    <mergeCell ref="B232:L232"/>
    <mergeCell ref="B240:L240"/>
    <mergeCell ref="B241:L241"/>
    <mergeCell ref="B242:L242"/>
    <mergeCell ref="B243:L243"/>
    <mergeCell ref="C244:I244"/>
    <mergeCell ref="B233:L233"/>
    <mergeCell ref="B234:L234"/>
    <mergeCell ref="C235:I235"/>
    <mergeCell ref="B236:L236"/>
    <mergeCell ref="B237:L237"/>
    <mergeCell ref="B238:L238"/>
    <mergeCell ref="B239:L239"/>
    <mergeCell ref="B163:L163"/>
    <mergeCell ref="B164:L164"/>
    <mergeCell ref="B165:L165"/>
    <mergeCell ref="B166:L166"/>
    <mergeCell ref="C167:I167"/>
    <mergeCell ref="C168:I168"/>
    <mergeCell ref="C169:I169"/>
    <mergeCell ref="B170:L170"/>
    <mergeCell ref="B171:L171"/>
    <mergeCell ref="B172:L172"/>
    <mergeCell ref="B173:L173"/>
    <mergeCell ref="B174:L174"/>
    <mergeCell ref="B175:L175"/>
    <mergeCell ref="C176:I176"/>
    <mergeCell ref="B177:L177"/>
    <mergeCell ref="B178:L178"/>
    <mergeCell ref="B194:E194"/>
    <mergeCell ref="B195:K195"/>
    <mergeCell ref="B196:K196"/>
    <mergeCell ref="B197:K197"/>
    <mergeCell ref="B198:K198"/>
    <mergeCell ref="B199:K199"/>
    <mergeCell ref="C200:I200"/>
    <mergeCell ref="B201:L201"/>
    <mergeCell ref="B202:L202"/>
    <mergeCell ref="B203:L203"/>
    <mergeCell ref="B204:L204"/>
    <mergeCell ref="B205:L205"/>
    <mergeCell ref="C206:I206"/>
    <mergeCell ref="B207:L207"/>
    <mergeCell ref="B208:L208"/>
    <mergeCell ref="B209:L209"/>
    <mergeCell ref="B210:L210"/>
    <mergeCell ref="B211:L211"/>
  </mergeCells>
  <pageMargins left="0.5" right="0" top="0.25" bottom="0.25" header="0" footer="0"/>
  <pageSetup paperSize="9" orientation="portrait"/>
  <rowBreaks count="7" manualBreakCount="7">
    <brk id="80" man="1"/>
    <brk id="135" man="1"/>
    <brk id="39" man="1"/>
    <brk id="152" man="1"/>
    <brk id="73" man="1"/>
    <brk id="234" man="1"/>
    <brk id="175" man="1"/>
  </rowBreaks>
  <drawing r:id="rId1"/>
  <legacyDrawing r:id="rId2"/>
  <oleObjects>
    <mc:AlternateContent xmlns:mc="http://schemas.openxmlformats.org/markup-compatibility/2006">
      <mc:Choice Requires="x14">
        <oleObject progId="CorelDraw.Graphic.17" shapeId="11265" r:id="rId3">
          <objectPr defaultSize="0" autoPict="0" r:id="rId4">
            <anchor moveWithCells="1">
              <from>
                <xdr:col>0</xdr:col>
                <xdr:colOff>704850</xdr:colOff>
                <xdr:row>23</xdr:row>
                <xdr:rowOff>266700</xdr:rowOff>
              </from>
              <to>
                <xdr:col>0</xdr:col>
                <xdr:colOff>1343025</xdr:colOff>
                <xdr:row>24</xdr:row>
                <xdr:rowOff>333375</xdr:rowOff>
              </to>
            </anchor>
          </objectPr>
        </oleObject>
      </mc:Choice>
      <mc:Fallback>
        <oleObject progId="CorelDraw.Graphic.17" shapeId="11265" r:id="rId3"/>
      </mc:Fallback>
    </mc:AlternateContent>
    <mc:AlternateContent xmlns:mc="http://schemas.openxmlformats.org/markup-compatibility/2006">
      <mc:Choice Requires="x14">
        <oleObject progId="CorelDraw.Graphic.17" shapeId="11266" r:id="rId5">
          <objectPr defaultSize="0" autoPict="0" r:id="rId6">
            <anchor moveWithCells="1">
              <from>
                <xdr:col>2</xdr:col>
                <xdr:colOff>266700</xdr:colOff>
                <xdr:row>5</xdr:row>
                <xdr:rowOff>114300</xdr:rowOff>
              </from>
              <to>
                <xdr:col>6</xdr:col>
                <xdr:colOff>0</xdr:colOff>
                <xdr:row>7</xdr:row>
                <xdr:rowOff>9525</xdr:rowOff>
              </to>
            </anchor>
          </objectPr>
        </oleObject>
      </mc:Choice>
      <mc:Fallback>
        <oleObject progId="CorelDraw.Graphic.17" shapeId="11266" r:id="rId5"/>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Foaie12">
    <tabColor rgb="FF44546A"/>
  </sheetPr>
  <dimension ref="A1:AD942"/>
  <sheetViews>
    <sheetView showGridLines="0" workbookViewId="0">
      <selection activeCell="J21" sqref="J21"/>
    </sheetView>
  </sheetViews>
  <sheetFormatPr defaultColWidth="12.5703125" defaultRowHeight="15" customHeight="1" x14ac:dyDescent="0.2"/>
  <cols>
    <col min="1" max="1" width="22.85546875" customWidth="1"/>
    <col min="2" max="2" width="17" customWidth="1"/>
    <col min="3" max="3" width="5.140625" customWidth="1"/>
    <col min="4" max="4" width="3.5703125" customWidth="1"/>
    <col min="5" max="5" width="3.28515625" customWidth="1"/>
    <col min="6" max="8" width="8.5703125" customWidth="1"/>
    <col min="9" max="9" width="2.7109375" customWidth="1"/>
    <col min="10" max="10" width="12" customWidth="1"/>
    <col min="11" max="30" width="8.5703125" customWidth="1"/>
  </cols>
  <sheetData>
    <row r="1" spans="1:30" ht="12.75" customHeight="1" x14ac:dyDescent="0.2">
      <c r="A1" s="1"/>
      <c r="B1" s="2"/>
      <c r="C1" s="2"/>
      <c r="D1" s="2"/>
      <c r="E1" s="2"/>
      <c r="F1" s="2"/>
      <c r="G1" s="2"/>
      <c r="H1" s="2"/>
      <c r="I1" s="2"/>
      <c r="J1" s="3"/>
    </row>
    <row r="2" spans="1:30" ht="12.75" customHeight="1" x14ac:dyDescent="0.2">
      <c r="A2" s="4"/>
      <c r="J2" s="5"/>
    </row>
    <row r="3" spans="1:30" ht="12.75" customHeight="1" x14ac:dyDescent="0.2">
      <c r="A3" s="4"/>
      <c r="J3" s="5"/>
    </row>
    <row r="4" spans="1:30" ht="12.75" customHeight="1" x14ac:dyDescent="0.2">
      <c r="A4" s="4"/>
      <c r="J4" s="5"/>
    </row>
    <row r="5" spans="1:30" ht="15.75" customHeight="1" x14ac:dyDescent="0.35">
      <c r="A5" s="6"/>
      <c r="B5" s="7"/>
      <c r="C5" s="7"/>
      <c r="D5" s="7"/>
      <c r="E5" s="7"/>
      <c r="F5" s="8"/>
      <c r="J5" s="5"/>
    </row>
    <row r="6" spans="1:30" ht="15.75" customHeight="1" x14ac:dyDescent="0.2">
      <c r="A6" s="9"/>
      <c r="B6" s="7"/>
      <c r="C6" s="393"/>
      <c r="D6" s="394"/>
      <c r="E6" s="394"/>
      <c r="F6" s="394"/>
      <c r="J6" s="5"/>
    </row>
    <row r="7" spans="1:30" ht="15.75" customHeight="1" x14ac:dyDescent="0.2">
      <c r="A7" s="9"/>
      <c r="B7" s="7"/>
      <c r="C7" s="394"/>
      <c r="D7" s="394"/>
      <c r="E7" s="394"/>
      <c r="F7" s="394"/>
      <c r="J7" s="5"/>
    </row>
    <row r="8" spans="1:30" ht="15.75" customHeight="1" x14ac:dyDescent="0.2">
      <c r="A8" s="9"/>
      <c r="B8" s="7"/>
      <c r="C8" s="394"/>
      <c r="D8" s="394"/>
      <c r="E8" s="394"/>
      <c r="F8" s="394"/>
      <c r="J8" s="5"/>
    </row>
    <row r="9" spans="1:30" ht="13.5" customHeight="1" x14ac:dyDescent="0.2">
      <c r="A9" s="390" t="s">
        <v>0</v>
      </c>
      <c r="B9" s="358"/>
      <c r="C9" s="358"/>
      <c r="D9" s="359"/>
      <c r="E9" s="395" t="s">
        <v>1</v>
      </c>
      <c r="F9" s="358"/>
      <c r="G9" s="358"/>
      <c r="H9" s="358"/>
      <c r="I9" s="358"/>
      <c r="J9" s="359"/>
    </row>
    <row r="10" spans="1:30" ht="13.5" customHeight="1" x14ac:dyDescent="0.2">
      <c r="A10" s="396" t="s">
        <v>2645</v>
      </c>
      <c r="B10" s="394"/>
      <c r="C10" s="394"/>
      <c r="D10" s="397"/>
      <c r="E10" s="398" t="s">
        <v>3</v>
      </c>
      <c r="F10" s="394"/>
      <c r="G10" s="394"/>
      <c r="H10" s="394"/>
      <c r="I10" s="394"/>
      <c r="J10" s="397"/>
    </row>
    <row r="11" spans="1:30" ht="13.5" customHeight="1" x14ac:dyDescent="0.2">
      <c r="A11" s="383" t="s">
        <v>4</v>
      </c>
      <c r="B11" s="340"/>
      <c r="C11" s="340"/>
      <c r="D11" s="384"/>
      <c r="E11" s="385" t="s">
        <v>5</v>
      </c>
      <c r="F11" s="340"/>
      <c r="G11" s="340"/>
      <c r="H11" s="340"/>
      <c r="I11" s="340"/>
      <c r="J11" s="384"/>
      <c r="K11" s="10"/>
      <c r="L11" s="10"/>
      <c r="M11" s="10"/>
      <c r="N11" s="10"/>
      <c r="O11" s="10"/>
      <c r="P11" s="10"/>
      <c r="Q11" s="10"/>
      <c r="R11" s="10"/>
      <c r="S11" s="10"/>
      <c r="T11" s="10"/>
      <c r="U11" s="10"/>
      <c r="V11" s="10"/>
      <c r="W11" s="10"/>
      <c r="X11" s="10"/>
      <c r="Y11" s="10"/>
      <c r="Z11" s="10"/>
      <c r="AA11" s="10"/>
      <c r="AB11" s="10"/>
      <c r="AC11" s="10"/>
      <c r="AD11" s="10"/>
    </row>
    <row r="12" spans="1:30" ht="13.5" customHeight="1" x14ac:dyDescent="0.2">
      <c r="A12" s="383" t="s">
        <v>2646</v>
      </c>
      <c r="B12" s="340"/>
      <c r="C12" s="340"/>
      <c r="D12" s="384"/>
      <c r="E12" s="385" t="s">
        <v>7</v>
      </c>
      <c r="F12" s="340"/>
      <c r="G12" s="340"/>
      <c r="H12" s="340"/>
      <c r="I12" s="340"/>
      <c r="J12" s="384"/>
      <c r="K12" s="10"/>
      <c r="L12" s="10"/>
      <c r="M12" s="10"/>
      <c r="N12" s="10"/>
      <c r="O12" s="10"/>
      <c r="P12" s="10"/>
      <c r="Q12" s="10"/>
      <c r="R12" s="10"/>
      <c r="S12" s="10"/>
      <c r="T12" s="10"/>
      <c r="U12" s="10"/>
      <c r="V12" s="10"/>
      <c r="W12" s="10"/>
      <c r="X12" s="10"/>
      <c r="Y12" s="10"/>
      <c r="Z12" s="10"/>
      <c r="AA12" s="10"/>
      <c r="AB12" s="10"/>
      <c r="AC12" s="10"/>
      <c r="AD12" s="10"/>
    </row>
    <row r="13" spans="1:30" ht="13.5" customHeight="1" x14ac:dyDescent="0.2">
      <c r="A13" s="383" t="s">
        <v>8</v>
      </c>
      <c r="B13" s="340"/>
      <c r="C13" s="340"/>
      <c r="D13" s="384"/>
      <c r="E13" s="385" t="s">
        <v>9</v>
      </c>
      <c r="F13" s="340"/>
      <c r="G13" s="340"/>
      <c r="H13" s="340"/>
      <c r="I13" s="340"/>
      <c r="J13" s="384"/>
      <c r="K13" s="10"/>
      <c r="L13" s="10"/>
      <c r="M13" s="10"/>
      <c r="N13" s="10"/>
      <c r="O13" s="10"/>
      <c r="P13" s="10"/>
      <c r="Q13" s="10"/>
      <c r="R13" s="10"/>
      <c r="S13" s="10"/>
      <c r="T13" s="10"/>
      <c r="U13" s="10"/>
      <c r="V13" s="10"/>
      <c r="W13" s="10"/>
      <c r="X13" s="10"/>
      <c r="Y13" s="10"/>
      <c r="Z13" s="10"/>
      <c r="AA13" s="10"/>
      <c r="AB13" s="10"/>
      <c r="AC13" s="10"/>
      <c r="AD13" s="10"/>
    </row>
    <row r="14" spans="1:30" ht="13.5" customHeight="1" x14ac:dyDescent="0.2">
      <c r="A14" s="386" t="s">
        <v>10</v>
      </c>
      <c r="B14" s="387"/>
      <c r="C14" s="387"/>
      <c r="D14" s="388"/>
      <c r="E14" s="389" t="s">
        <v>11</v>
      </c>
      <c r="F14" s="387"/>
      <c r="G14" s="387"/>
      <c r="H14" s="387"/>
      <c r="I14" s="387"/>
      <c r="J14" s="388"/>
      <c r="K14" s="10"/>
      <c r="L14" s="10"/>
      <c r="M14" s="10"/>
      <c r="N14" s="10"/>
      <c r="O14" s="10"/>
      <c r="P14" s="10"/>
      <c r="Q14" s="10"/>
      <c r="R14" s="10"/>
      <c r="S14" s="10"/>
      <c r="T14" s="10"/>
      <c r="U14" s="10"/>
      <c r="V14" s="10"/>
      <c r="W14" s="10"/>
      <c r="X14" s="10"/>
      <c r="Y14" s="10"/>
      <c r="Z14" s="10"/>
      <c r="AA14" s="10"/>
      <c r="AB14" s="10"/>
      <c r="AC14" s="10"/>
      <c r="AD14" s="10"/>
    </row>
    <row r="15" spans="1:30" ht="13.5" customHeight="1" x14ac:dyDescent="0.2">
      <c r="A15" s="390" t="s">
        <v>12</v>
      </c>
      <c r="B15" s="358"/>
      <c r="C15" s="358"/>
      <c r="D15" s="358"/>
      <c r="E15" s="358"/>
      <c r="F15" s="358"/>
      <c r="G15" s="358"/>
      <c r="H15" s="358"/>
      <c r="I15" s="358"/>
      <c r="J15" s="359"/>
    </row>
    <row r="16" spans="1:30" ht="13.5" customHeight="1" x14ac:dyDescent="0.2">
      <c r="A16" s="391" t="s">
        <v>13</v>
      </c>
      <c r="B16" s="353"/>
      <c r="C16" s="353"/>
      <c r="D16" s="353"/>
      <c r="E16" s="353"/>
      <c r="F16" s="353"/>
      <c r="G16" s="353"/>
      <c r="H16" s="353"/>
      <c r="I16" s="353"/>
      <c r="J16" s="361"/>
    </row>
    <row r="17" spans="1:10" ht="18" customHeight="1" x14ac:dyDescent="0.2">
      <c r="A17" s="150">
        <f>Oferta!H17</f>
        <v>46223</v>
      </c>
      <c r="B17" s="151"/>
      <c r="C17" s="151"/>
      <c r="D17" s="151"/>
      <c r="E17" s="151"/>
      <c r="F17" s="567" t="s">
        <v>74</v>
      </c>
      <c r="G17" s="358"/>
      <c r="H17" s="358"/>
      <c r="I17" s="358"/>
      <c r="J17" s="358"/>
    </row>
    <row r="18" spans="1:10" ht="9" customHeight="1" x14ac:dyDescent="0.2">
      <c r="A18" s="354" t="s">
        <v>75</v>
      </c>
      <c r="B18" s="354" t="s">
        <v>76</v>
      </c>
      <c r="C18" s="357" t="s">
        <v>77</v>
      </c>
      <c r="D18" s="358"/>
      <c r="E18" s="358"/>
      <c r="F18" s="358"/>
      <c r="G18" s="358"/>
      <c r="H18" s="358"/>
      <c r="I18" s="359"/>
      <c r="J18" s="354" t="s">
        <v>959</v>
      </c>
    </row>
    <row r="19" spans="1:10" ht="18.75" customHeight="1" x14ac:dyDescent="0.2">
      <c r="A19" s="355"/>
      <c r="B19" s="355"/>
      <c r="C19" s="360"/>
      <c r="D19" s="353"/>
      <c r="E19" s="353"/>
      <c r="F19" s="353"/>
      <c r="G19" s="353"/>
      <c r="H19" s="353"/>
      <c r="I19" s="361"/>
      <c r="J19" s="355"/>
    </row>
    <row r="20" spans="1:10" ht="26.25" customHeight="1" x14ac:dyDescent="0.2">
      <c r="A20" s="560" t="s">
        <v>960</v>
      </c>
      <c r="B20" s="348"/>
      <c r="C20" s="348"/>
      <c r="D20" s="348"/>
      <c r="E20" s="348"/>
      <c r="F20" s="348"/>
      <c r="G20" s="348"/>
      <c r="H20" s="348"/>
      <c r="I20" s="348"/>
      <c r="J20" s="379"/>
    </row>
    <row r="21" spans="1:10" ht="99.75" customHeight="1" x14ac:dyDescent="0.2">
      <c r="A21" s="30"/>
      <c r="B21" s="56" t="s">
        <v>961</v>
      </c>
      <c r="C21" s="345" t="s">
        <v>962</v>
      </c>
      <c r="D21" s="325"/>
      <c r="E21" s="325"/>
      <c r="F21" s="325"/>
      <c r="G21" s="325"/>
      <c r="H21" s="325"/>
      <c r="I21" s="325"/>
      <c r="J21" s="146" t="s">
        <v>963</v>
      </c>
    </row>
    <row r="22" spans="1:10" ht="21" customHeight="1" x14ac:dyDescent="0.2">
      <c r="A22" s="333" t="s">
        <v>964</v>
      </c>
      <c r="B22" s="325"/>
      <c r="C22" s="325"/>
      <c r="D22" s="325"/>
      <c r="E22" s="325"/>
      <c r="F22" s="325"/>
      <c r="G22" s="325"/>
      <c r="H22" s="325"/>
      <c r="I22" s="325"/>
      <c r="J22" s="326"/>
    </row>
    <row r="23" spans="1:10" ht="21" customHeight="1" x14ac:dyDescent="0.2">
      <c r="A23" s="371" t="s">
        <v>965</v>
      </c>
      <c r="B23" s="372"/>
      <c r="C23" s="372"/>
      <c r="D23" s="372"/>
      <c r="E23" s="372"/>
      <c r="F23" s="372"/>
      <c r="G23" s="372"/>
      <c r="H23" s="372"/>
      <c r="I23" s="372"/>
      <c r="J23" s="373"/>
    </row>
    <row r="24" spans="1:10" ht="21" customHeight="1" x14ac:dyDescent="0.2">
      <c r="A24" s="374"/>
      <c r="B24" s="330"/>
      <c r="C24" s="330"/>
      <c r="D24" s="330"/>
      <c r="E24" s="330"/>
      <c r="F24" s="330"/>
      <c r="G24" s="330"/>
      <c r="H24" s="330"/>
      <c r="I24" s="330"/>
      <c r="J24" s="331"/>
    </row>
    <row r="25" spans="1:10" ht="21" customHeight="1" x14ac:dyDescent="0.2">
      <c r="A25" s="564" t="s">
        <v>966</v>
      </c>
      <c r="B25" s="372"/>
      <c r="C25" s="372"/>
      <c r="D25" s="372"/>
      <c r="E25" s="372"/>
      <c r="F25" s="372"/>
      <c r="G25" s="372"/>
      <c r="H25" s="372"/>
      <c r="I25" s="372"/>
      <c r="J25" s="373"/>
    </row>
    <row r="26" spans="1:10" ht="32.25" customHeight="1" x14ac:dyDescent="0.2">
      <c r="A26" s="374"/>
      <c r="B26" s="330"/>
      <c r="C26" s="330"/>
      <c r="D26" s="330"/>
      <c r="E26" s="330"/>
      <c r="F26" s="330"/>
      <c r="G26" s="330"/>
      <c r="H26" s="330"/>
      <c r="I26" s="330"/>
      <c r="J26" s="331"/>
    </row>
    <row r="27" spans="1:10" ht="21" customHeight="1" x14ac:dyDescent="0.2">
      <c r="A27" s="485" t="s">
        <v>967</v>
      </c>
      <c r="B27" s="325"/>
      <c r="C27" s="325"/>
      <c r="D27" s="325"/>
      <c r="E27" s="325"/>
      <c r="F27" s="325"/>
      <c r="G27" s="325"/>
      <c r="H27" s="325"/>
      <c r="I27" s="325"/>
      <c r="J27" s="326"/>
    </row>
    <row r="28" spans="1:10" ht="21" customHeight="1" x14ac:dyDescent="0.2">
      <c r="A28" s="485" t="s">
        <v>968</v>
      </c>
      <c r="B28" s="325"/>
      <c r="C28" s="325"/>
      <c r="D28" s="325"/>
      <c r="E28" s="325"/>
      <c r="F28" s="325"/>
      <c r="G28" s="325"/>
      <c r="H28" s="325"/>
      <c r="I28" s="325"/>
      <c r="J28" s="326"/>
    </row>
    <row r="29" spans="1:10" ht="21" customHeight="1" x14ac:dyDescent="0.2">
      <c r="A29" s="485" t="s">
        <v>969</v>
      </c>
      <c r="B29" s="325"/>
      <c r="C29" s="325"/>
      <c r="D29" s="325"/>
      <c r="E29" s="325"/>
      <c r="F29" s="325"/>
      <c r="G29" s="325"/>
      <c r="H29" s="325"/>
      <c r="I29" s="325"/>
      <c r="J29" s="326"/>
    </row>
    <row r="30" spans="1:10" ht="21" customHeight="1" x14ac:dyDescent="0.2">
      <c r="A30" s="485" t="s">
        <v>970</v>
      </c>
      <c r="B30" s="325"/>
      <c r="C30" s="325"/>
      <c r="D30" s="325"/>
      <c r="E30" s="325"/>
      <c r="F30" s="325"/>
      <c r="G30" s="325"/>
      <c r="H30" s="325"/>
      <c r="I30" s="325"/>
      <c r="J30" s="326"/>
    </row>
    <row r="31" spans="1:10" ht="35.25" customHeight="1" x14ac:dyDescent="0.2">
      <c r="A31" s="485" t="s">
        <v>971</v>
      </c>
      <c r="B31" s="325"/>
      <c r="C31" s="325"/>
      <c r="D31" s="325"/>
      <c r="E31" s="325"/>
      <c r="F31" s="325"/>
      <c r="G31" s="325"/>
      <c r="H31" s="325"/>
      <c r="I31" s="325"/>
      <c r="J31" s="326"/>
    </row>
    <row r="32" spans="1:10" ht="20.25" customHeight="1" x14ac:dyDescent="0.2">
      <c r="A32" s="563" t="s">
        <v>972</v>
      </c>
      <c r="B32" s="325"/>
      <c r="C32" s="325"/>
      <c r="D32" s="325"/>
      <c r="E32" s="325"/>
      <c r="F32" s="325"/>
      <c r="G32" s="325"/>
      <c r="H32" s="325"/>
      <c r="I32" s="325"/>
      <c r="J32" s="326"/>
    </row>
    <row r="33" spans="1:11" ht="21" customHeight="1" x14ac:dyDescent="0.2">
      <c r="A33" s="333" t="s">
        <v>973</v>
      </c>
      <c r="B33" s="325"/>
      <c r="C33" s="325"/>
      <c r="D33" s="325"/>
      <c r="E33" s="325"/>
      <c r="F33" s="325"/>
      <c r="G33" s="325"/>
      <c r="H33" s="325"/>
      <c r="I33" s="325"/>
      <c r="J33" s="326"/>
    </row>
    <row r="34" spans="1:11" ht="21" customHeight="1" x14ac:dyDescent="0.2">
      <c r="A34" s="404" t="s">
        <v>974</v>
      </c>
      <c r="B34" s="325"/>
      <c r="C34" s="325"/>
      <c r="D34" s="325"/>
      <c r="E34" s="325"/>
      <c r="F34" s="325"/>
      <c r="G34" s="325"/>
      <c r="H34" s="325"/>
      <c r="I34" s="325"/>
      <c r="J34" s="326"/>
    </row>
    <row r="35" spans="1:11" ht="21" customHeight="1" x14ac:dyDescent="0.2">
      <c r="A35" s="333" t="s">
        <v>975</v>
      </c>
      <c r="B35" s="325"/>
      <c r="C35" s="325"/>
      <c r="D35" s="325"/>
      <c r="E35" s="325"/>
      <c r="F35" s="325"/>
      <c r="G35" s="325"/>
      <c r="H35" s="325"/>
      <c r="I35" s="325"/>
      <c r="J35" s="326"/>
    </row>
    <row r="36" spans="1:11" ht="21" customHeight="1" x14ac:dyDescent="0.2">
      <c r="A36" s="404" t="s">
        <v>976</v>
      </c>
      <c r="B36" s="325"/>
      <c r="C36" s="325"/>
      <c r="D36" s="325"/>
      <c r="E36" s="325"/>
      <c r="F36" s="325"/>
      <c r="G36" s="325"/>
      <c r="H36" s="325"/>
      <c r="I36" s="325"/>
      <c r="J36" s="326"/>
    </row>
    <row r="37" spans="1:11" ht="21" customHeight="1" x14ac:dyDescent="0.2">
      <c r="A37" s="152" t="s">
        <v>977</v>
      </c>
      <c r="B37" s="152"/>
      <c r="C37" s="152"/>
      <c r="D37" s="152"/>
      <c r="E37" s="152"/>
      <c r="F37" s="152"/>
      <c r="G37" s="152"/>
      <c r="H37" s="152"/>
      <c r="I37" s="152"/>
      <c r="J37" s="152"/>
    </row>
    <row r="38" spans="1:11" ht="21" customHeight="1" x14ac:dyDescent="0.2">
      <c r="A38" s="561" t="s">
        <v>978</v>
      </c>
      <c r="B38" s="325"/>
      <c r="C38" s="325"/>
      <c r="D38" s="325"/>
      <c r="E38" s="325"/>
      <c r="F38" s="325"/>
      <c r="G38" s="325"/>
      <c r="H38" s="325"/>
      <c r="I38" s="325"/>
      <c r="J38" s="325"/>
    </row>
    <row r="39" spans="1:11" ht="89.25" customHeight="1" x14ac:dyDescent="0.2">
      <c r="A39" s="153"/>
      <c r="B39" s="154" t="s">
        <v>979</v>
      </c>
      <c r="C39" s="512" t="s">
        <v>980</v>
      </c>
      <c r="D39" s="325"/>
      <c r="E39" s="325"/>
      <c r="F39" s="325"/>
      <c r="G39" s="325"/>
      <c r="H39" s="325"/>
      <c r="I39" s="325"/>
      <c r="J39" s="33" t="s">
        <v>981</v>
      </c>
      <c r="K39" s="15"/>
    </row>
    <row r="40" spans="1:11" ht="21" customHeight="1" x14ac:dyDescent="0.2">
      <c r="A40" s="333" t="s">
        <v>964</v>
      </c>
      <c r="B40" s="325"/>
      <c r="C40" s="325"/>
      <c r="D40" s="325"/>
      <c r="E40" s="325"/>
      <c r="F40" s="325"/>
      <c r="G40" s="325"/>
      <c r="H40" s="325"/>
      <c r="I40" s="325"/>
      <c r="J40" s="326"/>
    </row>
    <row r="41" spans="1:11" ht="21" customHeight="1" x14ac:dyDescent="0.2">
      <c r="A41" s="371" t="s">
        <v>982</v>
      </c>
      <c r="B41" s="372"/>
      <c r="C41" s="372"/>
      <c r="D41" s="372"/>
      <c r="E41" s="372"/>
      <c r="F41" s="372"/>
      <c r="G41" s="372"/>
      <c r="H41" s="372"/>
      <c r="I41" s="372"/>
      <c r="J41" s="373"/>
    </row>
    <row r="42" spans="1:11" ht="29.25" customHeight="1" x14ac:dyDescent="0.2">
      <c r="A42" s="374"/>
      <c r="B42" s="330"/>
      <c r="C42" s="330"/>
      <c r="D42" s="330"/>
      <c r="E42" s="330"/>
      <c r="F42" s="330"/>
      <c r="G42" s="330"/>
      <c r="H42" s="330"/>
      <c r="I42" s="330"/>
      <c r="J42" s="331"/>
    </row>
    <row r="43" spans="1:11" ht="21" customHeight="1" x14ac:dyDescent="0.2">
      <c r="A43" s="564" t="s">
        <v>983</v>
      </c>
      <c r="B43" s="372"/>
      <c r="C43" s="372"/>
      <c r="D43" s="372"/>
      <c r="E43" s="372"/>
      <c r="F43" s="372"/>
      <c r="G43" s="372"/>
      <c r="H43" s="372"/>
      <c r="I43" s="372"/>
      <c r="J43" s="373"/>
    </row>
    <row r="44" spans="1:11" ht="32.25" customHeight="1" x14ac:dyDescent="0.2">
      <c r="A44" s="374"/>
      <c r="B44" s="330"/>
      <c r="C44" s="330"/>
      <c r="D44" s="330"/>
      <c r="E44" s="330"/>
      <c r="F44" s="330"/>
      <c r="G44" s="330"/>
      <c r="H44" s="330"/>
      <c r="I44" s="330"/>
      <c r="J44" s="331"/>
    </row>
    <row r="45" spans="1:11" ht="21" customHeight="1" x14ac:dyDescent="0.2">
      <c r="A45" s="485" t="s">
        <v>967</v>
      </c>
      <c r="B45" s="325"/>
      <c r="C45" s="325"/>
      <c r="D45" s="325"/>
      <c r="E45" s="325"/>
      <c r="F45" s="325"/>
      <c r="G45" s="325"/>
      <c r="H45" s="325"/>
      <c r="I45" s="325"/>
      <c r="J45" s="326"/>
    </row>
    <row r="46" spans="1:11" ht="21" customHeight="1" x14ac:dyDescent="0.2">
      <c r="A46" s="485" t="s">
        <v>968</v>
      </c>
      <c r="B46" s="325"/>
      <c r="C46" s="325"/>
      <c r="D46" s="325"/>
      <c r="E46" s="325"/>
      <c r="F46" s="325"/>
      <c r="G46" s="325"/>
      <c r="H46" s="325"/>
      <c r="I46" s="325"/>
      <c r="J46" s="326"/>
    </row>
    <row r="47" spans="1:11" ht="21" customHeight="1" x14ac:dyDescent="0.2">
      <c r="A47" s="485" t="s">
        <v>969</v>
      </c>
      <c r="B47" s="325"/>
      <c r="C47" s="325"/>
      <c r="D47" s="325"/>
      <c r="E47" s="325"/>
      <c r="F47" s="325"/>
      <c r="G47" s="325"/>
      <c r="H47" s="325"/>
      <c r="I47" s="325"/>
      <c r="J47" s="326"/>
    </row>
    <row r="48" spans="1:11" ht="21" customHeight="1" x14ac:dyDescent="0.2">
      <c r="A48" s="485" t="s">
        <v>984</v>
      </c>
      <c r="B48" s="325"/>
      <c r="C48" s="325"/>
      <c r="D48" s="325"/>
      <c r="E48" s="325"/>
      <c r="F48" s="325"/>
      <c r="G48" s="325"/>
      <c r="H48" s="325"/>
      <c r="I48" s="325"/>
      <c r="J48" s="326"/>
    </row>
    <row r="49" spans="1:10" ht="45" customHeight="1" x14ac:dyDescent="0.2">
      <c r="A49" s="565" t="s">
        <v>985</v>
      </c>
      <c r="B49" s="563" t="s">
        <v>986</v>
      </c>
      <c r="C49" s="325"/>
      <c r="D49" s="325"/>
      <c r="E49" s="325"/>
      <c r="F49" s="325"/>
      <c r="G49" s="325"/>
      <c r="H49" s="325"/>
      <c r="I49" s="325"/>
      <c r="J49" s="326"/>
    </row>
    <row r="50" spans="1:10" ht="50.25" customHeight="1" x14ac:dyDescent="0.2">
      <c r="A50" s="344"/>
      <c r="B50" s="563" t="s">
        <v>987</v>
      </c>
      <c r="C50" s="325"/>
      <c r="D50" s="325"/>
      <c r="E50" s="325"/>
      <c r="F50" s="325"/>
      <c r="G50" s="325"/>
      <c r="H50" s="325"/>
      <c r="I50" s="325"/>
      <c r="J50" s="326"/>
    </row>
    <row r="51" spans="1:10" ht="35.25" customHeight="1" x14ac:dyDescent="0.2">
      <c r="A51" s="485" t="s">
        <v>971</v>
      </c>
      <c r="B51" s="325"/>
      <c r="C51" s="325"/>
      <c r="D51" s="325"/>
      <c r="E51" s="325"/>
      <c r="F51" s="325"/>
      <c r="G51" s="325"/>
      <c r="H51" s="325"/>
      <c r="I51" s="325"/>
      <c r="J51" s="326"/>
    </row>
    <row r="52" spans="1:10" ht="20.25" customHeight="1" x14ac:dyDescent="0.2">
      <c r="A52" s="563" t="s">
        <v>972</v>
      </c>
      <c r="B52" s="325"/>
      <c r="C52" s="325"/>
      <c r="D52" s="325"/>
      <c r="E52" s="325"/>
      <c r="F52" s="325"/>
      <c r="G52" s="325"/>
      <c r="H52" s="325"/>
      <c r="I52" s="325"/>
      <c r="J52" s="326"/>
    </row>
    <row r="53" spans="1:10" ht="21" customHeight="1" x14ac:dyDescent="0.2">
      <c r="A53" s="333" t="s">
        <v>973</v>
      </c>
      <c r="B53" s="325"/>
      <c r="C53" s="325"/>
      <c r="D53" s="325"/>
      <c r="E53" s="325"/>
      <c r="F53" s="325"/>
      <c r="G53" s="325"/>
      <c r="H53" s="325"/>
      <c r="I53" s="325"/>
      <c r="J53" s="326"/>
    </row>
    <row r="54" spans="1:10" ht="21" customHeight="1" x14ac:dyDescent="0.2">
      <c r="A54" s="404" t="s">
        <v>974</v>
      </c>
      <c r="B54" s="325"/>
      <c r="C54" s="325"/>
      <c r="D54" s="325"/>
      <c r="E54" s="325"/>
      <c r="F54" s="325"/>
      <c r="G54" s="325"/>
      <c r="H54" s="325"/>
      <c r="I54" s="325"/>
      <c r="J54" s="326"/>
    </row>
    <row r="55" spans="1:10" ht="21" customHeight="1" x14ac:dyDescent="0.2">
      <c r="A55" s="333" t="s">
        <v>975</v>
      </c>
      <c r="B55" s="325"/>
      <c r="C55" s="325"/>
      <c r="D55" s="325"/>
      <c r="E55" s="325"/>
      <c r="F55" s="325"/>
      <c r="G55" s="325"/>
      <c r="H55" s="325"/>
      <c r="I55" s="325"/>
      <c r="J55" s="326"/>
    </row>
    <row r="56" spans="1:10" ht="21" customHeight="1" x14ac:dyDescent="0.2">
      <c r="A56" s="404" t="s">
        <v>976</v>
      </c>
      <c r="B56" s="325"/>
      <c r="C56" s="325"/>
      <c r="D56" s="325"/>
      <c r="E56" s="325"/>
      <c r="F56" s="325"/>
      <c r="G56" s="325"/>
      <c r="H56" s="325"/>
      <c r="I56" s="325"/>
      <c r="J56" s="326"/>
    </row>
    <row r="57" spans="1:10" ht="21" customHeight="1" x14ac:dyDescent="0.2">
      <c r="A57" s="152" t="s">
        <v>988</v>
      </c>
      <c r="B57" s="152"/>
      <c r="C57" s="152"/>
      <c r="D57" s="152"/>
      <c r="E57" s="152"/>
      <c r="F57" s="152"/>
      <c r="G57" s="152"/>
      <c r="H57" s="152"/>
      <c r="I57" s="152"/>
      <c r="J57" s="152"/>
    </row>
    <row r="58" spans="1:10" ht="21" customHeight="1" x14ac:dyDescent="0.2">
      <c r="A58" s="561" t="s">
        <v>989</v>
      </c>
      <c r="B58" s="325"/>
      <c r="C58" s="325"/>
      <c r="D58" s="325"/>
      <c r="E58" s="325"/>
      <c r="F58" s="325"/>
      <c r="G58" s="325"/>
      <c r="H58" s="325"/>
      <c r="I58" s="325"/>
      <c r="J58" s="325"/>
    </row>
    <row r="59" spans="1:10" ht="12.75" customHeight="1" x14ac:dyDescent="0.2"/>
    <row r="60" spans="1:10" ht="90.75" customHeight="1" x14ac:dyDescent="0.2">
      <c r="A60" s="42"/>
      <c r="B60" s="56" t="s">
        <v>990</v>
      </c>
      <c r="C60" s="345" t="s">
        <v>980</v>
      </c>
      <c r="D60" s="325"/>
      <c r="E60" s="325"/>
      <c r="F60" s="325"/>
      <c r="G60" s="325"/>
      <c r="H60" s="325"/>
      <c r="I60" s="325"/>
      <c r="J60" s="146" t="s">
        <v>991</v>
      </c>
    </row>
    <row r="61" spans="1:10" ht="12.75" customHeight="1" x14ac:dyDescent="0.2">
      <c r="A61" s="333" t="s">
        <v>992</v>
      </c>
      <c r="B61" s="325"/>
      <c r="C61" s="325"/>
      <c r="D61" s="325"/>
      <c r="E61" s="325"/>
      <c r="F61" s="325"/>
      <c r="G61" s="325"/>
      <c r="H61" s="325"/>
      <c r="I61" s="325"/>
      <c r="J61" s="326"/>
    </row>
    <row r="62" spans="1:10" ht="21" customHeight="1" x14ac:dyDescent="0.2">
      <c r="A62" s="371" t="s">
        <v>993</v>
      </c>
      <c r="B62" s="372"/>
      <c r="C62" s="372"/>
      <c r="D62" s="372"/>
      <c r="E62" s="372"/>
      <c r="F62" s="372"/>
      <c r="G62" s="372"/>
      <c r="H62" s="372"/>
      <c r="I62" s="372"/>
      <c r="J62" s="373"/>
    </row>
    <row r="63" spans="1:10" ht="21" customHeight="1" x14ac:dyDescent="0.2">
      <c r="A63" s="374"/>
      <c r="B63" s="330"/>
      <c r="C63" s="330"/>
      <c r="D63" s="330"/>
      <c r="E63" s="330"/>
      <c r="F63" s="330"/>
      <c r="G63" s="330"/>
      <c r="H63" s="330"/>
      <c r="I63" s="330"/>
      <c r="J63" s="331"/>
    </row>
    <row r="64" spans="1:10" ht="21" customHeight="1" x14ac:dyDescent="0.2">
      <c r="A64" s="564" t="s">
        <v>994</v>
      </c>
      <c r="B64" s="372"/>
      <c r="C64" s="372"/>
      <c r="D64" s="372"/>
      <c r="E64" s="372"/>
      <c r="F64" s="372"/>
      <c r="G64" s="372"/>
      <c r="H64" s="372"/>
      <c r="I64" s="372"/>
      <c r="J64" s="373"/>
    </row>
    <row r="65" spans="1:10" ht="31.5" customHeight="1" x14ac:dyDescent="0.2">
      <c r="A65" s="374"/>
      <c r="B65" s="330"/>
      <c r="C65" s="330"/>
      <c r="D65" s="330"/>
      <c r="E65" s="330"/>
      <c r="F65" s="330"/>
      <c r="G65" s="330"/>
      <c r="H65" s="330"/>
      <c r="I65" s="330"/>
      <c r="J65" s="331"/>
    </row>
    <row r="66" spans="1:10" ht="32.25" customHeight="1" x14ac:dyDescent="0.2">
      <c r="A66" s="485" t="s">
        <v>967</v>
      </c>
      <c r="B66" s="325"/>
      <c r="C66" s="325"/>
      <c r="D66" s="325"/>
      <c r="E66" s="325"/>
      <c r="F66" s="325"/>
      <c r="G66" s="325"/>
      <c r="H66" s="325"/>
      <c r="I66" s="325"/>
      <c r="J66" s="326"/>
    </row>
    <row r="67" spans="1:10" ht="21" customHeight="1" x14ac:dyDescent="0.2">
      <c r="A67" s="485" t="s">
        <v>995</v>
      </c>
      <c r="B67" s="325"/>
      <c r="C67" s="325"/>
      <c r="D67" s="325"/>
      <c r="E67" s="325"/>
      <c r="F67" s="325"/>
      <c r="G67" s="325"/>
      <c r="H67" s="325"/>
      <c r="I67" s="325"/>
      <c r="J67" s="326"/>
    </row>
    <row r="68" spans="1:10" ht="21" customHeight="1" x14ac:dyDescent="0.2">
      <c r="A68" s="485" t="s">
        <v>996</v>
      </c>
      <c r="B68" s="325"/>
      <c r="C68" s="325"/>
      <c r="D68" s="325"/>
      <c r="E68" s="325"/>
      <c r="F68" s="325"/>
      <c r="G68" s="325"/>
      <c r="H68" s="325"/>
      <c r="I68" s="325"/>
      <c r="J68" s="326"/>
    </row>
    <row r="69" spans="1:10" ht="46.5" customHeight="1" x14ac:dyDescent="0.2">
      <c r="A69" s="485" t="s">
        <v>997</v>
      </c>
      <c r="B69" s="325"/>
      <c r="C69" s="325"/>
      <c r="D69" s="325"/>
      <c r="E69" s="325"/>
      <c r="F69" s="325"/>
      <c r="G69" s="325"/>
      <c r="H69" s="325"/>
      <c r="I69" s="325"/>
      <c r="J69" s="326"/>
    </row>
    <row r="70" spans="1:10" ht="33" customHeight="1" x14ac:dyDescent="0.2">
      <c r="A70" s="565" t="s">
        <v>985</v>
      </c>
      <c r="B70" s="563" t="s">
        <v>998</v>
      </c>
      <c r="C70" s="325"/>
      <c r="D70" s="325"/>
      <c r="E70" s="325"/>
      <c r="F70" s="325"/>
      <c r="G70" s="325"/>
      <c r="H70" s="325"/>
      <c r="I70" s="325"/>
      <c r="J70" s="326"/>
    </row>
    <row r="71" spans="1:10" ht="45" customHeight="1" x14ac:dyDescent="0.2">
      <c r="A71" s="343"/>
      <c r="B71" s="563" t="s">
        <v>999</v>
      </c>
      <c r="C71" s="325"/>
      <c r="D71" s="325"/>
      <c r="E71" s="325"/>
      <c r="F71" s="325"/>
      <c r="G71" s="325"/>
      <c r="H71" s="325"/>
      <c r="I71" s="325"/>
      <c r="J71" s="326"/>
    </row>
    <row r="72" spans="1:10" ht="69" customHeight="1" x14ac:dyDescent="0.2">
      <c r="A72" s="344"/>
      <c r="B72" s="563" t="s">
        <v>1000</v>
      </c>
      <c r="C72" s="325"/>
      <c r="D72" s="325"/>
      <c r="E72" s="325"/>
      <c r="F72" s="325"/>
      <c r="G72" s="325"/>
      <c r="H72" s="325"/>
      <c r="I72" s="325"/>
      <c r="J72" s="326"/>
    </row>
    <row r="73" spans="1:10" ht="50.25" customHeight="1" x14ac:dyDescent="0.2">
      <c r="A73" s="485" t="s">
        <v>971</v>
      </c>
      <c r="B73" s="325"/>
      <c r="C73" s="325"/>
      <c r="D73" s="325"/>
      <c r="E73" s="325"/>
      <c r="F73" s="325"/>
      <c r="G73" s="325"/>
      <c r="H73" s="325"/>
      <c r="I73" s="325"/>
      <c r="J73" s="326"/>
    </row>
    <row r="74" spans="1:10" ht="35.25" customHeight="1" x14ac:dyDescent="0.2">
      <c r="A74" s="563" t="s">
        <v>972</v>
      </c>
      <c r="B74" s="325"/>
      <c r="C74" s="325"/>
      <c r="D74" s="325"/>
      <c r="E74" s="325"/>
      <c r="F74" s="325"/>
      <c r="G74" s="325"/>
      <c r="H74" s="325"/>
      <c r="I74" s="325"/>
      <c r="J74" s="326"/>
    </row>
    <row r="75" spans="1:10" ht="20.25" customHeight="1" x14ac:dyDescent="0.2">
      <c r="A75" s="333" t="s">
        <v>973</v>
      </c>
      <c r="B75" s="325"/>
      <c r="C75" s="325"/>
      <c r="D75" s="325"/>
      <c r="E75" s="325"/>
      <c r="F75" s="325"/>
      <c r="G75" s="325"/>
      <c r="H75" s="325"/>
      <c r="I75" s="325"/>
      <c r="J75" s="326"/>
    </row>
    <row r="76" spans="1:10" ht="21" customHeight="1" x14ac:dyDescent="0.2">
      <c r="A76" s="404" t="s">
        <v>974</v>
      </c>
      <c r="B76" s="325"/>
      <c r="C76" s="325"/>
      <c r="D76" s="325"/>
      <c r="E76" s="325"/>
      <c r="F76" s="325"/>
      <c r="G76" s="325"/>
      <c r="H76" s="325"/>
      <c r="I76" s="325"/>
      <c r="J76" s="326"/>
    </row>
    <row r="77" spans="1:10" ht="21" customHeight="1" x14ac:dyDescent="0.2">
      <c r="A77" s="333" t="s">
        <v>975</v>
      </c>
      <c r="B77" s="325"/>
      <c r="C77" s="325"/>
      <c r="D77" s="325"/>
      <c r="E77" s="325"/>
      <c r="F77" s="325"/>
      <c r="G77" s="325"/>
      <c r="H77" s="325"/>
      <c r="I77" s="325"/>
      <c r="J77" s="326"/>
    </row>
    <row r="78" spans="1:10" ht="21" customHeight="1" x14ac:dyDescent="0.2">
      <c r="A78" s="404" t="s">
        <v>1001</v>
      </c>
      <c r="B78" s="325"/>
      <c r="C78" s="325"/>
      <c r="D78" s="325"/>
      <c r="E78" s="325"/>
      <c r="F78" s="325"/>
      <c r="G78" s="325"/>
      <c r="H78" s="325"/>
      <c r="I78" s="325"/>
      <c r="J78" s="326"/>
    </row>
    <row r="79" spans="1:10" ht="21" customHeight="1" x14ac:dyDescent="0.2">
      <c r="A79" s="152" t="s">
        <v>1002</v>
      </c>
      <c r="B79" s="152"/>
      <c r="C79" s="152"/>
      <c r="D79" s="152"/>
      <c r="E79" s="152"/>
      <c r="F79" s="152"/>
      <c r="G79" s="152"/>
      <c r="H79" s="152"/>
      <c r="I79" s="152"/>
      <c r="J79" s="152"/>
    </row>
    <row r="80" spans="1:10" ht="21" customHeight="1" x14ac:dyDescent="0.2">
      <c r="A80" s="561" t="s">
        <v>1003</v>
      </c>
      <c r="B80" s="325"/>
      <c r="C80" s="325"/>
      <c r="D80" s="325"/>
      <c r="E80" s="325"/>
      <c r="F80" s="325"/>
      <c r="G80" s="325"/>
      <c r="H80" s="325"/>
      <c r="I80" s="325"/>
      <c r="J80" s="325"/>
    </row>
    <row r="81" spans="1:30" ht="21" customHeight="1" x14ac:dyDescent="0.2">
      <c r="A81" s="560" t="s">
        <v>1004</v>
      </c>
      <c r="B81" s="348"/>
      <c r="C81" s="348"/>
      <c r="D81" s="348"/>
      <c r="E81" s="348"/>
      <c r="F81" s="348"/>
      <c r="G81" s="348"/>
      <c r="H81" s="348"/>
      <c r="I81" s="348"/>
      <c r="J81" s="379"/>
    </row>
    <row r="82" spans="1:30" ht="56.25" customHeight="1" x14ac:dyDescent="0.2">
      <c r="A82" s="566"/>
      <c r="B82" s="85" t="s">
        <v>1005</v>
      </c>
      <c r="C82" s="399" t="s">
        <v>1006</v>
      </c>
      <c r="D82" s="325"/>
      <c r="E82" s="325"/>
      <c r="F82" s="325"/>
      <c r="G82" s="325"/>
      <c r="H82" s="325"/>
      <c r="I82" s="326"/>
      <c r="J82" s="155" t="s">
        <v>1007</v>
      </c>
    </row>
    <row r="83" spans="1:30" ht="56.25" customHeight="1" x14ac:dyDescent="0.2">
      <c r="A83" s="374"/>
      <c r="B83" s="156" t="s">
        <v>1008</v>
      </c>
      <c r="C83" s="512" t="s">
        <v>1006</v>
      </c>
      <c r="D83" s="325"/>
      <c r="E83" s="325"/>
      <c r="F83" s="325"/>
      <c r="G83" s="325"/>
      <c r="H83" s="325"/>
      <c r="I83" s="325"/>
      <c r="J83" s="33" t="s">
        <v>1009</v>
      </c>
      <c r="K83" s="10"/>
      <c r="L83" s="10"/>
      <c r="M83" s="10"/>
      <c r="N83" s="10"/>
      <c r="O83" s="10"/>
      <c r="P83" s="10"/>
      <c r="Q83" s="10"/>
      <c r="R83" s="10"/>
      <c r="S83" s="10"/>
      <c r="T83" s="10"/>
      <c r="U83" s="10"/>
      <c r="V83" s="10"/>
      <c r="W83" s="10"/>
      <c r="X83" s="10"/>
      <c r="Y83" s="10"/>
      <c r="Z83" s="10"/>
      <c r="AA83" s="10"/>
      <c r="AB83" s="10"/>
      <c r="AC83" s="10"/>
      <c r="AD83" s="10"/>
    </row>
    <row r="84" spans="1:30" ht="56.25" customHeight="1" x14ac:dyDescent="0.2">
      <c r="A84" s="333" t="s">
        <v>1010</v>
      </c>
      <c r="B84" s="325"/>
      <c r="C84" s="325"/>
      <c r="D84" s="325"/>
      <c r="E84" s="325"/>
      <c r="F84" s="325"/>
      <c r="G84" s="325"/>
      <c r="H84" s="325"/>
      <c r="I84" s="325"/>
      <c r="J84" s="326"/>
      <c r="K84" s="10"/>
      <c r="L84" s="10"/>
      <c r="M84" s="10"/>
      <c r="N84" s="10"/>
      <c r="O84" s="10"/>
      <c r="P84" s="10"/>
      <c r="Q84" s="10"/>
      <c r="R84" s="10"/>
      <c r="S84" s="10"/>
      <c r="T84" s="10"/>
      <c r="U84" s="10"/>
      <c r="V84" s="10"/>
      <c r="W84" s="10"/>
      <c r="X84" s="10"/>
      <c r="Y84" s="10"/>
      <c r="Z84" s="10"/>
      <c r="AA84" s="10"/>
      <c r="AB84" s="10"/>
      <c r="AC84" s="10"/>
      <c r="AD84" s="10"/>
    </row>
    <row r="85" spans="1:30" ht="19.5" customHeight="1" x14ac:dyDescent="0.2">
      <c r="A85" s="371" t="s">
        <v>1011</v>
      </c>
      <c r="B85" s="372"/>
      <c r="C85" s="372"/>
      <c r="D85" s="372"/>
      <c r="E85" s="372"/>
      <c r="F85" s="372"/>
      <c r="G85" s="372"/>
      <c r="H85" s="372"/>
      <c r="I85" s="372"/>
      <c r="J85" s="373"/>
      <c r="K85" s="10"/>
      <c r="L85" s="10"/>
      <c r="M85" s="10"/>
      <c r="N85" s="10"/>
      <c r="O85" s="10"/>
      <c r="P85" s="10"/>
      <c r="Q85" s="10"/>
      <c r="R85" s="10"/>
      <c r="S85" s="10"/>
      <c r="T85" s="10"/>
      <c r="U85" s="10"/>
      <c r="V85" s="10"/>
      <c r="W85" s="10"/>
      <c r="X85" s="10"/>
      <c r="Y85" s="10"/>
      <c r="Z85" s="10"/>
      <c r="AA85" s="10"/>
      <c r="AB85" s="10"/>
      <c r="AC85" s="10"/>
      <c r="AD85" s="10"/>
    </row>
    <row r="86" spans="1:30" ht="19.5" customHeight="1" x14ac:dyDescent="0.2">
      <c r="A86" s="374"/>
      <c r="B86" s="330"/>
      <c r="C86" s="330"/>
      <c r="D86" s="330"/>
      <c r="E86" s="330"/>
      <c r="F86" s="330"/>
      <c r="G86" s="330"/>
      <c r="H86" s="330"/>
      <c r="I86" s="330"/>
      <c r="J86" s="331"/>
      <c r="K86" s="10"/>
      <c r="L86" s="10"/>
      <c r="M86" s="10"/>
      <c r="N86" s="10"/>
      <c r="O86" s="10"/>
      <c r="P86" s="10"/>
      <c r="Q86" s="10"/>
      <c r="R86" s="10"/>
      <c r="S86" s="10"/>
      <c r="T86" s="10"/>
      <c r="U86" s="10"/>
      <c r="V86" s="10"/>
      <c r="W86" s="10"/>
      <c r="X86" s="10"/>
      <c r="Y86" s="10"/>
      <c r="Z86" s="10"/>
      <c r="AA86" s="10"/>
      <c r="AB86" s="10"/>
      <c r="AC86" s="10"/>
      <c r="AD86" s="10"/>
    </row>
    <row r="87" spans="1:30" ht="62.25" customHeight="1" x14ac:dyDescent="0.2">
      <c r="A87" s="564" t="s">
        <v>1012</v>
      </c>
      <c r="B87" s="372"/>
      <c r="C87" s="372"/>
      <c r="D87" s="372"/>
      <c r="E87" s="372"/>
      <c r="F87" s="372"/>
      <c r="G87" s="372"/>
      <c r="H87" s="372"/>
      <c r="I87" s="372"/>
      <c r="J87" s="373"/>
      <c r="K87" s="10"/>
      <c r="L87" s="10"/>
      <c r="M87" s="10"/>
      <c r="N87" s="10"/>
      <c r="O87" s="10"/>
      <c r="P87" s="10"/>
      <c r="Q87" s="10"/>
      <c r="R87" s="10"/>
      <c r="S87" s="10"/>
      <c r="T87" s="10"/>
      <c r="U87" s="10"/>
      <c r="V87" s="10"/>
      <c r="W87" s="10"/>
      <c r="X87" s="10"/>
      <c r="Y87" s="10"/>
      <c r="Z87" s="10"/>
      <c r="AA87" s="10"/>
      <c r="AB87" s="10"/>
      <c r="AC87" s="10"/>
      <c r="AD87" s="10"/>
    </row>
    <row r="88" spans="1:30" ht="26.25" customHeight="1" x14ac:dyDescent="0.2">
      <c r="A88" s="485" t="s">
        <v>1013</v>
      </c>
      <c r="B88" s="325"/>
      <c r="C88" s="325"/>
      <c r="D88" s="325"/>
      <c r="E88" s="325"/>
      <c r="F88" s="325"/>
      <c r="G88" s="325"/>
      <c r="H88" s="325"/>
      <c r="I88" s="325"/>
      <c r="J88" s="326"/>
      <c r="K88" s="10"/>
      <c r="L88" s="10"/>
      <c r="M88" s="10"/>
      <c r="N88" s="10"/>
      <c r="O88" s="10"/>
      <c r="P88" s="10"/>
      <c r="Q88" s="10"/>
      <c r="R88" s="10"/>
      <c r="S88" s="10"/>
      <c r="T88" s="10"/>
      <c r="U88" s="10"/>
      <c r="V88" s="10"/>
      <c r="W88" s="10"/>
      <c r="X88" s="10"/>
      <c r="Y88" s="10"/>
      <c r="Z88" s="10"/>
      <c r="AA88" s="10"/>
      <c r="AB88" s="10"/>
      <c r="AC88" s="10"/>
      <c r="AD88" s="10"/>
    </row>
    <row r="89" spans="1:30" ht="19.5" customHeight="1" x14ac:dyDescent="0.2">
      <c r="A89" s="485" t="s">
        <v>969</v>
      </c>
      <c r="B89" s="325"/>
      <c r="C89" s="325"/>
      <c r="D89" s="325"/>
      <c r="E89" s="325"/>
      <c r="F89" s="325"/>
      <c r="G89" s="325"/>
      <c r="H89" s="325"/>
      <c r="I89" s="325"/>
      <c r="J89" s="326"/>
      <c r="K89" s="10"/>
      <c r="L89" s="10"/>
      <c r="M89" s="10"/>
      <c r="N89" s="10"/>
      <c r="O89" s="10"/>
      <c r="P89" s="10"/>
      <c r="Q89" s="10"/>
      <c r="R89" s="10"/>
      <c r="S89" s="10"/>
      <c r="T89" s="10"/>
      <c r="U89" s="10"/>
      <c r="V89" s="10"/>
      <c r="W89" s="10"/>
      <c r="X89" s="10"/>
      <c r="Y89" s="10"/>
      <c r="Z89" s="10"/>
      <c r="AA89" s="10"/>
      <c r="AB89" s="10"/>
      <c r="AC89" s="10"/>
      <c r="AD89" s="10"/>
    </row>
    <row r="90" spans="1:30" ht="19.5" customHeight="1" x14ac:dyDescent="0.2">
      <c r="A90" s="485" t="s">
        <v>1014</v>
      </c>
      <c r="B90" s="325"/>
      <c r="C90" s="325"/>
      <c r="D90" s="325"/>
      <c r="E90" s="325"/>
      <c r="F90" s="325"/>
      <c r="G90" s="325"/>
      <c r="H90" s="325"/>
      <c r="I90" s="325"/>
      <c r="J90" s="326"/>
      <c r="K90" s="10"/>
      <c r="L90" s="10"/>
      <c r="M90" s="10"/>
      <c r="N90" s="10"/>
      <c r="O90" s="10"/>
      <c r="P90" s="10"/>
      <c r="Q90" s="10"/>
      <c r="R90" s="10"/>
      <c r="S90" s="10"/>
      <c r="T90" s="10"/>
      <c r="U90" s="10"/>
      <c r="V90" s="10"/>
      <c r="W90" s="10"/>
      <c r="X90" s="10"/>
      <c r="Y90" s="10"/>
      <c r="Z90" s="10"/>
      <c r="AA90" s="10"/>
      <c r="AB90" s="10"/>
      <c r="AC90" s="10"/>
      <c r="AD90" s="10"/>
    </row>
    <row r="91" spans="1:30" ht="39" customHeight="1" x14ac:dyDescent="0.2">
      <c r="A91" s="565" t="s">
        <v>985</v>
      </c>
      <c r="B91" s="563" t="s">
        <v>986</v>
      </c>
      <c r="C91" s="325"/>
      <c r="D91" s="325"/>
      <c r="E91" s="325"/>
      <c r="F91" s="325"/>
      <c r="G91" s="325"/>
      <c r="H91" s="325"/>
      <c r="I91" s="325"/>
      <c r="J91" s="326"/>
      <c r="K91" s="10"/>
      <c r="L91" s="10"/>
      <c r="M91" s="10"/>
      <c r="N91" s="10"/>
      <c r="O91" s="10"/>
      <c r="P91" s="10"/>
      <c r="Q91" s="10"/>
      <c r="R91" s="10"/>
      <c r="S91" s="10"/>
      <c r="T91" s="10"/>
      <c r="U91" s="10"/>
      <c r="V91" s="10"/>
      <c r="W91" s="10"/>
      <c r="X91" s="10"/>
      <c r="Y91" s="10"/>
      <c r="Z91" s="10"/>
      <c r="AA91" s="10"/>
      <c r="AB91" s="10"/>
      <c r="AC91" s="10"/>
      <c r="AD91" s="10"/>
    </row>
    <row r="92" spans="1:30" ht="58.5" customHeight="1" x14ac:dyDescent="0.2">
      <c r="A92" s="344"/>
      <c r="B92" s="563" t="s">
        <v>987</v>
      </c>
      <c r="C92" s="325"/>
      <c r="D92" s="325"/>
      <c r="E92" s="325"/>
      <c r="F92" s="325"/>
      <c r="G92" s="325"/>
      <c r="H92" s="325"/>
      <c r="I92" s="325"/>
      <c r="J92" s="326"/>
      <c r="K92" s="10"/>
      <c r="L92" s="10"/>
      <c r="M92" s="10"/>
      <c r="N92" s="10"/>
      <c r="O92" s="10"/>
      <c r="P92" s="10"/>
      <c r="Q92" s="10"/>
      <c r="R92" s="10"/>
      <c r="S92" s="10"/>
      <c r="T92" s="10"/>
      <c r="U92" s="10"/>
      <c r="V92" s="10"/>
      <c r="W92" s="10"/>
      <c r="X92" s="10"/>
      <c r="Y92" s="10"/>
      <c r="Z92" s="10"/>
      <c r="AA92" s="10"/>
      <c r="AB92" s="10"/>
      <c r="AC92" s="10"/>
      <c r="AD92" s="10"/>
    </row>
    <row r="93" spans="1:30" ht="48" customHeight="1" x14ac:dyDescent="0.2">
      <c r="A93" s="485" t="s">
        <v>971</v>
      </c>
      <c r="B93" s="325"/>
      <c r="C93" s="325"/>
      <c r="D93" s="325"/>
      <c r="E93" s="325"/>
      <c r="F93" s="325"/>
      <c r="G93" s="325"/>
      <c r="H93" s="325"/>
      <c r="I93" s="325"/>
      <c r="J93" s="326"/>
      <c r="K93" s="10"/>
      <c r="L93" s="10"/>
      <c r="M93" s="10"/>
      <c r="N93" s="10"/>
      <c r="O93" s="10"/>
      <c r="P93" s="10"/>
      <c r="Q93" s="10"/>
      <c r="R93" s="10"/>
      <c r="S93" s="10"/>
      <c r="T93" s="10"/>
      <c r="U93" s="10"/>
      <c r="V93" s="10"/>
      <c r="W93" s="10"/>
      <c r="X93" s="10"/>
      <c r="Y93" s="10"/>
      <c r="Z93" s="10"/>
      <c r="AA93" s="10"/>
      <c r="AB93" s="10"/>
      <c r="AC93" s="10"/>
      <c r="AD93" s="10"/>
    </row>
    <row r="94" spans="1:30" ht="32.25" customHeight="1" x14ac:dyDescent="0.2">
      <c r="A94" s="563" t="s">
        <v>972</v>
      </c>
      <c r="B94" s="325"/>
      <c r="C94" s="325"/>
      <c r="D94" s="325"/>
      <c r="E94" s="325"/>
      <c r="F94" s="325"/>
      <c r="G94" s="325"/>
      <c r="H94" s="325"/>
      <c r="I94" s="325"/>
      <c r="J94" s="326"/>
      <c r="K94" s="10"/>
      <c r="L94" s="10"/>
      <c r="M94" s="10"/>
      <c r="N94" s="10"/>
      <c r="O94" s="10"/>
      <c r="P94" s="10"/>
      <c r="Q94" s="10"/>
      <c r="R94" s="10"/>
      <c r="S94" s="10"/>
      <c r="T94" s="10"/>
      <c r="U94" s="10"/>
      <c r="V94" s="10"/>
      <c r="W94" s="10"/>
      <c r="X94" s="10"/>
      <c r="Y94" s="10"/>
      <c r="Z94" s="10"/>
      <c r="AA94" s="10"/>
      <c r="AB94" s="10"/>
      <c r="AC94" s="10"/>
      <c r="AD94" s="10"/>
    </row>
    <row r="95" spans="1:30" ht="26.25" customHeight="1" x14ac:dyDescent="0.2">
      <c r="A95" s="333" t="s">
        <v>1015</v>
      </c>
      <c r="B95" s="325"/>
      <c r="C95" s="325"/>
      <c r="D95" s="325"/>
      <c r="E95" s="325"/>
      <c r="F95" s="325"/>
      <c r="G95" s="325"/>
      <c r="H95" s="325"/>
      <c r="I95" s="325"/>
      <c r="J95" s="326"/>
      <c r="K95" s="10"/>
      <c r="L95" s="10"/>
      <c r="M95" s="10"/>
      <c r="N95" s="10"/>
      <c r="O95" s="10"/>
      <c r="P95" s="10"/>
      <c r="Q95" s="10"/>
      <c r="R95" s="10"/>
      <c r="S95" s="10"/>
      <c r="T95" s="10"/>
      <c r="U95" s="10"/>
      <c r="V95" s="10"/>
      <c r="W95" s="10"/>
      <c r="X95" s="10"/>
      <c r="Y95" s="10"/>
      <c r="Z95" s="10"/>
      <c r="AA95" s="10"/>
      <c r="AB95" s="10"/>
      <c r="AC95" s="10"/>
      <c r="AD95" s="10"/>
    </row>
    <row r="96" spans="1:30" ht="19.5" customHeight="1" x14ac:dyDescent="0.2">
      <c r="A96" s="404" t="s">
        <v>974</v>
      </c>
      <c r="B96" s="325"/>
      <c r="C96" s="325"/>
      <c r="D96" s="325"/>
      <c r="E96" s="325"/>
      <c r="F96" s="325"/>
      <c r="G96" s="325"/>
      <c r="H96" s="325"/>
      <c r="I96" s="325"/>
      <c r="J96" s="326"/>
      <c r="K96" s="10"/>
      <c r="L96" s="10"/>
      <c r="M96" s="10"/>
      <c r="N96" s="10"/>
      <c r="O96" s="10"/>
      <c r="P96" s="10"/>
      <c r="Q96" s="10"/>
      <c r="R96" s="10"/>
      <c r="S96" s="10"/>
      <c r="T96" s="10"/>
      <c r="U96" s="10"/>
      <c r="V96" s="10"/>
      <c r="W96" s="10"/>
      <c r="X96" s="10"/>
      <c r="Y96" s="10"/>
      <c r="Z96" s="10"/>
      <c r="AA96" s="10"/>
      <c r="AB96" s="10"/>
      <c r="AC96" s="10"/>
      <c r="AD96" s="10"/>
    </row>
    <row r="97" spans="1:30" ht="21" customHeight="1" x14ac:dyDescent="0.2">
      <c r="A97" s="333" t="s">
        <v>975</v>
      </c>
      <c r="B97" s="325"/>
      <c r="C97" s="325"/>
      <c r="D97" s="325"/>
      <c r="E97" s="325"/>
      <c r="F97" s="325"/>
      <c r="G97" s="325"/>
      <c r="H97" s="325"/>
      <c r="I97" s="325"/>
      <c r="J97" s="326"/>
      <c r="K97" s="10"/>
      <c r="L97" s="10"/>
      <c r="M97" s="10"/>
      <c r="N97" s="10"/>
      <c r="O97" s="10"/>
      <c r="P97" s="10"/>
      <c r="Q97" s="10"/>
      <c r="R97" s="10"/>
      <c r="S97" s="10"/>
      <c r="T97" s="10"/>
      <c r="U97" s="10"/>
      <c r="V97" s="10"/>
      <c r="W97" s="10"/>
      <c r="X97" s="10"/>
      <c r="Y97" s="10"/>
      <c r="Z97" s="10"/>
      <c r="AA97" s="10"/>
      <c r="AB97" s="10"/>
      <c r="AC97" s="10"/>
      <c r="AD97" s="10"/>
    </row>
    <row r="98" spans="1:30" ht="21" customHeight="1" x14ac:dyDescent="0.2">
      <c r="A98" s="404" t="s">
        <v>1001</v>
      </c>
      <c r="B98" s="325"/>
      <c r="C98" s="325"/>
      <c r="D98" s="325"/>
      <c r="E98" s="325"/>
      <c r="F98" s="325"/>
      <c r="G98" s="325"/>
      <c r="H98" s="325"/>
      <c r="I98" s="325"/>
      <c r="J98" s="326"/>
      <c r="K98" s="10"/>
      <c r="L98" s="10"/>
      <c r="M98" s="10"/>
      <c r="N98" s="10"/>
      <c r="O98" s="10"/>
      <c r="P98" s="10"/>
      <c r="Q98" s="10"/>
      <c r="R98" s="10"/>
      <c r="S98" s="10"/>
      <c r="T98" s="10"/>
      <c r="U98" s="10"/>
      <c r="V98" s="10"/>
      <c r="W98" s="10"/>
      <c r="X98" s="10"/>
      <c r="Y98" s="10"/>
      <c r="Z98" s="10"/>
      <c r="AA98" s="10"/>
      <c r="AB98" s="10"/>
      <c r="AC98" s="10"/>
      <c r="AD98" s="10"/>
    </row>
    <row r="99" spans="1:30" ht="19.5" customHeight="1" x14ac:dyDescent="0.2">
      <c r="A99" s="404" t="s">
        <v>1016</v>
      </c>
      <c r="B99" s="325"/>
      <c r="C99" s="325"/>
      <c r="D99" s="325"/>
      <c r="E99" s="325"/>
      <c r="F99" s="325"/>
      <c r="G99" s="325"/>
      <c r="H99" s="325"/>
      <c r="I99" s="325"/>
      <c r="J99" s="326"/>
      <c r="K99" s="10"/>
      <c r="L99" s="10"/>
      <c r="M99" s="10"/>
      <c r="N99" s="10"/>
      <c r="O99" s="10"/>
      <c r="P99" s="10"/>
      <c r="Q99" s="10"/>
      <c r="R99" s="10"/>
      <c r="S99" s="10"/>
      <c r="T99" s="10"/>
      <c r="U99" s="10"/>
      <c r="V99" s="10"/>
      <c r="W99" s="10"/>
      <c r="X99" s="10"/>
      <c r="Y99" s="10"/>
      <c r="Z99" s="10"/>
      <c r="AA99" s="10"/>
      <c r="AB99" s="10"/>
      <c r="AC99" s="10"/>
      <c r="AD99" s="10"/>
    </row>
    <row r="100" spans="1:30" ht="19.5" customHeight="1" x14ac:dyDescent="0.2">
      <c r="A100" s="561" t="s">
        <v>1017</v>
      </c>
      <c r="B100" s="325"/>
      <c r="C100" s="325"/>
      <c r="D100" s="325"/>
      <c r="E100" s="325"/>
      <c r="F100" s="325"/>
      <c r="G100" s="325"/>
      <c r="H100" s="325"/>
      <c r="I100" s="325"/>
      <c r="J100" s="325"/>
      <c r="K100" s="10"/>
      <c r="L100" s="10"/>
      <c r="M100" s="10"/>
      <c r="N100" s="10"/>
      <c r="O100" s="10"/>
      <c r="P100" s="10"/>
      <c r="Q100" s="10"/>
      <c r="R100" s="10"/>
      <c r="S100" s="10"/>
      <c r="T100" s="10"/>
      <c r="U100" s="10"/>
      <c r="V100" s="10"/>
      <c r="W100" s="10"/>
      <c r="X100" s="10"/>
      <c r="Y100" s="10"/>
      <c r="Z100" s="10"/>
      <c r="AA100" s="10"/>
      <c r="AB100" s="10"/>
      <c r="AC100" s="10"/>
      <c r="AD100" s="10"/>
    </row>
    <row r="101" spans="1:30" ht="19.5" customHeight="1" x14ac:dyDescent="0.2">
      <c r="A101" s="560" t="s">
        <v>1018</v>
      </c>
      <c r="B101" s="348"/>
      <c r="C101" s="348"/>
      <c r="D101" s="348"/>
      <c r="E101" s="348"/>
      <c r="F101" s="348"/>
      <c r="G101" s="348"/>
      <c r="H101" s="348"/>
      <c r="I101" s="348"/>
      <c r="J101" s="379"/>
    </row>
    <row r="102" spans="1:30" ht="12.75" hidden="1" customHeight="1" x14ac:dyDescent="0.2"/>
    <row r="103" spans="1:30" ht="12.75" hidden="1" customHeight="1" x14ac:dyDescent="0.2"/>
    <row r="104" spans="1:30" ht="12.75" hidden="1" customHeight="1" x14ac:dyDescent="0.2"/>
    <row r="105" spans="1:30" ht="12.75" hidden="1" customHeight="1" x14ac:dyDescent="0.2"/>
    <row r="106" spans="1:30" ht="12.75" hidden="1" customHeight="1" x14ac:dyDescent="0.2"/>
    <row r="107" spans="1:30" ht="12.75" hidden="1" customHeight="1" x14ac:dyDescent="0.2"/>
    <row r="108" spans="1:30" ht="12.75" hidden="1" customHeight="1" x14ac:dyDescent="0.2"/>
    <row r="109" spans="1:30" ht="12.75" hidden="1" customHeight="1" x14ac:dyDescent="0.2"/>
    <row r="110" spans="1:30" ht="12.75" hidden="1" customHeight="1" x14ac:dyDescent="0.2"/>
    <row r="111" spans="1:30" ht="12.75" hidden="1" customHeight="1" x14ac:dyDescent="0.2"/>
    <row r="112" spans="1:30" ht="12.75" hidden="1" customHeight="1" x14ac:dyDescent="0.2"/>
    <row r="113" spans="1:30" ht="3.75" hidden="1" customHeight="1" x14ac:dyDescent="0.2"/>
    <row r="114" spans="1:30" ht="120" customHeight="1" x14ac:dyDescent="0.2">
      <c r="A114" s="30"/>
      <c r="B114" s="56" t="s">
        <v>1019</v>
      </c>
      <c r="C114" s="345" t="s">
        <v>1020</v>
      </c>
      <c r="D114" s="325"/>
      <c r="E114" s="325"/>
      <c r="F114" s="325"/>
      <c r="G114" s="325"/>
      <c r="H114" s="325"/>
      <c r="I114" s="325"/>
      <c r="J114" s="157" t="s">
        <v>1021</v>
      </c>
    </row>
    <row r="115" spans="1:30" ht="12.75" customHeight="1" x14ac:dyDescent="0.2">
      <c r="A115" s="559" t="s">
        <v>1022</v>
      </c>
      <c r="B115" s="325"/>
      <c r="C115" s="325"/>
      <c r="D115" s="325"/>
      <c r="E115" s="325"/>
      <c r="F115" s="325"/>
      <c r="G115" s="325"/>
      <c r="H115" s="325"/>
      <c r="I115" s="325"/>
      <c r="J115" s="326"/>
    </row>
    <row r="116" spans="1:30" ht="21" customHeight="1" x14ac:dyDescent="0.2">
      <c r="A116" s="537" t="s">
        <v>1023</v>
      </c>
      <c r="B116" s="325"/>
      <c r="C116" s="325"/>
      <c r="D116" s="325"/>
      <c r="E116" s="325"/>
      <c r="F116" s="325"/>
      <c r="G116" s="325"/>
      <c r="H116" s="325"/>
      <c r="I116" s="325"/>
      <c r="J116" s="326"/>
    </row>
    <row r="117" spans="1:30" ht="21" customHeight="1" x14ac:dyDescent="0.2">
      <c r="A117" s="559" t="s">
        <v>1024</v>
      </c>
      <c r="B117" s="325"/>
      <c r="C117" s="325"/>
      <c r="D117" s="325"/>
      <c r="E117" s="325"/>
      <c r="F117" s="325"/>
      <c r="G117" s="325"/>
      <c r="H117" s="325"/>
      <c r="I117" s="325"/>
      <c r="J117" s="326"/>
    </row>
    <row r="118" spans="1:30" ht="21" customHeight="1" x14ac:dyDescent="0.2">
      <c r="A118" s="158" t="s">
        <v>171</v>
      </c>
      <c r="B118" s="148"/>
      <c r="C118" s="148"/>
      <c r="D118" s="148"/>
      <c r="E118" s="148"/>
      <c r="F118" s="148"/>
      <c r="G118" s="148"/>
      <c r="H118" s="148"/>
      <c r="I118" s="148"/>
      <c r="J118" s="149"/>
    </row>
    <row r="119" spans="1:30" ht="21" customHeight="1" x14ac:dyDescent="0.2">
      <c r="A119" s="537" t="s">
        <v>1025</v>
      </c>
      <c r="B119" s="325"/>
      <c r="C119" s="325"/>
      <c r="D119" s="325"/>
      <c r="E119" s="325"/>
      <c r="F119" s="325"/>
      <c r="G119" s="325"/>
      <c r="H119" s="325"/>
      <c r="I119" s="325"/>
      <c r="J119" s="326"/>
    </row>
    <row r="120" spans="1:30" ht="21" customHeight="1" x14ac:dyDescent="0.2">
      <c r="A120" s="537" t="s">
        <v>1026</v>
      </c>
      <c r="B120" s="325"/>
      <c r="C120" s="325"/>
      <c r="D120" s="325"/>
      <c r="E120" s="325"/>
      <c r="F120" s="325"/>
      <c r="G120" s="325"/>
      <c r="H120" s="325"/>
      <c r="I120" s="325"/>
      <c r="J120" s="326"/>
    </row>
    <row r="121" spans="1:30" ht="21" customHeight="1" x14ac:dyDescent="0.2">
      <c r="A121" s="474" t="s">
        <v>1027</v>
      </c>
      <c r="B121" s="325"/>
      <c r="C121" s="325"/>
      <c r="D121" s="325"/>
      <c r="E121" s="325"/>
      <c r="F121" s="325"/>
      <c r="G121" s="325"/>
      <c r="H121" s="325"/>
      <c r="I121" s="325"/>
      <c r="J121" s="326"/>
    </row>
    <row r="122" spans="1:30" ht="21" customHeight="1" x14ac:dyDescent="0.2">
      <c r="A122" s="474" t="s">
        <v>1028</v>
      </c>
      <c r="B122" s="325"/>
      <c r="C122" s="325"/>
      <c r="D122" s="325"/>
      <c r="E122" s="325"/>
      <c r="F122" s="325"/>
      <c r="G122" s="325"/>
      <c r="H122" s="325"/>
      <c r="I122" s="325"/>
      <c r="J122" s="326"/>
    </row>
    <row r="123" spans="1:30" ht="34.5" customHeight="1" x14ac:dyDescent="0.2">
      <c r="A123" s="474" t="s">
        <v>1029</v>
      </c>
      <c r="B123" s="325"/>
      <c r="C123" s="325"/>
      <c r="D123" s="325"/>
      <c r="E123" s="325"/>
      <c r="F123" s="325"/>
      <c r="G123" s="325"/>
      <c r="H123" s="325"/>
      <c r="I123" s="325"/>
      <c r="J123" s="326"/>
      <c r="K123" s="10"/>
      <c r="L123" s="10"/>
      <c r="M123" s="10"/>
      <c r="N123" s="10"/>
      <c r="O123" s="10"/>
      <c r="P123" s="10"/>
      <c r="Q123" s="10"/>
      <c r="R123" s="10"/>
      <c r="S123" s="10"/>
      <c r="T123" s="10"/>
      <c r="U123" s="10"/>
      <c r="V123" s="10"/>
      <c r="W123" s="10"/>
      <c r="X123" s="10"/>
      <c r="Y123" s="10"/>
      <c r="Z123" s="10"/>
      <c r="AA123" s="10"/>
      <c r="AB123" s="10"/>
      <c r="AC123" s="10"/>
      <c r="AD123" s="10"/>
    </row>
    <row r="124" spans="1:30" ht="20.25" customHeight="1" x14ac:dyDescent="0.2">
      <c r="A124" s="474" t="s">
        <v>1030</v>
      </c>
      <c r="B124" s="325"/>
      <c r="C124" s="325"/>
      <c r="D124" s="325"/>
      <c r="E124" s="325"/>
      <c r="F124" s="325"/>
      <c r="G124" s="325"/>
      <c r="H124" s="325"/>
      <c r="I124" s="325"/>
      <c r="J124" s="326"/>
    </row>
    <row r="125" spans="1:30" ht="21" customHeight="1" x14ac:dyDescent="0.2">
      <c r="A125" s="537" t="s">
        <v>1031</v>
      </c>
      <c r="B125" s="325"/>
      <c r="C125" s="325"/>
      <c r="D125" s="325"/>
      <c r="E125" s="325"/>
      <c r="F125" s="325"/>
      <c r="G125" s="325"/>
      <c r="H125" s="325"/>
      <c r="I125" s="325"/>
      <c r="J125" s="326"/>
    </row>
    <row r="126" spans="1:30" ht="21" customHeight="1" x14ac:dyDescent="0.2">
      <c r="A126" s="474" t="s">
        <v>1032</v>
      </c>
      <c r="B126" s="325"/>
      <c r="C126" s="325"/>
      <c r="D126" s="325"/>
      <c r="E126" s="325"/>
      <c r="F126" s="325"/>
      <c r="G126" s="325"/>
      <c r="H126" s="325"/>
      <c r="I126" s="325"/>
      <c r="J126" s="326"/>
    </row>
    <row r="127" spans="1:30" ht="105.75" customHeight="1" x14ac:dyDescent="0.2">
      <c r="A127" s="30"/>
      <c r="B127" s="56" t="s">
        <v>1033</v>
      </c>
      <c r="C127" s="345" t="s">
        <v>1034</v>
      </c>
      <c r="D127" s="325"/>
      <c r="E127" s="325"/>
      <c r="F127" s="325"/>
      <c r="G127" s="325"/>
      <c r="H127" s="325"/>
      <c r="I127" s="325"/>
      <c r="J127" s="157" t="s">
        <v>1035</v>
      </c>
      <c r="K127" s="10"/>
      <c r="L127" s="10"/>
      <c r="M127" s="10"/>
      <c r="N127" s="10"/>
      <c r="O127" s="10"/>
      <c r="P127" s="10"/>
      <c r="Q127" s="10"/>
      <c r="R127" s="10"/>
      <c r="S127" s="10"/>
      <c r="T127" s="10"/>
      <c r="U127" s="10"/>
      <c r="V127" s="10"/>
      <c r="W127" s="10"/>
      <c r="X127" s="10"/>
      <c r="Y127" s="10"/>
      <c r="Z127" s="10"/>
      <c r="AA127" s="10"/>
      <c r="AB127" s="10"/>
      <c r="AC127" s="10"/>
      <c r="AD127" s="10"/>
    </row>
    <row r="128" spans="1:30" ht="12.75" customHeight="1" x14ac:dyDescent="0.2">
      <c r="A128" s="559" t="s">
        <v>1022</v>
      </c>
      <c r="B128" s="325"/>
      <c r="C128" s="325"/>
      <c r="D128" s="325"/>
      <c r="E128" s="325"/>
      <c r="F128" s="325"/>
      <c r="G128" s="325"/>
      <c r="H128" s="325"/>
      <c r="I128" s="325"/>
      <c r="J128" s="326"/>
    </row>
    <row r="129" spans="1:30" ht="21" customHeight="1" x14ac:dyDescent="0.2">
      <c r="A129" s="537" t="s">
        <v>1023</v>
      </c>
      <c r="B129" s="325"/>
      <c r="C129" s="325"/>
      <c r="D129" s="325"/>
      <c r="E129" s="325"/>
      <c r="F129" s="325"/>
      <c r="G129" s="325"/>
      <c r="H129" s="325"/>
      <c r="I129" s="325"/>
      <c r="J129" s="326"/>
    </row>
    <row r="130" spans="1:30" ht="21" customHeight="1" x14ac:dyDescent="0.2">
      <c r="A130" s="559" t="s">
        <v>1024</v>
      </c>
      <c r="B130" s="325"/>
      <c r="C130" s="325"/>
      <c r="D130" s="325"/>
      <c r="E130" s="325"/>
      <c r="F130" s="325"/>
      <c r="G130" s="325"/>
      <c r="H130" s="325"/>
      <c r="I130" s="325"/>
      <c r="J130" s="326"/>
    </row>
    <row r="131" spans="1:30" ht="21" customHeight="1" x14ac:dyDescent="0.2">
      <c r="A131" s="158" t="s">
        <v>171</v>
      </c>
      <c r="B131" s="148"/>
      <c r="C131" s="148"/>
      <c r="D131" s="148"/>
      <c r="E131" s="148"/>
      <c r="F131" s="148"/>
      <c r="G131" s="148"/>
      <c r="H131" s="148"/>
      <c r="I131" s="148"/>
      <c r="J131" s="149"/>
    </row>
    <row r="132" spans="1:30" ht="21" customHeight="1" x14ac:dyDescent="0.2">
      <c r="A132" s="537" t="s">
        <v>1025</v>
      </c>
      <c r="B132" s="325"/>
      <c r="C132" s="325"/>
      <c r="D132" s="325"/>
      <c r="E132" s="325"/>
      <c r="F132" s="325"/>
      <c r="G132" s="325"/>
      <c r="H132" s="325"/>
      <c r="I132" s="325"/>
      <c r="J132" s="326"/>
    </row>
    <row r="133" spans="1:30" ht="21" customHeight="1" x14ac:dyDescent="0.2">
      <c r="A133" s="537" t="s">
        <v>1036</v>
      </c>
      <c r="B133" s="325"/>
      <c r="C133" s="325"/>
      <c r="D133" s="325"/>
      <c r="E133" s="325"/>
      <c r="F133" s="325"/>
      <c r="G133" s="325"/>
      <c r="H133" s="325"/>
      <c r="I133" s="325"/>
      <c r="J133" s="326"/>
    </row>
    <row r="134" spans="1:30" ht="21" customHeight="1" x14ac:dyDescent="0.2">
      <c r="A134" s="474" t="s">
        <v>1027</v>
      </c>
      <c r="B134" s="325"/>
      <c r="C134" s="325"/>
      <c r="D134" s="325"/>
      <c r="E134" s="325"/>
      <c r="F134" s="325"/>
      <c r="G134" s="325"/>
      <c r="H134" s="325"/>
      <c r="I134" s="325"/>
      <c r="J134" s="326"/>
    </row>
    <row r="135" spans="1:30" ht="21" customHeight="1" x14ac:dyDescent="0.2">
      <c r="A135" s="474" t="s">
        <v>1028</v>
      </c>
      <c r="B135" s="325"/>
      <c r="C135" s="325"/>
      <c r="D135" s="325"/>
      <c r="E135" s="325"/>
      <c r="F135" s="325"/>
      <c r="G135" s="325"/>
      <c r="H135" s="325"/>
      <c r="I135" s="325"/>
      <c r="J135" s="326"/>
    </row>
    <row r="136" spans="1:30" ht="34.5" customHeight="1" x14ac:dyDescent="0.2">
      <c r="A136" s="474" t="s">
        <v>1029</v>
      </c>
      <c r="B136" s="325"/>
      <c r="C136" s="325"/>
      <c r="D136" s="325"/>
      <c r="E136" s="325"/>
      <c r="F136" s="325"/>
      <c r="G136" s="325"/>
      <c r="H136" s="325"/>
      <c r="I136" s="325"/>
      <c r="J136" s="326"/>
      <c r="K136" s="10"/>
      <c r="L136" s="10"/>
      <c r="M136" s="10"/>
      <c r="N136" s="10"/>
      <c r="O136" s="10"/>
      <c r="P136" s="10"/>
      <c r="Q136" s="10"/>
      <c r="R136" s="10"/>
      <c r="S136" s="10"/>
      <c r="T136" s="10"/>
      <c r="U136" s="10"/>
      <c r="V136" s="10"/>
      <c r="W136" s="10"/>
      <c r="X136" s="10"/>
      <c r="Y136" s="10"/>
      <c r="Z136" s="10"/>
      <c r="AA136" s="10"/>
      <c r="AB136" s="10"/>
      <c r="AC136" s="10"/>
      <c r="AD136" s="10"/>
    </row>
    <row r="137" spans="1:30" ht="20.25" customHeight="1" x14ac:dyDescent="0.2">
      <c r="A137" s="474" t="s">
        <v>1037</v>
      </c>
      <c r="B137" s="325"/>
      <c r="C137" s="325"/>
      <c r="D137" s="325"/>
      <c r="E137" s="325"/>
      <c r="F137" s="325"/>
      <c r="G137" s="325"/>
      <c r="H137" s="325"/>
      <c r="I137" s="325"/>
      <c r="J137" s="326"/>
    </row>
    <row r="138" spans="1:30" ht="21" customHeight="1" x14ac:dyDescent="0.2">
      <c r="A138" s="537" t="s">
        <v>1038</v>
      </c>
      <c r="B138" s="325"/>
      <c r="C138" s="325"/>
      <c r="D138" s="325"/>
      <c r="E138" s="325"/>
      <c r="F138" s="325"/>
      <c r="G138" s="325"/>
      <c r="H138" s="325"/>
      <c r="I138" s="325"/>
      <c r="J138" s="326"/>
    </row>
    <row r="139" spans="1:30" ht="21" customHeight="1" x14ac:dyDescent="0.2">
      <c r="A139" s="474" t="s">
        <v>1039</v>
      </c>
      <c r="B139" s="325"/>
      <c r="C139" s="325"/>
      <c r="D139" s="325"/>
      <c r="E139" s="325"/>
      <c r="F139" s="325"/>
      <c r="G139" s="325"/>
      <c r="H139" s="325"/>
      <c r="I139" s="325"/>
      <c r="J139" s="326"/>
    </row>
    <row r="140" spans="1:30" ht="100.5" customHeight="1" x14ac:dyDescent="0.2">
      <c r="A140" s="30"/>
      <c r="B140" s="56" t="s">
        <v>1040</v>
      </c>
      <c r="C140" s="345" t="s">
        <v>1041</v>
      </c>
      <c r="D140" s="325"/>
      <c r="E140" s="325"/>
      <c r="F140" s="325"/>
      <c r="G140" s="325"/>
      <c r="H140" s="325"/>
      <c r="I140" s="325"/>
      <c r="J140" s="146" t="s">
        <v>1042</v>
      </c>
      <c r="K140" s="10"/>
      <c r="L140" s="10"/>
      <c r="M140" s="10"/>
      <c r="N140" s="10"/>
      <c r="O140" s="10"/>
      <c r="P140" s="10"/>
      <c r="Q140" s="10"/>
      <c r="R140" s="10"/>
      <c r="S140" s="10"/>
      <c r="T140" s="10"/>
      <c r="U140" s="10"/>
      <c r="V140" s="10"/>
      <c r="W140" s="10"/>
      <c r="X140" s="10"/>
      <c r="Y140" s="10"/>
      <c r="Z140" s="10"/>
      <c r="AA140" s="10"/>
      <c r="AB140" s="10"/>
      <c r="AC140" s="10"/>
      <c r="AD140" s="10"/>
    </row>
    <row r="141" spans="1:30" ht="12.75" customHeight="1" x14ac:dyDescent="0.2">
      <c r="A141" s="559" t="s">
        <v>1022</v>
      </c>
      <c r="B141" s="325"/>
      <c r="C141" s="325"/>
      <c r="D141" s="325"/>
      <c r="E141" s="325"/>
      <c r="F141" s="325"/>
      <c r="G141" s="325"/>
      <c r="H141" s="325"/>
      <c r="I141" s="325"/>
      <c r="J141" s="326"/>
    </row>
    <row r="142" spans="1:30" ht="21" customHeight="1" x14ac:dyDescent="0.2">
      <c r="A142" s="537" t="s">
        <v>1023</v>
      </c>
      <c r="B142" s="325"/>
      <c r="C142" s="325"/>
      <c r="D142" s="325"/>
      <c r="E142" s="325"/>
      <c r="F142" s="325"/>
      <c r="G142" s="325"/>
      <c r="H142" s="325"/>
      <c r="I142" s="325"/>
      <c r="J142" s="326"/>
      <c r="K142" s="15"/>
      <c r="L142" s="15"/>
      <c r="M142" s="15"/>
      <c r="N142" s="15"/>
      <c r="O142" s="15"/>
      <c r="P142" s="15"/>
      <c r="Q142" s="15"/>
      <c r="R142" s="15"/>
      <c r="S142" s="15"/>
      <c r="T142" s="15"/>
      <c r="U142" s="15"/>
      <c r="V142" s="15"/>
      <c r="W142" s="15"/>
      <c r="X142" s="15"/>
      <c r="Y142" s="15"/>
      <c r="Z142" s="15"/>
      <c r="AA142" s="15"/>
      <c r="AB142" s="15"/>
      <c r="AC142" s="15"/>
      <c r="AD142" s="15"/>
    </row>
    <row r="143" spans="1:30" ht="21" customHeight="1" x14ac:dyDescent="0.2">
      <c r="A143" s="559" t="s">
        <v>1024</v>
      </c>
      <c r="B143" s="325"/>
      <c r="C143" s="325"/>
      <c r="D143" s="325"/>
      <c r="E143" s="325"/>
      <c r="F143" s="325"/>
      <c r="G143" s="325"/>
      <c r="H143" s="325"/>
      <c r="I143" s="325"/>
      <c r="J143" s="326"/>
      <c r="K143" s="15"/>
      <c r="L143" s="15"/>
      <c r="M143" s="15"/>
      <c r="N143" s="15"/>
      <c r="O143" s="15"/>
      <c r="P143" s="15"/>
      <c r="Q143" s="15"/>
      <c r="R143" s="15"/>
      <c r="S143" s="15"/>
      <c r="T143" s="15"/>
      <c r="U143" s="15"/>
      <c r="V143" s="15"/>
      <c r="W143" s="15"/>
      <c r="X143" s="15"/>
      <c r="Y143" s="15"/>
      <c r="Z143" s="15"/>
      <c r="AA143" s="15"/>
      <c r="AB143" s="15"/>
      <c r="AC143" s="15"/>
      <c r="AD143" s="15"/>
    </row>
    <row r="144" spans="1:30" ht="21" customHeight="1" x14ac:dyDescent="0.2">
      <c r="A144" s="158" t="s">
        <v>171</v>
      </c>
      <c r="B144" s="148"/>
      <c r="C144" s="148"/>
      <c r="D144" s="148"/>
      <c r="E144" s="148"/>
      <c r="F144" s="148"/>
      <c r="G144" s="148"/>
      <c r="H144" s="148"/>
      <c r="I144" s="148"/>
      <c r="J144" s="149"/>
      <c r="K144" s="15"/>
      <c r="L144" s="15"/>
      <c r="M144" s="15"/>
      <c r="N144" s="15"/>
      <c r="O144" s="15"/>
      <c r="P144" s="15"/>
      <c r="Q144" s="15"/>
      <c r="R144" s="15"/>
      <c r="S144" s="15"/>
      <c r="T144" s="15"/>
      <c r="U144" s="15"/>
      <c r="V144" s="15"/>
      <c r="W144" s="15"/>
      <c r="X144" s="15"/>
      <c r="Y144" s="15"/>
      <c r="Z144" s="15"/>
      <c r="AA144" s="15"/>
      <c r="AB144" s="15"/>
      <c r="AC144" s="15"/>
      <c r="AD144" s="15"/>
    </row>
    <row r="145" spans="1:30" ht="12.75" customHeight="1" x14ac:dyDescent="0.2">
      <c r="A145" s="537" t="s">
        <v>1025</v>
      </c>
      <c r="B145" s="325"/>
      <c r="C145" s="325"/>
      <c r="D145" s="325"/>
      <c r="E145" s="325"/>
      <c r="F145" s="325"/>
      <c r="G145" s="325"/>
      <c r="H145" s="325"/>
      <c r="I145" s="325"/>
      <c r="J145" s="326"/>
      <c r="K145" s="15"/>
      <c r="L145" s="15"/>
      <c r="M145" s="15"/>
      <c r="N145" s="15"/>
      <c r="O145" s="15"/>
      <c r="P145" s="15"/>
      <c r="Q145" s="15"/>
      <c r="R145" s="15"/>
      <c r="S145" s="15"/>
      <c r="T145" s="15"/>
      <c r="U145" s="15"/>
      <c r="V145" s="15"/>
      <c r="W145" s="15"/>
      <c r="X145" s="15"/>
      <c r="Y145" s="15"/>
      <c r="Z145" s="15"/>
      <c r="AA145" s="15"/>
      <c r="AB145" s="15"/>
      <c r="AC145" s="15"/>
      <c r="AD145" s="15"/>
    </row>
    <row r="146" spans="1:30" ht="19.5" customHeight="1" x14ac:dyDescent="0.2">
      <c r="A146" s="537" t="s">
        <v>1043</v>
      </c>
      <c r="B146" s="325"/>
      <c r="C146" s="325"/>
      <c r="D146" s="325"/>
      <c r="E146" s="325"/>
      <c r="F146" s="325"/>
      <c r="G146" s="325"/>
      <c r="H146" s="325"/>
      <c r="I146" s="325"/>
      <c r="J146" s="326"/>
      <c r="K146" s="10"/>
      <c r="L146" s="10"/>
      <c r="M146" s="10"/>
      <c r="N146" s="10"/>
      <c r="O146" s="10"/>
      <c r="P146" s="10"/>
      <c r="Q146" s="10"/>
      <c r="R146" s="10"/>
      <c r="S146" s="10"/>
      <c r="T146" s="10"/>
      <c r="U146" s="10"/>
      <c r="V146" s="10"/>
      <c r="W146" s="10"/>
      <c r="X146" s="10"/>
      <c r="Y146" s="10"/>
      <c r="Z146" s="10"/>
      <c r="AA146" s="10"/>
      <c r="AB146" s="10"/>
      <c r="AC146" s="10"/>
      <c r="AD146" s="10"/>
    </row>
    <row r="147" spans="1:30" ht="19.5" customHeight="1" x14ac:dyDescent="0.2">
      <c r="A147" s="474" t="s">
        <v>1027</v>
      </c>
      <c r="B147" s="325"/>
      <c r="C147" s="325"/>
      <c r="D147" s="325"/>
      <c r="E147" s="325"/>
      <c r="F147" s="325"/>
      <c r="G147" s="325"/>
      <c r="H147" s="325"/>
      <c r="I147" s="325"/>
      <c r="J147" s="326"/>
      <c r="K147" s="10"/>
      <c r="L147" s="10"/>
      <c r="M147" s="10"/>
      <c r="N147" s="10"/>
      <c r="O147" s="10"/>
      <c r="P147" s="10"/>
      <c r="Q147" s="10"/>
      <c r="R147" s="10"/>
      <c r="S147" s="10"/>
      <c r="T147" s="10"/>
      <c r="U147" s="10"/>
      <c r="V147" s="10"/>
      <c r="W147" s="10"/>
      <c r="X147" s="10"/>
      <c r="Y147" s="10"/>
      <c r="Z147" s="10"/>
      <c r="AA147" s="10"/>
      <c r="AB147" s="10"/>
      <c r="AC147" s="10"/>
      <c r="AD147" s="10"/>
    </row>
    <row r="148" spans="1:30" ht="21" customHeight="1" x14ac:dyDescent="0.2">
      <c r="A148" s="474" t="s">
        <v>1028</v>
      </c>
      <c r="B148" s="325"/>
      <c r="C148" s="325"/>
      <c r="D148" s="325"/>
      <c r="E148" s="325"/>
      <c r="F148" s="325"/>
      <c r="G148" s="325"/>
      <c r="H148" s="325"/>
      <c r="I148" s="325"/>
      <c r="J148" s="326"/>
      <c r="K148" s="15"/>
      <c r="L148" s="15"/>
      <c r="M148" s="15"/>
      <c r="N148" s="15"/>
      <c r="O148" s="15"/>
      <c r="P148" s="15"/>
      <c r="Q148" s="15"/>
      <c r="R148" s="15"/>
      <c r="S148" s="15"/>
      <c r="T148" s="15"/>
      <c r="U148" s="15"/>
      <c r="V148" s="15"/>
      <c r="W148" s="15"/>
      <c r="X148" s="15"/>
      <c r="Y148" s="15"/>
      <c r="Z148" s="15"/>
      <c r="AA148" s="15"/>
      <c r="AB148" s="15"/>
      <c r="AC148" s="15"/>
      <c r="AD148" s="15"/>
    </row>
    <row r="149" spans="1:30" ht="33.75" customHeight="1" x14ac:dyDescent="0.2">
      <c r="A149" s="474" t="s">
        <v>1029</v>
      </c>
      <c r="B149" s="325"/>
      <c r="C149" s="325"/>
      <c r="D149" s="325"/>
      <c r="E149" s="325"/>
      <c r="F149" s="325"/>
      <c r="G149" s="325"/>
      <c r="H149" s="325"/>
      <c r="I149" s="325"/>
      <c r="J149" s="326"/>
      <c r="K149" s="15"/>
      <c r="L149" s="15"/>
      <c r="M149" s="15"/>
      <c r="N149" s="15"/>
      <c r="O149" s="15"/>
      <c r="P149" s="15"/>
      <c r="Q149" s="15"/>
      <c r="R149" s="15"/>
      <c r="S149" s="15"/>
      <c r="T149" s="15"/>
      <c r="U149" s="15"/>
      <c r="V149" s="15"/>
      <c r="W149" s="15"/>
      <c r="X149" s="15"/>
      <c r="Y149" s="15"/>
      <c r="Z149" s="15"/>
      <c r="AA149" s="15"/>
      <c r="AB149" s="15"/>
      <c r="AC149" s="15"/>
      <c r="AD149" s="15"/>
    </row>
    <row r="150" spans="1:30" ht="21" customHeight="1" x14ac:dyDescent="0.2">
      <c r="A150" s="474" t="s">
        <v>1044</v>
      </c>
      <c r="B150" s="325"/>
      <c r="C150" s="325"/>
      <c r="D150" s="325"/>
      <c r="E150" s="325"/>
      <c r="F150" s="325"/>
      <c r="G150" s="325"/>
      <c r="H150" s="325"/>
      <c r="I150" s="325"/>
      <c r="J150" s="326"/>
      <c r="K150" s="10"/>
      <c r="L150" s="10"/>
      <c r="M150" s="10"/>
      <c r="N150" s="10"/>
      <c r="O150" s="10"/>
      <c r="P150" s="10"/>
      <c r="Q150" s="10"/>
      <c r="R150" s="10"/>
      <c r="S150" s="10"/>
      <c r="T150" s="10"/>
      <c r="U150" s="10"/>
      <c r="V150" s="10"/>
      <c r="W150" s="10"/>
      <c r="X150" s="10"/>
      <c r="Y150" s="10"/>
      <c r="Z150" s="10"/>
      <c r="AA150" s="10"/>
      <c r="AB150" s="10"/>
      <c r="AC150" s="10"/>
      <c r="AD150" s="10"/>
    </row>
    <row r="151" spans="1:30" ht="19.5" customHeight="1" x14ac:dyDescent="0.2">
      <c r="A151" s="474" t="s">
        <v>1045</v>
      </c>
      <c r="B151" s="325"/>
      <c r="C151" s="325"/>
      <c r="D151" s="325"/>
      <c r="E151" s="325"/>
      <c r="F151" s="325"/>
      <c r="G151" s="325"/>
      <c r="H151" s="325"/>
      <c r="I151" s="325"/>
      <c r="J151" s="326"/>
      <c r="K151" s="10"/>
      <c r="L151" s="10"/>
      <c r="M151" s="10"/>
      <c r="N151" s="10"/>
      <c r="O151" s="10"/>
      <c r="P151" s="10"/>
      <c r="Q151" s="10"/>
      <c r="R151" s="10"/>
      <c r="S151" s="10"/>
      <c r="T151" s="10"/>
      <c r="U151" s="10"/>
      <c r="V151" s="10"/>
      <c r="W151" s="10"/>
      <c r="X151" s="10"/>
      <c r="Y151" s="10"/>
      <c r="Z151" s="10"/>
      <c r="AA151" s="10"/>
      <c r="AB151" s="10"/>
      <c r="AC151" s="10"/>
      <c r="AD151" s="10"/>
    </row>
    <row r="152" spans="1:30" ht="19.5" customHeight="1" x14ac:dyDescent="0.2">
      <c r="A152" s="474" t="s">
        <v>1046</v>
      </c>
      <c r="B152" s="325"/>
      <c r="C152" s="325"/>
      <c r="D152" s="325"/>
      <c r="E152" s="325"/>
      <c r="F152" s="325"/>
      <c r="G152" s="325"/>
      <c r="H152" s="325"/>
      <c r="I152" s="325"/>
      <c r="J152" s="326"/>
      <c r="K152" s="10"/>
      <c r="L152" s="10"/>
      <c r="M152" s="10"/>
      <c r="N152" s="10"/>
      <c r="O152" s="10"/>
      <c r="P152" s="10"/>
      <c r="Q152" s="10"/>
      <c r="R152" s="10"/>
      <c r="S152" s="10"/>
      <c r="T152" s="10"/>
      <c r="U152" s="10"/>
      <c r="V152" s="10"/>
      <c r="W152" s="10"/>
      <c r="X152" s="10"/>
      <c r="Y152" s="10"/>
      <c r="Z152" s="10"/>
      <c r="AA152" s="10"/>
      <c r="AB152" s="10"/>
      <c r="AC152" s="10"/>
      <c r="AD152" s="10"/>
    </row>
    <row r="153" spans="1:30" ht="100.5" customHeight="1" x14ac:dyDescent="0.2">
      <c r="A153" s="159"/>
      <c r="B153" s="85" t="s">
        <v>1047</v>
      </c>
      <c r="C153" s="399" t="s">
        <v>1048</v>
      </c>
      <c r="D153" s="325"/>
      <c r="E153" s="325"/>
      <c r="F153" s="325"/>
      <c r="G153" s="325"/>
      <c r="H153" s="325"/>
      <c r="I153" s="400"/>
      <c r="J153" s="146">
        <v>121</v>
      </c>
      <c r="K153" s="10"/>
      <c r="L153" s="10"/>
      <c r="M153" s="10"/>
      <c r="N153" s="10"/>
      <c r="O153" s="10"/>
      <c r="P153" s="10"/>
      <c r="Q153" s="10"/>
      <c r="R153" s="10"/>
      <c r="S153" s="10"/>
      <c r="T153" s="10"/>
      <c r="U153" s="10"/>
      <c r="V153" s="10"/>
      <c r="W153" s="10"/>
      <c r="X153" s="10"/>
      <c r="Y153" s="10"/>
      <c r="Z153" s="10"/>
      <c r="AA153" s="10"/>
      <c r="AB153" s="10"/>
      <c r="AC153" s="10"/>
      <c r="AD153" s="10"/>
    </row>
    <row r="154" spans="1:30" ht="12.75" customHeight="1" x14ac:dyDescent="0.2">
      <c r="A154" s="559" t="s">
        <v>1022</v>
      </c>
      <c r="B154" s="325"/>
      <c r="C154" s="325"/>
      <c r="D154" s="325"/>
      <c r="E154" s="325"/>
      <c r="F154" s="325"/>
      <c r="G154" s="325"/>
      <c r="H154" s="325"/>
      <c r="I154" s="325"/>
      <c r="J154" s="326"/>
      <c r="K154" s="10"/>
      <c r="L154" s="10"/>
      <c r="M154" s="10"/>
      <c r="N154" s="10"/>
      <c r="O154" s="10"/>
      <c r="P154" s="10"/>
      <c r="Q154" s="10"/>
      <c r="R154" s="10"/>
      <c r="S154" s="10"/>
      <c r="T154" s="10"/>
      <c r="U154" s="10"/>
      <c r="V154" s="10"/>
      <c r="W154" s="10"/>
      <c r="X154" s="10"/>
      <c r="Y154" s="10"/>
      <c r="Z154" s="10"/>
      <c r="AA154" s="10"/>
      <c r="AB154" s="10"/>
      <c r="AC154" s="10"/>
      <c r="AD154" s="10"/>
    </row>
    <row r="155" spans="1:30" ht="19.5" customHeight="1" x14ac:dyDescent="0.2">
      <c r="A155" s="559" t="s">
        <v>1024</v>
      </c>
      <c r="B155" s="325"/>
      <c r="C155" s="325"/>
      <c r="D155" s="325"/>
      <c r="E155" s="325"/>
      <c r="F155" s="325"/>
      <c r="G155" s="325"/>
      <c r="H155" s="325"/>
      <c r="I155" s="325"/>
      <c r="J155" s="326"/>
      <c r="K155" s="10"/>
      <c r="L155" s="10"/>
      <c r="M155" s="10"/>
      <c r="N155" s="10"/>
      <c r="O155" s="10"/>
      <c r="P155" s="10"/>
      <c r="Q155" s="10"/>
      <c r="R155" s="10"/>
      <c r="S155" s="10"/>
      <c r="T155" s="10"/>
      <c r="U155" s="10"/>
      <c r="V155" s="10"/>
      <c r="W155" s="10"/>
      <c r="X155" s="10"/>
      <c r="Y155" s="10"/>
      <c r="Z155" s="10"/>
      <c r="AA155" s="10"/>
      <c r="AB155" s="10"/>
      <c r="AC155" s="10"/>
      <c r="AD155" s="10"/>
    </row>
    <row r="156" spans="1:30" ht="19.5" customHeight="1" x14ac:dyDescent="0.2">
      <c r="A156" s="537" t="s">
        <v>1023</v>
      </c>
      <c r="B156" s="325"/>
      <c r="C156" s="325"/>
      <c r="D156" s="325"/>
      <c r="E156" s="325"/>
      <c r="F156" s="325"/>
      <c r="G156" s="325"/>
      <c r="H156" s="325"/>
      <c r="I156" s="325"/>
      <c r="J156" s="326"/>
    </row>
    <row r="157" spans="1:30" ht="19.5" customHeight="1" x14ac:dyDescent="0.2">
      <c r="A157" s="158" t="s">
        <v>171</v>
      </c>
      <c r="B157" s="148"/>
      <c r="C157" s="148"/>
      <c r="D157" s="148"/>
      <c r="E157" s="148"/>
      <c r="F157" s="148"/>
      <c r="G157" s="148"/>
      <c r="H157" s="148"/>
      <c r="I157" s="148"/>
      <c r="J157" s="149"/>
      <c r="K157" s="10"/>
      <c r="L157" s="10"/>
      <c r="M157" s="10"/>
      <c r="N157" s="10"/>
      <c r="O157" s="10"/>
      <c r="P157" s="10"/>
      <c r="Q157" s="10"/>
      <c r="R157" s="10"/>
      <c r="S157" s="10"/>
      <c r="T157" s="10"/>
      <c r="U157" s="10"/>
      <c r="V157" s="10"/>
      <c r="W157" s="10"/>
      <c r="X157" s="10"/>
      <c r="Y157" s="10"/>
      <c r="Z157" s="10"/>
      <c r="AA157" s="10"/>
      <c r="AB157" s="10"/>
      <c r="AC157" s="10"/>
      <c r="AD157" s="10"/>
    </row>
    <row r="158" spans="1:30" ht="19.5" customHeight="1" x14ac:dyDescent="0.2">
      <c r="A158" s="537" t="s">
        <v>1049</v>
      </c>
      <c r="B158" s="325"/>
      <c r="C158" s="325"/>
      <c r="D158" s="325"/>
      <c r="E158" s="325"/>
      <c r="F158" s="325"/>
      <c r="G158" s="325"/>
      <c r="H158" s="325"/>
      <c r="I158" s="325"/>
      <c r="J158" s="326"/>
    </row>
    <row r="159" spans="1:30" ht="19.5" customHeight="1" x14ac:dyDescent="0.2">
      <c r="A159" s="537" t="s">
        <v>1050</v>
      </c>
      <c r="B159" s="325"/>
      <c r="C159" s="325"/>
      <c r="D159" s="325"/>
      <c r="E159" s="325"/>
      <c r="F159" s="325"/>
      <c r="G159" s="325"/>
      <c r="H159" s="325"/>
      <c r="I159" s="325"/>
      <c r="J159" s="326"/>
      <c r="K159" s="10"/>
      <c r="L159" s="10"/>
      <c r="M159" s="10"/>
      <c r="N159" s="10"/>
      <c r="O159" s="10"/>
      <c r="P159" s="10"/>
      <c r="Q159" s="10"/>
      <c r="R159" s="10"/>
      <c r="S159" s="10"/>
      <c r="T159" s="10"/>
      <c r="U159" s="10"/>
      <c r="V159" s="10"/>
      <c r="W159" s="10"/>
      <c r="X159" s="10"/>
      <c r="Y159" s="10"/>
      <c r="Z159" s="10"/>
      <c r="AA159" s="10"/>
      <c r="AB159" s="10"/>
      <c r="AC159" s="10"/>
      <c r="AD159" s="10"/>
    </row>
    <row r="160" spans="1:30" ht="19.5" customHeight="1" x14ac:dyDescent="0.2">
      <c r="A160" s="474" t="s">
        <v>1051</v>
      </c>
      <c r="B160" s="325"/>
      <c r="C160" s="325"/>
      <c r="D160" s="325"/>
      <c r="E160" s="325"/>
      <c r="F160" s="325"/>
      <c r="G160" s="325"/>
      <c r="H160" s="325"/>
      <c r="I160" s="325"/>
      <c r="J160" s="326"/>
      <c r="K160" s="10"/>
      <c r="L160" s="10"/>
      <c r="M160" s="10"/>
      <c r="N160" s="10"/>
      <c r="O160" s="10"/>
      <c r="P160" s="10"/>
      <c r="Q160" s="10"/>
      <c r="R160" s="10"/>
      <c r="S160" s="10"/>
      <c r="T160" s="10"/>
      <c r="U160" s="10"/>
      <c r="V160" s="10"/>
      <c r="W160" s="10"/>
      <c r="X160" s="10"/>
      <c r="Y160" s="10"/>
      <c r="Z160" s="10"/>
      <c r="AA160" s="10"/>
      <c r="AB160" s="10"/>
      <c r="AC160" s="10"/>
      <c r="AD160" s="10"/>
    </row>
    <row r="161" spans="1:30" ht="19.5" customHeight="1" x14ac:dyDescent="0.2">
      <c r="A161" s="474" t="s">
        <v>1028</v>
      </c>
      <c r="B161" s="325"/>
      <c r="C161" s="325"/>
      <c r="D161" s="325"/>
      <c r="E161" s="325"/>
      <c r="F161" s="325"/>
      <c r="G161" s="325"/>
      <c r="H161" s="325"/>
      <c r="I161" s="325"/>
      <c r="J161" s="326"/>
      <c r="K161" s="10"/>
      <c r="L161" s="10"/>
      <c r="M161" s="10"/>
      <c r="N161" s="10"/>
      <c r="O161" s="10"/>
      <c r="P161" s="10"/>
      <c r="Q161" s="10"/>
      <c r="R161" s="10"/>
      <c r="S161" s="10"/>
      <c r="T161" s="10"/>
      <c r="U161" s="10"/>
      <c r="V161" s="10"/>
      <c r="W161" s="10"/>
      <c r="X161" s="10"/>
      <c r="Y161" s="10"/>
      <c r="Z161" s="10"/>
      <c r="AA161" s="10"/>
      <c r="AB161" s="10"/>
      <c r="AC161" s="10"/>
      <c r="AD161" s="10"/>
    </row>
    <row r="162" spans="1:30" ht="34.5" customHeight="1" x14ac:dyDescent="0.2">
      <c r="A162" s="474" t="s">
        <v>1052</v>
      </c>
      <c r="B162" s="325"/>
      <c r="C162" s="325"/>
      <c r="D162" s="325"/>
      <c r="E162" s="325"/>
      <c r="F162" s="325"/>
      <c r="G162" s="325"/>
      <c r="H162" s="325"/>
      <c r="I162" s="325"/>
      <c r="J162" s="326"/>
      <c r="K162" s="10"/>
      <c r="L162" s="10"/>
      <c r="M162" s="10"/>
      <c r="N162" s="10"/>
      <c r="O162" s="10"/>
      <c r="P162" s="10"/>
      <c r="Q162" s="10"/>
      <c r="R162" s="10"/>
      <c r="S162" s="10"/>
      <c r="T162" s="10"/>
      <c r="U162" s="10"/>
      <c r="V162" s="10"/>
      <c r="W162" s="10"/>
      <c r="X162" s="10"/>
      <c r="Y162" s="10"/>
      <c r="Z162" s="10"/>
      <c r="AA162" s="10"/>
      <c r="AB162" s="10"/>
      <c r="AC162" s="10"/>
      <c r="AD162" s="10"/>
    </row>
    <row r="163" spans="1:30" ht="27" customHeight="1" x14ac:dyDescent="0.2">
      <c r="A163" s="474" t="s">
        <v>1053</v>
      </c>
      <c r="B163" s="325"/>
      <c r="C163" s="325"/>
      <c r="D163" s="325"/>
      <c r="E163" s="325"/>
      <c r="F163" s="325"/>
      <c r="G163" s="325"/>
      <c r="H163" s="325"/>
      <c r="I163" s="325"/>
      <c r="J163" s="326"/>
      <c r="K163" s="10"/>
      <c r="L163" s="10"/>
      <c r="M163" s="10"/>
      <c r="N163" s="10"/>
      <c r="O163" s="10"/>
      <c r="P163" s="10"/>
      <c r="Q163" s="10"/>
      <c r="R163" s="10"/>
      <c r="S163" s="10"/>
      <c r="T163" s="10"/>
      <c r="U163" s="10"/>
      <c r="V163" s="10"/>
      <c r="W163" s="10"/>
      <c r="X163" s="10"/>
      <c r="Y163" s="10"/>
      <c r="Z163" s="10"/>
      <c r="AA163" s="10"/>
      <c r="AB163" s="10"/>
      <c r="AC163" s="10"/>
      <c r="AD163" s="10"/>
    </row>
    <row r="164" spans="1:30" ht="27" customHeight="1" x14ac:dyDescent="0.2">
      <c r="A164" s="474" t="s">
        <v>1054</v>
      </c>
      <c r="B164" s="325"/>
      <c r="C164" s="325"/>
      <c r="D164" s="325"/>
      <c r="E164" s="325"/>
      <c r="F164" s="325"/>
      <c r="G164" s="325"/>
      <c r="H164" s="325"/>
      <c r="I164" s="325"/>
      <c r="J164" s="326"/>
      <c r="K164" s="10"/>
      <c r="L164" s="10"/>
      <c r="M164" s="10"/>
      <c r="N164" s="10"/>
      <c r="O164" s="10"/>
      <c r="P164" s="10"/>
      <c r="Q164" s="10"/>
      <c r="R164" s="10"/>
      <c r="S164" s="10"/>
      <c r="T164" s="10"/>
      <c r="U164" s="10"/>
      <c r="V164" s="10"/>
      <c r="W164" s="10"/>
      <c r="X164" s="10"/>
      <c r="Y164" s="10"/>
      <c r="Z164" s="10"/>
      <c r="AA164" s="10"/>
      <c r="AB164" s="10"/>
      <c r="AC164" s="10"/>
      <c r="AD164" s="10"/>
    </row>
    <row r="165" spans="1:30" ht="21" customHeight="1" x14ac:dyDescent="0.2">
      <c r="A165" s="474" t="s">
        <v>1055</v>
      </c>
      <c r="B165" s="325"/>
      <c r="C165" s="325"/>
      <c r="D165" s="325"/>
      <c r="E165" s="325"/>
      <c r="F165" s="325"/>
      <c r="G165" s="325"/>
      <c r="H165" s="325"/>
      <c r="I165" s="325"/>
      <c r="J165" s="326"/>
      <c r="K165" s="10"/>
      <c r="L165" s="10"/>
      <c r="M165" s="10"/>
      <c r="N165" s="10"/>
      <c r="O165" s="10"/>
      <c r="P165" s="10"/>
      <c r="Q165" s="10"/>
      <c r="R165" s="10"/>
      <c r="S165" s="10"/>
      <c r="T165" s="10"/>
      <c r="U165" s="10"/>
      <c r="V165" s="10"/>
      <c r="W165" s="10"/>
      <c r="X165" s="10"/>
      <c r="Y165" s="10"/>
      <c r="Z165" s="10"/>
      <c r="AA165" s="10"/>
      <c r="AB165" s="10"/>
      <c r="AC165" s="10"/>
      <c r="AD165" s="10"/>
    </row>
    <row r="166" spans="1:30" ht="19.5" customHeight="1" x14ac:dyDescent="0.2">
      <c r="A166" s="473" t="s">
        <v>1056</v>
      </c>
      <c r="B166" s="325"/>
      <c r="C166" s="325"/>
      <c r="D166" s="325"/>
      <c r="E166" s="325"/>
      <c r="F166" s="325"/>
      <c r="G166" s="325"/>
      <c r="H166" s="325"/>
      <c r="I166" s="325"/>
      <c r="J166" s="326"/>
      <c r="K166" s="10"/>
      <c r="L166" s="10"/>
      <c r="M166" s="10"/>
      <c r="N166" s="10"/>
      <c r="O166" s="10"/>
      <c r="P166" s="10"/>
      <c r="Q166" s="10"/>
      <c r="R166" s="10"/>
      <c r="S166" s="10"/>
      <c r="T166" s="10"/>
      <c r="U166" s="10"/>
      <c r="V166" s="10"/>
      <c r="W166" s="10"/>
      <c r="X166" s="10"/>
      <c r="Y166" s="10"/>
      <c r="Z166" s="10"/>
      <c r="AA166" s="10"/>
      <c r="AB166" s="10"/>
      <c r="AC166" s="10"/>
      <c r="AD166" s="10"/>
    </row>
    <row r="167" spans="1:30" ht="19.5" customHeight="1" x14ac:dyDescent="0.2">
      <c r="A167" s="562" t="s">
        <v>1039</v>
      </c>
      <c r="B167" s="335"/>
      <c r="C167" s="335"/>
      <c r="D167" s="335"/>
      <c r="E167" s="335"/>
      <c r="F167" s="335"/>
      <c r="G167" s="335"/>
      <c r="H167" s="335"/>
      <c r="I167" s="335"/>
      <c r="J167" s="336"/>
      <c r="K167" s="10"/>
      <c r="L167" s="10"/>
      <c r="M167" s="10"/>
      <c r="N167" s="10"/>
      <c r="O167" s="10"/>
      <c r="P167" s="10"/>
      <c r="Q167" s="10"/>
      <c r="R167" s="10"/>
      <c r="S167" s="10"/>
      <c r="T167" s="10"/>
      <c r="U167" s="10"/>
      <c r="V167" s="10"/>
      <c r="W167" s="10"/>
      <c r="X167" s="10"/>
      <c r="Y167" s="10"/>
      <c r="Z167" s="10"/>
      <c r="AA167" s="10"/>
      <c r="AB167" s="10"/>
      <c r="AC167" s="10"/>
      <c r="AD167" s="10"/>
    </row>
    <row r="168" spans="1:30" ht="103.5" customHeight="1" x14ac:dyDescent="0.2">
      <c r="A168" s="159"/>
      <c r="B168" s="85" t="s">
        <v>1057</v>
      </c>
      <c r="C168" s="399" t="s">
        <v>1058</v>
      </c>
      <c r="D168" s="325"/>
      <c r="E168" s="325"/>
      <c r="F168" s="325"/>
      <c r="G168" s="325"/>
      <c r="H168" s="325"/>
      <c r="I168" s="400"/>
      <c r="J168" s="146" t="s">
        <v>1059</v>
      </c>
      <c r="K168" s="10"/>
      <c r="L168" s="10"/>
      <c r="M168" s="10"/>
      <c r="N168" s="10"/>
      <c r="O168" s="10"/>
      <c r="P168" s="10"/>
      <c r="Q168" s="10"/>
      <c r="R168" s="10"/>
      <c r="S168" s="10"/>
      <c r="T168" s="10"/>
      <c r="U168" s="10"/>
      <c r="V168" s="10"/>
      <c r="W168" s="10"/>
      <c r="X168" s="10"/>
      <c r="Y168" s="10"/>
      <c r="Z168" s="10"/>
      <c r="AA168" s="10"/>
      <c r="AB168" s="10"/>
      <c r="AC168" s="10"/>
      <c r="AD168" s="10"/>
    </row>
    <row r="169" spans="1:30" ht="12.75" customHeight="1" x14ac:dyDescent="0.2">
      <c r="A169" s="559" t="s">
        <v>1022</v>
      </c>
      <c r="B169" s="325"/>
      <c r="C169" s="325"/>
      <c r="D169" s="325"/>
      <c r="E169" s="325"/>
      <c r="F169" s="325"/>
      <c r="G169" s="325"/>
      <c r="H169" s="325"/>
      <c r="I169" s="325"/>
      <c r="J169" s="326"/>
      <c r="K169" s="10"/>
      <c r="L169" s="10"/>
      <c r="M169" s="10"/>
      <c r="N169" s="10"/>
      <c r="O169" s="10"/>
      <c r="P169" s="10"/>
      <c r="Q169" s="10"/>
      <c r="R169" s="10"/>
      <c r="S169" s="10"/>
      <c r="T169" s="10"/>
      <c r="U169" s="10"/>
      <c r="V169" s="10"/>
      <c r="W169" s="10"/>
      <c r="X169" s="10"/>
      <c r="Y169" s="10"/>
      <c r="Z169" s="10"/>
      <c r="AA169" s="10"/>
      <c r="AB169" s="10"/>
      <c r="AC169" s="10"/>
      <c r="AD169" s="10"/>
    </row>
    <row r="170" spans="1:30" ht="19.5" customHeight="1" x14ac:dyDescent="0.2">
      <c r="A170" s="559" t="s">
        <v>1024</v>
      </c>
      <c r="B170" s="325"/>
      <c r="C170" s="325"/>
      <c r="D170" s="325"/>
      <c r="E170" s="325"/>
      <c r="F170" s="325"/>
      <c r="G170" s="325"/>
      <c r="H170" s="325"/>
      <c r="I170" s="325"/>
      <c r="J170" s="326"/>
      <c r="K170" s="10"/>
      <c r="L170" s="10"/>
      <c r="M170" s="10"/>
      <c r="N170" s="10"/>
      <c r="O170" s="10"/>
      <c r="P170" s="10"/>
      <c r="Q170" s="10"/>
      <c r="R170" s="10"/>
      <c r="S170" s="10"/>
      <c r="T170" s="10"/>
      <c r="U170" s="10"/>
      <c r="V170" s="10"/>
      <c r="W170" s="10"/>
      <c r="X170" s="10"/>
      <c r="Y170" s="10"/>
      <c r="Z170" s="10"/>
      <c r="AA170" s="10"/>
      <c r="AB170" s="10"/>
      <c r="AC170" s="10"/>
      <c r="AD170" s="10"/>
    </row>
    <row r="171" spans="1:30" ht="19.5" customHeight="1" x14ac:dyDescent="0.2">
      <c r="A171" s="537" t="s">
        <v>1023</v>
      </c>
      <c r="B171" s="325"/>
      <c r="C171" s="325"/>
      <c r="D171" s="325"/>
      <c r="E171" s="325"/>
      <c r="F171" s="325"/>
      <c r="G171" s="325"/>
      <c r="H171" s="325"/>
      <c r="I171" s="325"/>
      <c r="J171" s="326"/>
    </row>
    <row r="172" spans="1:30" ht="19.5" customHeight="1" x14ac:dyDescent="0.2">
      <c r="A172" s="158" t="s">
        <v>171</v>
      </c>
      <c r="B172" s="148"/>
      <c r="C172" s="148"/>
      <c r="D172" s="148"/>
      <c r="E172" s="148"/>
      <c r="F172" s="148"/>
      <c r="G172" s="148"/>
      <c r="H172" s="148"/>
      <c r="I172" s="148"/>
      <c r="J172" s="149"/>
      <c r="K172" s="10"/>
      <c r="L172" s="10"/>
      <c r="M172" s="10"/>
      <c r="N172" s="10"/>
      <c r="O172" s="10"/>
      <c r="P172" s="10"/>
      <c r="Q172" s="10"/>
      <c r="R172" s="10"/>
      <c r="S172" s="10"/>
      <c r="T172" s="10"/>
      <c r="U172" s="10"/>
      <c r="V172" s="10"/>
      <c r="W172" s="10"/>
      <c r="X172" s="10"/>
      <c r="Y172" s="10"/>
      <c r="Z172" s="10"/>
      <c r="AA172" s="10"/>
      <c r="AB172" s="10"/>
      <c r="AC172" s="10"/>
      <c r="AD172" s="10"/>
    </row>
    <row r="173" spans="1:30" ht="19.5" customHeight="1" x14ac:dyDescent="0.2">
      <c r="A173" s="537" t="s">
        <v>1049</v>
      </c>
      <c r="B173" s="325"/>
      <c r="C173" s="325"/>
      <c r="D173" s="325"/>
      <c r="E173" s="325"/>
      <c r="F173" s="325"/>
      <c r="G173" s="325"/>
      <c r="H173" s="325"/>
      <c r="I173" s="325"/>
      <c r="J173" s="326"/>
    </row>
    <row r="174" spans="1:30" ht="19.5" customHeight="1" x14ac:dyDescent="0.2">
      <c r="A174" s="537" t="s">
        <v>1050</v>
      </c>
      <c r="B174" s="325"/>
      <c r="C174" s="325"/>
      <c r="D174" s="325"/>
      <c r="E174" s="325"/>
      <c r="F174" s="325"/>
      <c r="G174" s="325"/>
      <c r="H174" s="325"/>
      <c r="I174" s="325"/>
      <c r="J174" s="326"/>
      <c r="K174" s="10"/>
      <c r="L174" s="10"/>
      <c r="M174" s="10"/>
      <c r="N174" s="10"/>
      <c r="O174" s="10"/>
      <c r="P174" s="10"/>
      <c r="Q174" s="10"/>
      <c r="R174" s="10"/>
      <c r="S174" s="10"/>
      <c r="T174" s="10"/>
      <c r="U174" s="10"/>
      <c r="V174" s="10"/>
      <c r="W174" s="10"/>
      <c r="X174" s="10"/>
      <c r="Y174" s="10"/>
      <c r="Z174" s="10"/>
      <c r="AA174" s="10"/>
      <c r="AB174" s="10"/>
      <c r="AC174" s="10"/>
      <c r="AD174" s="10"/>
    </row>
    <row r="175" spans="1:30" ht="19.5" customHeight="1" x14ac:dyDescent="0.2">
      <c r="A175" s="474" t="s">
        <v>1051</v>
      </c>
      <c r="B175" s="325"/>
      <c r="C175" s="325"/>
      <c r="D175" s="325"/>
      <c r="E175" s="325"/>
      <c r="F175" s="325"/>
      <c r="G175" s="325"/>
      <c r="H175" s="325"/>
      <c r="I175" s="325"/>
      <c r="J175" s="326"/>
      <c r="K175" s="10"/>
      <c r="L175" s="10"/>
      <c r="M175" s="10"/>
      <c r="N175" s="10"/>
      <c r="O175" s="10"/>
      <c r="P175" s="10"/>
      <c r="Q175" s="10"/>
      <c r="R175" s="10"/>
      <c r="S175" s="10"/>
      <c r="T175" s="10"/>
      <c r="U175" s="10"/>
      <c r="V175" s="10"/>
      <c r="W175" s="10"/>
      <c r="X175" s="10"/>
      <c r="Y175" s="10"/>
      <c r="Z175" s="10"/>
      <c r="AA175" s="10"/>
      <c r="AB175" s="10"/>
      <c r="AC175" s="10"/>
      <c r="AD175" s="10"/>
    </row>
    <row r="176" spans="1:30" ht="19.5" customHeight="1" x14ac:dyDescent="0.2">
      <c r="A176" s="474" t="s">
        <v>1028</v>
      </c>
      <c r="B176" s="325"/>
      <c r="C176" s="325"/>
      <c r="D176" s="325"/>
      <c r="E176" s="325"/>
      <c r="F176" s="325"/>
      <c r="G176" s="325"/>
      <c r="H176" s="325"/>
      <c r="I176" s="325"/>
      <c r="J176" s="326"/>
      <c r="K176" s="10"/>
      <c r="L176" s="10"/>
      <c r="M176" s="10"/>
      <c r="N176" s="10"/>
      <c r="O176" s="10"/>
      <c r="P176" s="10"/>
      <c r="Q176" s="10"/>
      <c r="R176" s="10"/>
      <c r="S176" s="10"/>
      <c r="T176" s="10"/>
      <c r="U176" s="10"/>
      <c r="V176" s="10"/>
      <c r="W176" s="10"/>
      <c r="X176" s="10"/>
      <c r="Y176" s="10"/>
      <c r="Z176" s="10"/>
      <c r="AA176" s="10"/>
      <c r="AB176" s="10"/>
      <c r="AC176" s="10"/>
      <c r="AD176" s="10"/>
    </row>
    <row r="177" spans="1:30" ht="34.5" customHeight="1" x14ac:dyDescent="0.2">
      <c r="A177" s="474" t="s">
        <v>1052</v>
      </c>
      <c r="B177" s="325"/>
      <c r="C177" s="325"/>
      <c r="D177" s="325"/>
      <c r="E177" s="325"/>
      <c r="F177" s="325"/>
      <c r="G177" s="325"/>
      <c r="H177" s="325"/>
      <c r="I177" s="325"/>
      <c r="J177" s="326"/>
      <c r="K177" s="10"/>
      <c r="L177" s="10"/>
      <c r="M177" s="10"/>
      <c r="N177" s="10"/>
      <c r="O177" s="10"/>
      <c r="P177" s="10"/>
      <c r="Q177" s="10"/>
      <c r="R177" s="10"/>
      <c r="S177" s="10"/>
      <c r="T177" s="10"/>
      <c r="U177" s="10"/>
      <c r="V177" s="10"/>
      <c r="W177" s="10"/>
      <c r="X177" s="10"/>
      <c r="Y177" s="10"/>
      <c r="Z177" s="10"/>
      <c r="AA177" s="10"/>
      <c r="AB177" s="10"/>
      <c r="AC177" s="10"/>
      <c r="AD177" s="10"/>
    </row>
    <row r="178" spans="1:30" ht="27" customHeight="1" x14ac:dyDescent="0.2">
      <c r="A178" s="474" t="s">
        <v>1053</v>
      </c>
      <c r="B178" s="325"/>
      <c r="C178" s="325"/>
      <c r="D178" s="325"/>
      <c r="E178" s="325"/>
      <c r="F178" s="325"/>
      <c r="G178" s="325"/>
      <c r="H178" s="325"/>
      <c r="I178" s="325"/>
      <c r="J178" s="326"/>
      <c r="K178" s="10"/>
      <c r="L178" s="10"/>
      <c r="M178" s="10"/>
      <c r="N178" s="10"/>
      <c r="O178" s="10"/>
      <c r="P178" s="10"/>
      <c r="Q178" s="10"/>
      <c r="R178" s="10"/>
      <c r="S178" s="10"/>
      <c r="T178" s="10"/>
      <c r="U178" s="10"/>
      <c r="V178" s="10"/>
      <c r="W178" s="10"/>
      <c r="X178" s="10"/>
      <c r="Y178" s="10"/>
      <c r="Z178" s="10"/>
      <c r="AA178" s="10"/>
      <c r="AB178" s="10"/>
      <c r="AC178" s="10"/>
      <c r="AD178" s="10"/>
    </row>
    <row r="179" spans="1:30" ht="27" customHeight="1" x14ac:dyDescent="0.2">
      <c r="A179" s="474" t="s">
        <v>1054</v>
      </c>
      <c r="B179" s="325"/>
      <c r="C179" s="325"/>
      <c r="D179" s="325"/>
      <c r="E179" s="325"/>
      <c r="F179" s="325"/>
      <c r="G179" s="325"/>
      <c r="H179" s="325"/>
      <c r="I179" s="325"/>
      <c r="J179" s="326"/>
      <c r="K179" s="10"/>
      <c r="L179" s="10"/>
      <c r="M179" s="10"/>
      <c r="N179" s="10"/>
      <c r="O179" s="10"/>
      <c r="P179" s="10"/>
      <c r="Q179" s="10"/>
      <c r="R179" s="10"/>
      <c r="S179" s="10"/>
      <c r="T179" s="10"/>
      <c r="U179" s="10"/>
      <c r="V179" s="10"/>
      <c r="W179" s="10"/>
      <c r="X179" s="10"/>
      <c r="Y179" s="10"/>
      <c r="Z179" s="10"/>
      <c r="AA179" s="10"/>
      <c r="AB179" s="10"/>
      <c r="AC179" s="10"/>
      <c r="AD179" s="10"/>
    </row>
    <row r="180" spans="1:30" ht="21" customHeight="1" x14ac:dyDescent="0.2">
      <c r="A180" s="474" t="s">
        <v>1055</v>
      </c>
      <c r="B180" s="325"/>
      <c r="C180" s="325"/>
      <c r="D180" s="325"/>
      <c r="E180" s="325"/>
      <c r="F180" s="325"/>
      <c r="G180" s="325"/>
      <c r="H180" s="325"/>
      <c r="I180" s="325"/>
      <c r="J180" s="326"/>
      <c r="K180" s="10"/>
      <c r="L180" s="10"/>
      <c r="M180" s="10"/>
      <c r="N180" s="10"/>
      <c r="O180" s="10"/>
      <c r="P180" s="10"/>
      <c r="Q180" s="10"/>
      <c r="R180" s="10"/>
      <c r="S180" s="10"/>
      <c r="T180" s="10"/>
      <c r="U180" s="10"/>
      <c r="V180" s="10"/>
      <c r="W180" s="10"/>
      <c r="X180" s="10"/>
      <c r="Y180" s="10"/>
      <c r="Z180" s="10"/>
      <c r="AA180" s="10"/>
      <c r="AB180" s="10"/>
      <c r="AC180" s="10"/>
      <c r="AD180" s="10"/>
    </row>
    <row r="181" spans="1:30" ht="19.5" customHeight="1" x14ac:dyDescent="0.2">
      <c r="A181" s="473" t="s">
        <v>1056</v>
      </c>
      <c r="B181" s="325"/>
      <c r="C181" s="325"/>
      <c r="D181" s="325"/>
      <c r="E181" s="325"/>
      <c r="F181" s="325"/>
      <c r="G181" s="325"/>
      <c r="H181" s="325"/>
      <c r="I181" s="325"/>
      <c r="J181" s="326"/>
      <c r="K181" s="10"/>
      <c r="L181" s="10"/>
      <c r="M181" s="10"/>
      <c r="N181" s="10"/>
      <c r="O181" s="10"/>
      <c r="P181" s="10"/>
      <c r="Q181" s="10"/>
      <c r="R181" s="10"/>
      <c r="S181" s="10"/>
      <c r="T181" s="10"/>
      <c r="U181" s="10"/>
      <c r="V181" s="10"/>
      <c r="W181" s="10"/>
      <c r="X181" s="10"/>
      <c r="Y181" s="10"/>
      <c r="Z181" s="10"/>
      <c r="AA181" s="10"/>
      <c r="AB181" s="10"/>
      <c r="AC181" s="10"/>
      <c r="AD181" s="10"/>
    </row>
    <row r="182" spans="1:30" ht="19.5" customHeight="1" x14ac:dyDescent="0.2">
      <c r="A182" s="474" t="s">
        <v>1046</v>
      </c>
      <c r="B182" s="325"/>
      <c r="C182" s="325"/>
      <c r="D182" s="325"/>
      <c r="E182" s="325"/>
      <c r="F182" s="325"/>
      <c r="G182" s="325"/>
      <c r="H182" s="325"/>
      <c r="I182" s="325"/>
      <c r="J182" s="326"/>
      <c r="K182" s="10"/>
      <c r="L182" s="10"/>
      <c r="M182" s="10"/>
      <c r="N182" s="10"/>
      <c r="O182" s="10"/>
      <c r="P182" s="10"/>
      <c r="Q182" s="10"/>
      <c r="R182" s="10"/>
      <c r="S182" s="10"/>
      <c r="T182" s="10"/>
      <c r="U182" s="10"/>
      <c r="V182" s="10"/>
      <c r="W182" s="10"/>
      <c r="X182" s="10"/>
      <c r="Y182" s="10"/>
      <c r="Z182" s="10"/>
      <c r="AA182" s="10"/>
      <c r="AB182" s="10"/>
      <c r="AC182" s="10"/>
      <c r="AD182" s="10"/>
    </row>
    <row r="183" spans="1:30" ht="105" customHeight="1" x14ac:dyDescent="0.2">
      <c r="A183" s="84"/>
      <c r="B183" s="85" t="s">
        <v>1060</v>
      </c>
      <c r="C183" s="399" t="s">
        <v>1061</v>
      </c>
      <c r="D183" s="325"/>
      <c r="E183" s="325"/>
      <c r="F183" s="325"/>
      <c r="G183" s="325"/>
      <c r="H183" s="325"/>
      <c r="I183" s="400"/>
      <c r="J183" s="146" t="s">
        <v>1062</v>
      </c>
      <c r="K183" s="10"/>
      <c r="L183" s="10"/>
      <c r="M183" s="10"/>
      <c r="N183" s="10"/>
      <c r="O183" s="10"/>
      <c r="P183" s="10"/>
      <c r="Q183" s="10"/>
      <c r="R183" s="10"/>
      <c r="S183" s="10"/>
      <c r="T183" s="10"/>
      <c r="U183" s="10"/>
      <c r="V183" s="10"/>
      <c r="W183" s="10"/>
      <c r="X183" s="10"/>
      <c r="Y183" s="10"/>
      <c r="Z183" s="10"/>
      <c r="AA183" s="10"/>
      <c r="AB183" s="10"/>
      <c r="AC183" s="10"/>
      <c r="AD183" s="10"/>
    </row>
    <row r="184" spans="1:30" ht="12.75" customHeight="1" x14ac:dyDescent="0.2">
      <c r="A184" s="559" t="s">
        <v>1063</v>
      </c>
      <c r="B184" s="325"/>
      <c r="C184" s="325"/>
      <c r="D184" s="325"/>
      <c r="E184" s="325"/>
      <c r="F184" s="325"/>
      <c r="G184" s="325"/>
      <c r="H184" s="325"/>
      <c r="I184" s="325"/>
      <c r="J184" s="326"/>
      <c r="K184" s="10"/>
      <c r="L184" s="10"/>
      <c r="M184" s="10"/>
      <c r="N184" s="10"/>
      <c r="O184" s="10"/>
      <c r="P184" s="10"/>
      <c r="Q184" s="10"/>
      <c r="R184" s="10"/>
      <c r="S184" s="10"/>
      <c r="T184" s="10"/>
      <c r="U184" s="10"/>
      <c r="V184" s="10"/>
      <c r="W184" s="10"/>
      <c r="X184" s="10"/>
      <c r="Y184" s="10"/>
      <c r="Z184" s="10"/>
      <c r="AA184" s="10"/>
      <c r="AB184" s="10"/>
      <c r="AC184" s="10"/>
      <c r="AD184" s="10"/>
    </row>
    <row r="185" spans="1:30" ht="19.5" customHeight="1" x14ac:dyDescent="0.2">
      <c r="A185" s="559" t="s">
        <v>1024</v>
      </c>
      <c r="B185" s="325"/>
      <c r="C185" s="325"/>
      <c r="D185" s="325"/>
      <c r="E185" s="325"/>
      <c r="F185" s="325"/>
      <c r="G185" s="325"/>
      <c r="H185" s="325"/>
      <c r="I185" s="325"/>
      <c r="J185" s="326"/>
      <c r="K185" s="10"/>
      <c r="L185" s="10"/>
      <c r="M185" s="10"/>
      <c r="N185" s="10"/>
      <c r="O185" s="10"/>
      <c r="P185" s="10"/>
      <c r="Q185" s="10"/>
      <c r="R185" s="10"/>
      <c r="S185" s="10"/>
      <c r="T185" s="10"/>
      <c r="U185" s="10"/>
      <c r="V185" s="10"/>
      <c r="W185" s="10"/>
      <c r="X185" s="10"/>
      <c r="Y185" s="10"/>
      <c r="Z185" s="10"/>
      <c r="AA185" s="10"/>
      <c r="AB185" s="10"/>
      <c r="AC185" s="10"/>
      <c r="AD185" s="10"/>
    </row>
    <row r="186" spans="1:30" ht="19.5" customHeight="1" x14ac:dyDescent="0.2">
      <c r="A186" s="537" t="s">
        <v>1064</v>
      </c>
      <c r="B186" s="325"/>
      <c r="C186" s="325"/>
      <c r="D186" s="325"/>
      <c r="E186" s="325"/>
      <c r="F186" s="325"/>
      <c r="G186" s="325"/>
      <c r="H186" s="325"/>
      <c r="I186" s="325"/>
      <c r="J186" s="326"/>
      <c r="K186" s="10"/>
      <c r="L186" s="10"/>
      <c r="M186" s="10"/>
      <c r="N186" s="10"/>
      <c r="O186" s="10"/>
      <c r="P186" s="10"/>
      <c r="Q186" s="10"/>
      <c r="R186" s="10"/>
      <c r="S186" s="10"/>
      <c r="T186" s="10"/>
      <c r="U186" s="10"/>
      <c r="V186" s="10"/>
      <c r="W186" s="10"/>
      <c r="X186" s="10"/>
      <c r="Y186" s="10"/>
      <c r="Z186" s="10"/>
      <c r="AA186" s="10"/>
      <c r="AB186" s="10"/>
      <c r="AC186" s="10"/>
      <c r="AD186" s="10"/>
    </row>
    <row r="187" spans="1:30" ht="19.5" customHeight="1" x14ac:dyDescent="0.2">
      <c r="A187" s="158" t="s">
        <v>171</v>
      </c>
      <c r="B187" s="148"/>
      <c r="C187" s="148"/>
      <c r="D187" s="148"/>
      <c r="E187" s="148"/>
      <c r="F187" s="148"/>
      <c r="G187" s="148"/>
      <c r="H187" s="148"/>
      <c r="I187" s="148"/>
      <c r="J187" s="149"/>
      <c r="K187" s="10"/>
      <c r="L187" s="10"/>
      <c r="M187" s="10"/>
      <c r="N187" s="10"/>
      <c r="O187" s="10"/>
      <c r="P187" s="10"/>
      <c r="Q187" s="10"/>
      <c r="R187" s="10"/>
      <c r="S187" s="10"/>
      <c r="T187" s="10"/>
      <c r="U187" s="10"/>
      <c r="V187" s="10"/>
      <c r="W187" s="10"/>
      <c r="X187" s="10"/>
      <c r="Y187" s="10"/>
      <c r="Z187" s="10"/>
      <c r="AA187" s="10"/>
      <c r="AB187" s="10"/>
      <c r="AC187" s="10"/>
      <c r="AD187" s="10"/>
    </row>
    <row r="188" spans="1:30" ht="19.5" customHeight="1" x14ac:dyDescent="0.2">
      <c r="A188" s="537" t="s">
        <v>1049</v>
      </c>
      <c r="B188" s="325"/>
      <c r="C188" s="325"/>
      <c r="D188" s="325"/>
      <c r="E188" s="325"/>
      <c r="F188" s="325"/>
      <c r="G188" s="325"/>
      <c r="H188" s="325"/>
      <c r="I188" s="325"/>
      <c r="J188" s="326"/>
      <c r="K188" s="10"/>
      <c r="L188" s="10"/>
      <c r="M188" s="10"/>
      <c r="N188" s="10"/>
      <c r="O188" s="10"/>
      <c r="P188" s="10"/>
      <c r="Q188" s="10"/>
      <c r="R188" s="10"/>
      <c r="S188" s="10"/>
      <c r="T188" s="10"/>
      <c r="U188" s="10"/>
      <c r="V188" s="10"/>
      <c r="W188" s="10"/>
      <c r="X188" s="10"/>
      <c r="Y188" s="10"/>
      <c r="Z188" s="10"/>
      <c r="AA188" s="10"/>
      <c r="AB188" s="10"/>
      <c r="AC188" s="10"/>
      <c r="AD188" s="10"/>
    </row>
    <row r="189" spans="1:30" ht="19.5" customHeight="1" x14ac:dyDescent="0.2">
      <c r="A189" s="537" t="s">
        <v>1026</v>
      </c>
      <c r="B189" s="325"/>
      <c r="C189" s="325"/>
      <c r="D189" s="325"/>
      <c r="E189" s="325"/>
      <c r="F189" s="325"/>
      <c r="G189" s="325"/>
      <c r="H189" s="325"/>
      <c r="I189" s="325"/>
      <c r="J189" s="326"/>
      <c r="K189" s="10"/>
      <c r="L189" s="10"/>
      <c r="M189" s="10"/>
      <c r="N189" s="10"/>
      <c r="O189" s="10"/>
      <c r="P189" s="10"/>
      <c r="Q189" s="10"/>
      <c r="R189" s="10"/>
      <c r="S189" s="10"/>
      <c r="T189" s="10"/>
      <c r="U189" s="10"/>
      <c r="V189" s="10"/>
      <c r="W189" s="10"/>
      <c r="X189" s="10"/>
      <c r="Y189" s="10"/>
      <c r="Z189" s="10"/>
      <c r="AA189" s="10"/>
      <c r="AB189" s="10"/>
      <c r="AC189" s="10"/>
      <c r="AD189" s="10"/>
    </row>
    <row r="190" spans="1:30" ht="19.5" customHeight="1" x14ac:dyDescent="0.2">
      <c r="A190" s="474" t="s">
        <v>1051</v>
      </c>
      <c r="B190" s="325"/>
      <c r="C190" s="325"/>
      <c r="D190" s="325"/>
      <c r="E190" s="325"/>
      <c r="F190" s="325"/>
      <c r="G190" s="325"/>
      <c r="H190" s="325"/>
      <c r="I190" s="325"/>
      <c r="J190" s="326"/>
      <c r="K190" s="10"/>
      <c r="L190" s="10"/>
      <c r="M190" s="10"/>
      <c r="N190" s="10"/>
      <c r="O190" s="10"/>
      <c r="P190" s="10"/>
      <c r="Q190" s="10"/>
      <c r="R190" s="10"/>
      <c r="S190" s="10"/>
      <c r="T190" s="10"/>
      <c r="U190" s="10"/>
      <c r="V190" s="10"/>
      <c r="W190" s="10"/>
      <c r="X190" s="10"/>
      <c r="Y190" s="10"/>
      <c r="Z190" s="10"/>
      <c r="AA190" s="10"/>
      <c r="AB190" s="10"/>
      <c r="AC190" s="10"/>
      <c r="AD190" s="10"/>
    </row>
    <row r="191" spans="1:30" ht="19.5" customHeight="1" x14ac:dyDescent="0.2">
      <c r="A191" s="474" t="s">
        <v>1028</v>
      </c>
      <c r="B191" s="325"/>
      <c r="C191" s="325"/>
      <c r="D191" s="325"/>
      <c r="E191" s="325"/>
      <c r="F191" s="325"/>
      <c r="G191" s="325"/>
      <c r="H191" s="325"/>
      <c r="I191" s="325"/>
      <c r="J191" s="326"/>
      <c r="K191" s="10"/>
      <c r="L191" s="10"/>
      <c r="M191" s="10"/>
      <c r="N191" s="10"/>
      <c r="O191" s="10"/>
      <c r="P191" s="10"/>
      <c r="Q191" s="10"/>
      <c r="R191" s="10"/>
      <c r="S191" s="10"/>
      <c r="T191" s="10"/>
      <c r="U191" s="10"/>
      <c r="V191" s="10"/>
      <c r="W191" s="10"/>
      <c r="X191" s="10"/>
      <c r="Y191" s="10"/>
      <c r="Z191" s="10"/>
      <c r="AA191" s="10"/>
      <c r="AB191" s="10"/>
      <c r="AC191" s="10"/>
      <c r="AD191" s="10"/>
    </row>
    <row r="192" spans="1:30" ht="30" customHeight="1" x14ac:dyDescent="0.2">
      <c r="A192" s="474" t="s">
        <v>1052</v>
      </c>
      <c r="B192" s="325"/>
      <c r="C192" s="325"/>
      <c r="D192" s="325"/>
      <c r="E192" s="325"/>
      <c r="F192" s="325"/>
      <c r="G192" s="325"/>
      <c r="H192" s="325"/>
      <c r="I192" s="325"/>
      <c r="J192" s="326"/>
      <c r="K192" s="10"/>
      <c r="L192" s="10"/>
      <c r="M192" s="10"/>
      <c r="N192" s="10"/>
      <c r="O192" s="10"/>
      <c r="P192" s="10"/>
      <c r="Q192" s="10"/>
      <c r="R192" s="10"/>
      <c r="S192" s="10"/>
      <c r="T192" s="10"/>
      <c r="U192" s="10"/>
      <c r="V192" s="10"/>
      <c r="W192" s="10"/>
      <c r="X192" s="10"/>
      <c r="Y192" s="10"/>
      <c r="Z192" s="10"/>
      <c r="AA192" s="10"/>
      <c r="AB192" s="10"/>
      <c r="AC192" s="10"/>
      <c r="AD192" s="10"/>
    </row>
    <row r="193" spans="1:30" ht="29.25" customHeight="1" x14ac:dyDescent="0.2">
      <c r="A193" s="474" t="s">
        <v>1053</v>
      </c>
      <c r="B193" s="325"/>
      <c r="C193" s="325"/>
      <c r="D193" s="325"/>
      <c r="E193" s="325"/>
      <c r="F193" s="325"/>
      <c r="G193" s="325"/>
      <c r="H193" s="325"/>
      <c r="I193" s="325"/>
      <c r="J193" s="326"/>
      <c r="K193" s="10"/>
      <c r="L193" s="10"/>
      <c r="M193" s="10"/>
      <c r="N193" s="10"/>
      <c r="O193" s="10"/>
      <c r="P193" s="10"/>
      <c r="Q193" s="10"/>
      <c r="R193" s="10"/>
      <c r="S193" s="10"/>
      <c r="T193" s="10"/>
      <c r="U193" s="10"/>
      <c r="V193" s="10"/>
      <c r="W193" s="10"/>
      <c r="X193" s="10"/>
      <c r="Y193" s="10"/>
      <c r="Z193" s="10"/>
      <c r="AA193" s="10"/>
      <c r="AB193" s="10"/>
      <c r="AC193" s="10"/>
      <c r="AD193" s="10"/>
    </row>
    <row r="194" spans="1:30" ht="29.25" customHeight="1" x14ac:dyDescent="0.2">
      <c r="A194" s="474" t="s">
        <v>1029</v>
      </c>
      <c r="B194" s="325"/>
      <c r="C194" s="325"/>
      <c r="D194" s="325"/>
      <c r="E194" s="325"/>
      <c r="F194" s="325"/>
      <c r="G194" s="325"/>
      <c r="H194" s="325"/>
      <c r="I194" s="325"/>
      <c r="J194" s="326"/>
      <c r="K194" s="10"/>
      <c r="L194" s="10"/>
      <c r="M194" s="10"/>
      <c r="N194" s="10"/>
      <c r="O194" s="10"/>
      <c r="P194" s="10"/>
      <c r="Q194" s="10"/>
      <c r="R194" s="10"/>
      <c r="S194" s="10"/>
      <c r="T194" s="10"/>
      <c r="U194" s="10"/>
      <c r="V194" s="10"/>
      <c r="W194" s="10"/>
      <c r="X194" s="10"/>
      <c r="Y194" s="10"/>
      <c r="Z194" s="10"/>
      <c r="AA194" s="10"/>
      <c r="AB194" s="10"/>
      <c r="AC194" s="10"/>
      <c r="AD194" s="10"/>
    </row>
    <row r="195" spans="1:30" ht="19.5" customHeight="1" x14ac:dyDescent="0.2">
      <c r="A195" s="474" t="s">
        <v>1065</v>
      </c>
      <c r="B195" s="325"/>
      <c r="C195" s="325"/>
      <c r="D195" s="325"/>
      <c r="E195" s="325"/>
      <c r="F195" s="325"/>
      <c r="G195" s="325"/>
      <c r="H195" s="325"/>
      <c r="I195" s="325"/>
      <c r="J195" s="326"/>
      <c r="K195" s="10"/>
      <c r="L195" s="10"/>
      <c r="M195" s="10"/>
      <c r="N195" s="10"/>
      <c r="O195" s="10"/>
      <c r="P195" s="10"/>
      <c r="Q195" s="10"/>
      <c r="R195" s="10"/>
      <c r="S195" s="10"/>
      <c r="T195" s="10"/>
      <c r="U195" s="10"/>
      <c r="V195" s="10"/>
      <c r="W195" s="10"/>
      <c r="X195" s="10"/>
      <c r="Y195" s="10"/>
      <c r="Z195" s="10"/>
      <c r="AA195" s="10"/>
      <c r="AB195" s="10"/>
      <c r="AC195" s="10"/>
      <c r="AD195" s="10"/>
    </row>
    <row r="196" spans="1:30" ht="19.5" customHeight="1" x14ac:dyDescent="0.2">
      <c r="A196" s="473" t="s">
        <v>1066</v>
      </c>
      <c r="B196" s="325"/>
      <c r="C196" s="325"/>
      <c r="D196" s="325"/>
      <c r="E196" s="325"/>
      <c r="F196" s="325"/>
      <c r="G196" s="325"/>
      <c r="H196" s="325"/>
      <c r="I196" s="325"/>
      <c r="J196" s="326"/>
    </row>
    <row r="197" spans="1:30" ht="21" customHeight="1" x14ac:dyDescent="0.2">
      <c r="A197" s="474" t="s">
        <v>1046</v>
      </c>
      <c r="B197" s="325"/>
      <c r="C197" s="325"/>
      <c r="D197" s="325"/>
      <c r="E197" s="325"/>
      <c r="F197" s="325"/>
      <c r="G197" s="325"/>
      <c r="H197" s="325"/>
      <c r="I197" s="325"/>
      <c r="J197" s="326"/>
      <c r="K197" s="10"/>
      <c r="L197" s="10"/>
      <c r="M197" s="10"/>
      <c r="N197" s="10"/>
      <c r="O197" s="10"/>
      <c r="P197" s="10"/>
      <c r="Q197" s="10"/>
      <c r="R197" s="10"/>
      <c r="S197" s="10"/>
      <c r="T197" s="10"/>
      <c r="U197" s="10"/>
      <c r="V197" s="10"/>
      <c r="W197" s="10"/>
      <c r="X197" s="10"/>
      <c r="Y197" s="10"/>
      <c r="Z197" s="10"/>
      <c r="AA197" s="10"/>
      <c r="AB197" s="10"/>
      <c r="AC197" s="10"/>
      <c r="AD197" s="10"/>
    </row>
    <row r="198" spans="1:30" ht="130.5" customHeight="1" x14ac:dyDescent="0.2">
      <c r="A198" s="159"/>
      <c r="B198" s="85" t="s">
        <v>1067</v>
      </c>
      <c r="C198" s="399" t="s">
        <v>1068</v>
      </c>
      <c r="D198" s="325"/>
      <c r="E198" s="325"/>
      <c r="F198" s="325"/>
      <c r="G198" s="325"/>
      <c r="H198" s="325"/>
      <c r="I198" s="400"/>
      <c r="J198" s="146" t="s">
        <v>1069</v>
      </c>
      <c r="K198" s="10"/>
      <c r="L198" s="10"/>
      <c r="M198" s="10"/>
      <c r="N198" s="10"/>
      <c r="O198" s="10"/>
      <c r="P198" s="10"/>
      <c r="Q198" s="10"/>
      <c r="R198" s="10"/>
      <c r="S198" s="10"/>
      <c r="T198" s="10"/>
      <c r="U198" s="10"/>
      <c r="V198" s="10"/>
      <c r="W198" s="10"/>
      <c r="X198" s="10"/>
      <c r="Y198" s="10"/>
      <c r="Z198" s="10"/>
      <c r="AA198" s="10"/>
      <c r="AB198" s="10"/>
      <c r="AC198" s="10"/>
      <c r="AD198" s="10"/>
    </row>
    <row r="199" spans="1:30" ht="12.75" customHeight="1" x14ac:dyDescent="0.2">
      <c r="A199" s="559" t="s">
        <v>1063</v>
      </c>
      <c r="B199" s="325"/>
      <c r="C199" s="325"/>
      <c r="D199" s="325"/>
      <c r="E199" s="325"/>
      <c r="F199" s="325"/>
      <c r="G199" s="325"/>
      <c r="H199" s="325"/>
      <c r="I199" s="325"/>
      <c r="J199" s="326"/>
      <c r="K199" s="10"/>
      <c r="L199" s="10"/>
      <c r="M199" s="10"/>
      <c r="N199" s="10"/>
      <c r="O199" s="10"/>
      <c r="P199" s="10"/>
      <c r="Q199" s="10"/>
      <c r="R199" s="10"/>
      <c r="S199" s="10"/>
      <c r="T199" s="10"/>
      <c r="U199" s="10"/>
      <c r="V199" s="10"/>
      <c r="W199" s="10"/>
      <c r="X199" s="10"/>
      <c r="Y199" s="10"/>
      <c r="Z199" s="10"/>
      <c r="AA199" s="10"/>
      <c r="AB199" s="10"/>
      <c r="AC199" s="10"/>
      <c r="AD199" s="10"/>
    </row>
    <row r="200" spans="1:30" ht="19.5" customHeight="1" x14ac:dyDescent="0.2">
      <c r="A200" s="559" t="s">
        <v>1024</v>
      </c>
      <c r="B200" s="325"/>
      <c r="C200" s="325"/>
      <c r="D200" s="325"/>
      <c r="E200" s="325"/>
      <c r="F200" s="325"/>
      <c r="G200" s="325"/>
      <c r="H200" s="325"/>
      <c r="I200" s="325"/>
      <c r="J200" s="326"/>
      <c r="K200" s="10"/>
      <c r="L200" s="10"/>
      <c r="M200" s="10"/>
      <c r="N200" s="10"/>
      <c r="O200" s="10"/>
      <c r="P200" s="10"/>
      <c r="Q200" s="10"/>
      <c r="R200" s="10"/>
      <c r="S200" s="10"/>
      <c r="T200" s="10"/>
      <c r="U200" s="10"/>
      <c r="V200" s="10"/>
      <c r="W200" s="10"/>
      <c r="X200" s="10"/>
      <c r="Y200" s="10"/>
      <c r="Z200" s="10"/>
      <c r="AA200" s="10"/>
      <c r="AB200" s="10"/>
      <c r="AC200" s="10"/>
      <c r="AD200" s="10"/>
    </row>
    <row r="201" spans="1:30" ht="19.5" customHeight="1" x14ac:dyDescent="0.2">
      <c r="A201" s="537" t="s">
        <v>1023</v>
      </c>
      <c r="B201" s="325"/>
      <c r="C201" s="325"/>
      <c r="D201" s="325"/>
      <c r="E201" s="325"/>
      <c r="F201" s="325"/>
      <c r="G201" s="325"/>
      <c r="H201" s="325"/>
      <c r="I201" s="325"/>
      <c r="J201" s="326"/>
    </row>
    <row r="202" spans="1:30" ht="19.5" customHeight="1" x14ac:dyDescent="0.2">
      <c r="A202" s="537" t="s">
        <v>1049</v>
      </c>
      <c r="B202" s="325"/>
      <c r="C202" s="325"/>
      <c r="D202" s="325"/>
      <c r="E202" s="325"/>
      <c r="F202" s="325"/>
      <c r="G202" s="325"/>
      <c r="H202" s="325"/>
      <c r="I202" s="325"/>
      <c r="J202" s="326"/>
      <c r="K202" s="10"/>
      <c r="L202" s="10"/>
      <c r="M202" s="10"/>
      <c r="N202" s="10"/>
      <c r="O202" s="10"/>
      <c r="P202" s="10"/>
      <c r="Q202" s="10"/>
      <c r="R202" s="10"/>
      <c r="S202" s="10"/>
      <c r="T202" s="10"/>
      <c r="U202" s="10"/>
      <c r="V202" s="10"/>
      <c r="W202" s="10"/>
      <c r="X202" s="10"/>
      <c r="Y202" s="10"/>
      <c r="Z202" s="10"/>
      <c r="AA202" s="10"/>
      <c r="AB202" s="10"/>
      <c r="AC202" s="10"/>
      <c r="AD202" s="10"/>
    </row>
    <row r="203" spans="1:30" ht="19.5" customHeight="1" x14ac:dyDescent="0.2">
      <c r="A203" s="537" t="s">
        <v>1036</v>
      </c>
      <c r="B203" s="325"/>
      <c r="C203" s="325"/>
      <c r="D203" s="325"/>
      <c r="E203" s="325"/>
      <c r="F203" s="325"/>
      <c r="G203" s="325"/>
      <c r="H203" s="325"/>
      <c r="I203" s="325"/>
      <c r="J203" s="326"/>
      <c r="K203" s="10"/>
      <c r="L203" s="10"/>
      <c r="M203" s="10"/>
      <c r="N203" s="10"/>
      <c r="O203" s="10"/>
      <c r="P203" s="10"/>
      <c r="Q203" s="10"/>
      <c r="R203" s="10"/>
      <c r="S203" s="10"/>
      <c r="T203" s="10"/>
      <c r="U203" s="10"/>
      <c r="V203" s="10"/>
      <c r="W203" s="10"/>
      <c r="X203" s="10"/>
      <c r="Y203" s="10"/>
      <c r="Z203" s="10"/>
      <c r="AA203" s="10"/>
      <c r="AB203" s="10"/>
      <c r="AC203" s="10"/>
      <c r="AD203" s="10"/>
    </row>
    <row r="204" spans="1:30" ht="19.5" customHeight="1" x14ac:dyDescent="0.2">
      <c r="A204" s="474" t="s">
        <v>1070</v>
      </c>
      <c r="B204" s="325"/>
      <c r="C204" s="325"/>
      <c r="D204" s="325"/>
      <c r="E204" s="325"/>
      <c r="F204" s="325"/>
      <c r="G204" s="325"/>
      <c r="H204" s="325"/>
      <c r="I204" s="325"/>
      <c r="J204" s="326"/>
      <c r="K204" s="10"/>
      <c r="L204" s="10"/>
      <c r="M204" s="10"/>
      <c r="N204" s="10"/>
      <c r="O204" s="10"/>
      <c r="P204" s="10"/>
      <c r="Q204" s="10"/>
      <c r="R204" s="10"/>
      <c r="S204" s="10"/>
      <c r="T204" s="10"/>
      <c r="U204" s="10"/>
      <c r="V204" s="10"/>
      <c r="W204" s="10"/>
      <c r="X204" s="10"/>
      <c r="Y204" s="10"/>
      <c r="Z204" s="10"/>
      <c r="AA204" s="10"/>
      <c r="AB204" s="10"/>
      <c r="AC204" s="10"/>
      <c r="AD204" s="10"/>
    </row>
    <row r="205" spans="1:30" ht="19.5" customHeight="1" x14ac:dyDescent="0.2">
      <c r="A205" s="474" t="s">
        <v>1028</v>
      </c>
      <c r="B205" s="325"/>
      <c r="C205" s="325"/>
      <c r="D205" s="325"/>
      <c r="E205" s="325"/>
      <c r="F205" s="325"/>
      <c r="G205" s="325"/>
      <c r="H205" s="325"/>
      <c r="I205" s="325"/>
      <c r="J205" s="326"/>
      <c r="K205" s="10"/>
      <c r="L205" s="10"/>
      <c r="M205" s="10"/>
      <c r="N205" s="10"/>
      <c r="O205" s="10"/>
      <c r="P205" s="10"/>
      <c r="Q205" s="10"/>
      <c r="R205" s="10"/>
      <c r="S205" s="10"/>
      <c r="T205" s="10"/>
      <c r="U205" s="10"/>
      <c r="V205" s="10"/>
      <c r="W205" s="10"/>
      <c r="X205" s="10"/>
      <c r="Y205" s="10"/>
      <c r="Z205" s="10"/>
      <c r="AA205" s="10"/>
      <c r="AB205" s="10"/>
      <c r="AC205" s="10"/>
      <c r="AD205" s="10"/>
    </row>
    <row r="206" spans="1:30" ht="34.5" customHeight="1" x14ac:dyDescent="0.2">
      <c r="A206" s="474" t="s">
        <v>1052</v>
      </c>
      <c r="B206" s="325"/>
      <c r="C206" s="325"/>
      <c r="D206" s="325"/>
      <c r="E206" s="325"/>
      <c r="F206" s="325"/>
      <c r="G206" s="325"/>
      <c r="H206" s="325"/>
      <c r="I206" s="325"/>
      <c r="J206" s="326"/>
      <c r="K206" s="10"/>
      <c r="L206" s="10"/>
      <c r="M206" s="10"/>
      <c r="N206" s="10"/>
      <c r="O206" s="10"/>
      <c r="P206" s="10"/>
      <c r="Q206" s="10"/>
      <c r="R206" s="10"/>
      <c r="S206" s="10"/>
      <c r="T206" s="10"/>
      <c r="U206" s="10"/>
      <c r="V206" s="10"/>
      <c r="W206" s="10"/>
      <c r="X206" s="10"/>
      <c r="Y206" s="10"/>
      <c r="Z206" s="10"/>
      <c r="AA206" s="10"/>
      <c r="AB206" s="10"/>
      <c r="AC206" s="10"/>
      <c r="AD206" s="10"/>
    </row>
    <row r="207" spans="1:30" ht="27" customHeight="1" x14ac:dyDescent="0.2">
      <c r="A207" s="474" t="s">
        <v>1053</v>
      </c>
      <c r="B207" s="325"/>
      <c r="C207" s="325"/>
      <c r="D207" s="325"/>
      <c r="E207" s="325"/>
      <c r="F207" s="325"/>
      <c r="G207" s="325"/>
      <c r="H207" s="325"/>
      <c r="I207" s="325"/>
      <c r="J207" s="326"/>
      <c r="K207" s="10"/>
      <c r="L207" s="10"/>
      <c r="M207" s="10"/>
      <c r="N207" s="10"/>
      <c r="O207" s="10"/>
      <c r="P207" s="10"/>
      <c r="Q207" s="10"/>
      <c r="R207" s="10"/>
      <c r="S207" s="10"/>
      <c r="T207" s="10"/>
      <c r="U207" s="10"/>
      <c r="V207" s="10"/>
      <c r="W207" s="10"/>
      <c r="X207" s="10"/>
      <c r="Y207" s="10"/>
      <c r="Z207" s="10"/>
      <c r="AA207" s="10"/>
      <c r="AB207" s="10"/>
      <c r="AC207" s="10"/>
      <c r="AD207" s="10"/>
    </row>
    <row r="208" spans="1:30" ht="27" customHeight="1" x14ac:dyDescent="0.2">
      <c r="A208" s="474" t="s">
        <v>1054</v>
      </c>
      <c r="B208" s="325"/>
      <c r="C208" s="325"/>
      <c r="D208" s="325"/>
      <c r="E208" s="325"/>
      <c r="F208" s="325"/>
      <c r="G208" s="325"/>
      <c r="H208" s="325"/>
      <c r="I208" s="325"/>
      <c r="J208" s="326"/>
      <c r="K208" s="10"/>
      <c r="L208" s="10"/>
      <c r="M208" s="10"/>
      <c r="N208" s="10"/>
      <c r="O208" s="10"/>
      <c r="P208" s="10"/>
      <c r="Q208" s="10"/>
      <c r="R208" s="10"/>
      <c r="S208" s="10"/>
      <c r="T208" s="10"/>
      <c r="U208" s="10"/>
      <c r="V208" s="10"/>
      <c r="W208" s="10"/>
      <c r="X208" s="10"/>
      <c r="Y208" s="10"/>
      <c r="Z208" s="10"/>
      <c r="AA208" s="10"/>
      <c r="AB208" s="10"/>
      <c r="AC208" s="10"/>
      <c r="AD208" s="10"/>
    </row>
    <row r="209" spans="1:30" ht="21" customHeight="1" x14ac:dyDescent="0.2">
      <c r="A209" s="474" t="s">
        <v>1071</v>
      </c>
      <c r="B209" s="325"/>
      <c r="C209" s="325"/>
      <c r="D209" s="325"/>
      <c r="E209" s="325"/>
      <c r="F209" s="325"/>
      <c r="G209" s="325"/>
      <c r="H209" s="325"/>
      <c r="I209" s="325"/>
      <c r="J209" s="326"/>
      <c r="K209" s="10"/>
      <c r="L209" s="10"/>
      <c r="M209" s="10"/>
      <c r="N209" s="10"/>
      <c r="O209" s="10"/>
      <c r="P209" s="10"/>
      <c r="Q209" s="10"/>
      <c r="R209" s="10"/>
      <c r="S209" s="10"/>
      <c r="T209" s="10"/>
      <c r="U209" s="10"/>
      <c r="V209" s="10"/>
      <c r="W209" s="10"/>
      <c r="X209" s="10"/>
      <c r="Y209" s="10"/>
      <c r="Z209" s="10"/>
      <c r="AA209" s="10"/>
      <c r="AB209" s="10"/>
      <c r="AC209" s="10"/>
      <c r="AD209" s="10"/>
    </row>
    <row r="210" spans="1:30" ht="19.5" customHeight="1" x14ac:dyDescent="0.2">
      <c r="A210" s="473" t="s">
        <v>1072</v>
      </c>
      <c r="B210" s="325"/>
      <c r="C210" s="325"/>
      <c r="D210" s="325"/>
      <c r="E210" s="325"/>
      <c r="F210" s="325"/>
      <c r="G210" s="325"/>
      <c r="H210" s="325"/>
      <c r="I210" s="325"/>
      <c r="J210" s="326"/>
      <c r="K210" s="10"/>
      <c r="L210" s="10"/>
      <c r="M210" s="10"/>
      <c r="N210" s="10"/>
      <c r="O210" s="10"/>
      <c r="P210" s="10"/>
      <c r="Q210" s="10"/>
      <c r="R210" s="10"/>
      <c r="S210" s="10"/>
      <c r="T210" s="10"/>
      <c r="U210" s="10"/>
      <c r="V210" s="10"/>
      <c r="W210" s="10"/>
      <c r="X210" s="10"/>
      <c r="Y210" s="10"/>
      <c r="Z210" s="10"/>
      <c r="AA210" s="10"/>
      <c r="AB210" s="10"/>
      <c r="AC210" s="10"/>
      <c r="AD210" s="10"/>
    </row>
    <row r="211" spans="1:30" ht="19.5" customHeight="1" x14ac:dyDescent="0.2">
      <c r="A211" s="474" t="s">
        <v>1039</v>
      </c>
      <c r="B211" s="325"/>
      <c r="C211" s="325"/>
      <c r="D211" s="325"/>
      <c r="E211" s="325"/>
      <c r="F211" s="325"/>
      <c r="G211" s="325"/>
      <c r="H211" s="325"/>
      <c r="I211" s="325"/>
      <c r="J211" s="326"/>
      <c r="K211" s="10"/>
      <c r="L211" s="10"/>
      <c r="M211" s="10"/>
      <c r="N211" s="10"/>
      <c r="O211" s="10"/>
      <c r="P211" s="10"/>
      <c r="Q211" s="10"/>
      <c r="R211" s="10"/>
      <c r="S211" s="10"/>
      <c r="T211" s="10"/>
      <c r="U211" s="10"/>
      <c r="V211" s="10"/>
      <c r="W211" s="10"/>
      <c r="X211" s="10"/>
      <c r="Y211" s="10"/>
      <c r="Z211" s="10"/>
      <c r="AA211" s="10"/>
      <c r="AB211" s="10"/>
      <c r="AC211" s="10"/>
      <c r="AD211" s="10"/>
    </row>
    <row r="212" spans="1:30" ht="19.5" customHeight="1" x14ac:dyDescent="0.2">
      <c r="A212" s="560" t="s">
        <v>1073</v>
      </c>
      <c r="B212" s="348"/>
      <c r="C212" s="348"/>
      <c r="D212" s="348"/>
      <c r="E212" s="348"/>
      <c r="F212" s="348"/>
      <c r="G212" s="348"/>
      <c r="H212" s="348"/>
      <c r="I212" s="348"/>
      <c r="J212" s="379"/>
      <c r="K212" s="10"/>
      <c r="L212" s="10"/>
      <c r="M212" s="10"/>
      <c r="N212" s="10"/>
      <c r="O212" s="10"/>
      <c r="P212" s="10"/>
      <c r="Q212" s="10"/>
      <c r="R212" s="10"/>
      <c r="S212" s="10"/>
      <c r="T212" s="10"/>
      <c r="U212" s="10"/>
      <c r="V212" s="10"/>
      <c r="W212" s="10"/>
      <c r="X212" s="10"/>
      <c r="Y212" s="10"/>
      <c r="Z212" s="10"/>
      <c r="AA212" s="10"/>
      <c r="AB212" s="10"/>
      <c r="AC212" s="10"/>
      <c r="AD212" s="10"/>
    </row>
    <row r="213" spans="1:30" ht="126.75" customHeight="1" x14ac:dyDescent="0.2">
      <c r="A213" s="159"/>
      <c r="B213" s="85" t="s">
        <v>1074</v>
      </c>
      <c r="C213" s="345" t="s">
        <v>1075</v>
      </c>
      <c r="D213" s="325"/>
      <c r="E213" s="325"/>
      <c r="F213" s="325"/>
      <c r="G213" s="325"/>
      <c r="H213" s="325"/>
      <c r="I213" s="325"/>
      <c r="J213" s="146" t="s">
        <v>1076</v>
      </c>
    </row>
    <row r="214" spans="1:30" ht="12.75" customHeight="1" x14ac:dyDescent="0.2">
      <c r="A214" s="559" t="s">
        <v>1022</v>
      </c>
      <c r="B214" s="325"/>
      <c r="C214" s="325"/>
      <c r="D214" s="325"/>
      <c r="E214" s="325"/>
      <c r="F214" s="325"/>
      <c r="G214" s="325"/>
      <c r="H214" s="325"/>
      <c r="I214" s="325"/>
      <c r="J214" s="326"/>
      <c r="K214" s="10"/>
      <c r="L214" s="10"/>
      <c r="M214" s="10"/>
      <c r="N214" s="10"/>
      <c r="O214" s="10"/>
      <c r="P214" s="10"/>
      <c r="Q214" s="10"/>
      <c r="R214" s="10"/>
      <c r="S214" s="10"/>
      <c r="T214" s="10"/>
      <c r="U214" s="10"/>
      <c r="V214" s="10"/>
      <c r="W214" s="10"/>
      <c r="X214" s="10"/>
      <c r="Y214" s="10"/>
      <c r="Z214" s="10"/>
      <c r="AA214" s="10"/>
      <c r="AB214" s="10"/>
      <c r="AC214" s="10"/>
      <c r="AD214" s="10"/>
    </row>
    <row r="215" spans="1:30" ht="19.5" customHeight="1" x14ac:dyDescent="0.2">
      <c r="A215" s="537" t="s">
        <v>1077</v>
      </c>
      <c r="B215" s="325"/>
      <c r="C215" s="325"/>
      <c r="D215" s="325"/>
      <c r="E215" s="325"/>
      <c r="F215" s="325"/>
      <c r="G215" s="325"/>
      <c r="H215" s="325"/>
      <c r="I215" s="325"/>
      <c r="J215" s="326"/>
      <c r="K215" s="10"/>
      <c r="L215" s="10"/>
      <c r="M215" s="10"/>
      <c r="N215" s="10"/>
      <c r="O215" s="10"/>
      <c r="P215" s="10"/>
      <c r="Q215" s="10"/>
      <c r="R215" s="10"/>
      <c r="S215" s="10"/>
      <c r="T215" s="10"/>
      <c r="U215" s="10"/>
      <c r="V215" s="10"/>
      <c r="W215" s="10"/>
      <c r="X215" s="10"/>
      <c r="Y215" s="10"/>
      <c r="Z215" s="10"/>
      <c r="AA215" s="10"/>
      <c r="AB215" s="10"/>
      <c r="AC215" s="10"/>
      <c r="AD215" s="10"/>
    </row>
    <row r="216" spans="1:30" ht="19.5" customHeight="1" x14ac:dyDescent="0.2">
      <c r="A216" s="537" t="s">
        <v>1078</v>
      </c>
      <c r="B216" s="325"/>
      <c r="C216" s="325"/>
      <c r="D216" s="325"/>
      <c r="E216" s="325"/>
      <c r="F216" s="325"/>
      <c r="G216" s="325"/>
      <c r="H216" s="325"/>
      <c r="I216" s="325"/>
      <c r="J216" s="326"/>
      <c r="K216" s="15"/>
      <c r="L216" s="15"/>
      <c r="M216" s="15"/>
      <c r="N216" s="15"/>
      <c r="O216" s="15"/>
      <c r="P216" s="15"/>
      <c r="Q216" s="15"/>
      <c r="R216" s="15"/>
      <c r="S216" s="15"/>
      <c r="T216" s="15"/>
      <c r="U216" s="15"/>
      <c r="V216" s="15"/>
      <c r="W216" s="15"/>
      <c r="X216" s="15"/>
      <c r="Y216" s="15"/>
      <c r="Z216" s="15"/>
      <c r="AA216" s="15"/>
      <c r="AB216" s="15"/>
      <c r="AC216" s="15"/>
      <c r="AD216" s="15"/>
    </row>
    <row r="217" spans="1:30" ht="19.5" customHeight="1" x14ac:dyDescent="0.2">
      <c r="A217" s="158" t="s">
        <v>1079</v>
      </c>
      <c r="B217" s="148"/>
      <c r="C217" s="148"/>
      <c r="D217" s="148"/>
      <c r="E217" s="148"/>
      <c r="F217" s="148"/>
      <c r="G217" s="148"/>
      <c r="H217" s="148"/>
      <c r="I217" s="148"/>
      <c r="J217" s="149"/>
      <c r="K217" s="10"/>
      <c r="L217" s="10"/>
      <c r="M217" s="10"/>
      <c r="N217" s="10"/>
      <c r="O217" s="10"/>
      <c r="P217" s="10"/>
      <c r="Q217" s="10"/>
      <c r="R217" s="10"/>
      <c r="S217" s="10"/>
      <c r="T217" s="10"/>
      <c r="U217" s="10"/>
      <c r="V217" s="10"/>
      <c r="W217" s="10"/>
      <c r="X217" s="10"/>
      <c r="Y217" s="10"/>
      <c r="Z217" s="10"/>
      <c r="AA217" s="10"/>
      <c r="AB217" s="10"/>
      <c r="AC217" s="10"/>
      <c r="AD217" s="10"/>
    </row>
    <row r="218" spans="1:30" ht="19.5" customHeight="1" x14ac:dyDescent="0.2">
      <c r="A218" s="474" t="s">
        <v>1052</v>
      </c>
      <c r="B218" s="325"/>
      <c r="C218" s="325"/>
      <c r="D218" s="325"/>
      <c r="E218" s="325"/>
      <c r="F218" s="325"/>
      <c r="G218" s="325"/>
      <c r="H218" s="325"/>
      <c r="I218" s="325"/>
      <c r="J218" s="326"/>
      <c r="K218" s="15"/>
      <c r="L218" s="15"/>
      <c r="M218" s="15"/>
      <c r="N218" s="15"/>
      <c r="O218" s="15"/>
      <c r="P218" s="15"/>
      <c r="Q218" s="15"/>
      <c r="R218" s="15"/>
      <c r="S218" s="15"/>
      <c r="T218" s="15"/>
      <c r="U218" s="15"/>
      <c r="V218" s="15"/>
      <c r="W218" s="15"/>
      <c r="X218" s="15"/>
      <c r="Y218" s="15"/>
      <c r="Z218" s="15"/>
      <c r="AA218" s="15"/>
      <c r="AB218" s="15"/>
      <c r="AC218" s="15"/>
      <c r="AD218" s="15"/>
    </row>
    <row r="219" spans="1:30" ht="28.5" customHeight="1" x14ac:dyDescent="0.2">
      <c r="A219" s="537" t="s">
        <v>1080</v>
      </c>
      <c r="B219" s="325"/>
      <c r="C219" s="325"/>
      <c r="D219" s="325"/>
      <c r="E219" s="325"/>
      <c r="F219" s="325"/>
      <c r="G219" s="325"/>
      <c r="H219" s="325"/>
      <c r="I219" s="325"/>
      <c r="J219" s="326"/>
      <c r="K219" s="10"/>
      <c r="L219" s="10"/>
      <c r="M219" s="10"/>
      <c r="N219" s="10"/>
      <c r="O219" s="10"/>
      <c r="P219" s="10"/>
      <c r="Q219" s="10"/>
      <c r="R219" s="10"/>
      <c r="S219" s="10"/>
      <c r="T219" s="10"/>
      <c r="U219" s="10"/>
      <c r="V219" s="10"/>
      <c r="W219" s="10"/>
      <c r="X219" s="10"/>
      <c r="Y219" s="10"/>
      <c r="Z219" s="10"/>
      <c r="AA219" s="10"/>
      <c r="AB219" s="10"/>
      <c r="AC219" s="10"/>
      <c r="AD219" s="10"/>
    </row>
    <row r="220" spans="1:30" ht="19.5" customHeight="1" x14ac:dyDescent="0.2">
      <c r="A220" s="537" t="s">
        <v>1081</v>
      </c>
      <c r="B220" s="325"/>
      <c r="C220" s="325"/>
      <c r="D220" s="325"/>
      <c r="E220" s="325"/>
      <c r="F220" s="325"/>
      <c r="G220" s="325"/>
      <c r="H220" s="325"/>
      <c r="I220" s="325"/>
      <c r="J220" s="326"/>
      <c r="K220" s="10"/>
      <c r="L220" s="10"/>
      <c r="M220" s="10"/>
      <c r="N220" s="10"/>
      <c r="O220" s="10"/>
      <c r="P220" s="10"/>
      <c r="Q220" s="10"/>
      <c r="R220" s="10"/>
      <c r="S220" s="10"/>
      <c r="T220" s="10"/>
      <c r="U220" s="10"/>
      <c r="V220" s="10"/>
      <c r="W220" s="10"/>
      <c r="X220" s="10"/>
      <c r="Y220" s="10"/>
      <c r="Z220" s="10"/>
      <c r="AA220" s="10"/>
      <c r="AB220" s="10"/>
      <c r="AC220" s="10"/>
      <c r="AD220" s="10"/>
    </row>
    <row r="221" spans="1:30" ht="21" customHeight="1" x14ac:dyDescent="0.2">
      <c r="A221" s="474" t="s">
        <v>1054</v>
      </c>
      <c r="B221" s="325"/>
      <c r="C221" s="325"/>
      <c r="D221" s="325"/>
      <c r="E221" s="325"/>
      <c r="F221" s="325"/>
      <c r="G221" s="325"/>
      <c r="H221" s="325"/>
      <c r="I221" s="325"/>
      <c r="J221" s="326"/>
      <c r="K221" s="10"/>
      <c r="L221" s="10"/>
      <c r="M221" s="10"/>
      <c r="N221" s="10"/>
      <c r="O221" s="10"/>
      <c r="P221" s="10"/>
      <c r="Q221" s="10"/>
      <c r="R221" s="10"/>
      <c r="S221" s="10"/>
      <c r="T221" s="10"/>
      <c r="U221" s="10"/>
      <c r="V221" s="10"/>
      <c r="W221" s="10"/>
      <c r="X221" s="10"/>
      <c r="Y221" s="10"/>
      <c r="Z221" s="10"/>
      <c r="AA221" s="10"/>
      <c r="AB221" s="10"/>
      <c r="AC221" s="10"/>
      <c r="AD221" s="10"/>
    </row>
    <row r="222" spans="1:30" ht="21" customHeight="1" x14ac:dyDescent="0.2">
      <c r="A222" s="474" t="s">
        <v>133</v>
      </c>
      <c r="B222" s="325"/>
      <c r="C222" s="325"/>
      <c r="D222" s="325"/>
      <c r="E222" s="325"/>
      <c r="F222" s="325"/>
      <c r="G222" s="325"/>
      <c r="H222" s="325"/>
      <c r="I222" s="325"/>
      <c r="J222" s="326"/>
      <c r="K222" s="10"/>
      <c r="L222" s="10"/>
      <c r="M222" s="10"/>
      <c r="N222" s="10"/>
      <c r="O222" s="10"/>
      <c r="P222" s="10"/>
      <c r="Q222" s="10"/>
      <c r="R222" s="10"/>
      <c r="S222" s="10"/>
      <c r="T222" s="10"/>
      <c r="U222" s="10"/>
      <c r="V222" s="10"/>
      <c r="W222" s="10"/>
      <c r="X222" s="10"/>
      <c r="Y222" s="10"/>
      <c r="Z222" s="10"/>
      <c r="AA222" s="10"/>
      <c r="AB222" s="10"/>
      <c r="AC222" s="10"/>
      <c r="AD222" s="10"/>
    </row>
    <row r="223" spans="1:30" ht="19.5" customHeight="1" x14ac:dyDescent="0.2">
      <c r="A223" s="537" t="s">
        <v>1082</v>
      </c>
      <c r="B223" s="325"/>
      <c r="C223" s="325"/>
      <c r="D223" s="325"/>
      <c r="E223" s="325"/>
      <c r="F223" s="325"/>
      <c r="G223" s="325"/>
      <c r="H223" s="325"/>
      <c r="I223" s="325"/>
      <c r="J223" s="326"/>
      <c r="K223" s="10"/>
      <c r="L223" s="10"/>
      <c r="M223" s="10"/>
      <c r="N223" s="10"/>
      <c r="O223" s="10"/>
      <c r="P223" s="10"/>
      <c r="Q223" s="10"/>
      <c r="R223" s="10"/>
      <c r="S223" s="10"/>
      <c r="T223" s="10"/>
      <c r="U223" s="10"/>
      <c r="V223" s="10"/>
      <c r="W223" s="10"/>
      <c r="X223" s="10"/>
      <c r="Y223" s="10"/>
      <c r="Z223" s="10"/>
      <c r="AA223" s="10"/>
      <c r="AB223" s="10"/>
      <c r="AC223" s="10"/>
      <c r="AD223" s="10"/>
    </row>
    <row r="224" spans="1:30" ht="19.5" customHeight="1" x14ac:dyDescent="0.2">
      <c r="A224" s="474" t="s">
        <v>1083</v>
      </c>
      <c r="B224" s="325"/>
      <c r="C224" s="325"/>
      <c r="D224" s="325"/>
      <c r="E224" s="325"/>
      <c r="F224" s="325"/>
      <c r="G224" s="325"/>
      <c r="H224" s="325"/>
      <c r="I224" s="325"/>
      <c r="J224" s="326"/>
      <c r="K224" s="10"/>
      <c r="L224" s="10"/>
      <c r="M224" s="10"/>
      <c r="N224" s="10"/>
      <c r="O224" s="10"/>
      <c r="P224" s="10"/>
      <c r="Q224" s="10"/>
      <c r="R224" s="10"/>
      <c r="S224" s="10"/>
      <c r="T224" s="10"/>
      <c r="U224" s="10"/>
      <c r="V224" s="10"/>
      <c r="W224" s="10"/>
      <c r="X224" s="10"/>
      <c r="Y224" s="10"/>
      <c r="Z224" s="10"/>
      <c r="AA224" s="10"/>
      <c r="AB224" s="10"/>
      <c r="AC224" s="10"/>
      <c r="AD224" s="10"/>
    </row>
    <row r="225" spans="1:30" ht="120" customHeight="1" x14ac:dyDescent="0.2">
      <c r="A225" s="159"/>
      <c r="B225" s="85" t="s">
        <v>1084</v>
      </c>
      <c r="C225" s="399" t="s">
        <v>1085</v>
      </c>
      <c r="D225" s="325"/>
      <c r="E225" s="325"/>
      <c r="F225" s="325"/>
      <c r="G225" s="325"/>
      <c r="H225" s="325"/>
      <c r="I225" s="400"/>
      <c r="J225" s="146" t="s">
        <v>1086</v>
      </c>
      <c r="K225" s="10"/>
      <c r="L225" s="10"/>
      <c r="M225" s="10"/>
      <c r="N225" s="10"/>
      <c r="O225" s="10"/>
      <c r="P225" s="10"/>
      <c r="Q225" s="10"/>
      <c r="R225" s="10"/>
      <c r="S225" s="10"/>
      <c r="T225" s="10"/>
      <c r="U225" s="10"/>
      <c r="V225" s="10"/>
      <c r="W225" s="10"/>
      <c r="X225" s="10"/>
      <c r="Y225" s="10"/>
      <c r="Z225" s="10"/>
      <c r="AA225" s="10"/>
      <c r="AB225" s="10"/>
      <c r="AC225" s="10"/>
      <c r="AD225" s="10"/>
    </row>
    <row r="226" spans="1:30" ht="12.75" customHeight="1" x14ac:dyDescent="0.2">
      <c r="A226" s="559" t="s">
        <v>1087</v>
      </c>
      <c r="B226" s="325"/>
      <c r="C226" s="325"/>
      <c r="D226" s="325"/>
      <c r="E226" s="325"/>
      <c r="F226" s="325"/>
      <c r="G226" s="325"/>
      <c r="H226" s="325"/>
      <c r="I226" s="325"/>
      <c r="J226" s="326"/>
      <c r="K226" s="10"/>
      <c r="L226" s="10"/>
      <c r="M226" s="10"/>
      <c r="N226" s="10"/>
      <c r="O226" s="10"/>
      <c r="P226" s="10"/>
      <c r="Q226" s="10"/>
      <c r="R226" s="10"/>
      <c r="S226" s="10"/>
      <c r="T226" s="10"/>
      <c r="U226" s="10"/>
      <c r="V226" s="10"/>
      <c r="W226" s="10"/>
      <c r="X226" s="10"/>
      <c r="Y226" s="10"/>
      <c r="Z226" s="10"/>
      <c r="AA226" s="10"/>
      <c r="AB226" s="10"/>
      <c r="AC226" s="10"/>
      <c r="AD226" s="10"/>
    </row>
    <row r="227" spans="1:30" ht="19.5" customHeight="1" x14ac:dyDescent="0.2">
      <c r="A227" s="559" t="s">
        <v>1088</v>
      </c>
      <c r="B227" s="325"/>
      <c r="C227" s="325"/>
      <c r="D227" s="325"/>
      <c r="E227" s="325"/>
      <c r="F227" s="325"/>
      <c r="G227" s="325"/>
      <c r="H227" s="325"/>
      <c r="I227" s="325"/>
      <c r="J227" s="326"/>
      <c r="K227" s="10"/>
      <c r="L227" s="10"/>
      <c r="M227" s="10"/>
      <c r="N227" s="10"/>
      <c r="O227" s="10"/>
      <c r="P227" s="10"/>
      <c r="Q227" s="10"/>
      <c r="R227" s="10"/>
      <c r="S227" s="10"/>
      <c r="T227" s="10"/>
      <c r="U227" s="10"/>
      <c r="V227" s="10"/>
      <c r="W227" s="10"/>
      <c r="X227" s="10"/>
      <c r="Y227" s="10"/>
      <c r="Z227" s="10"/>
      <c r="AA227" s="10"/>
      <c r="AB227" s="10"/>
      <c r="AC227" s="10"/>
      <c r="AD227" s="10"/>
    </row>
    <row r="228" spans="1:30" ht="19.5" customHeight="1" x14ac:dyDescent="0.2">
      <c r="A228" s="537" t="s">
        <v>1078</v>
      </c>
      <c r="B228" s="325"/>
      <c r="C228" s="325"/>
      <c r="D228" s="325"/>
      <c r="E228" s="325"/>
      <c r="F228" s="325"/>
      <c r="G228" s="325"/>
      <c r="H228" s="325"/>
      <c r="I228" s="325"/>
      <c r="J228" s="326"/>
      <c r="K228" s="15"/>
      <c r="L228" s="15"/>
      <c r="M228" s="15"/>
      <c r="N228" s="15"/>
      <c r="O228" s="15"/>
      <c r="P228" s="15"/>
      <c r="Q228" s="15"/>
      <c r="R228" s="15"/>
      <c r="S228" s="15"/>
      <c r="T228" s="15"/>
      <c r="U228" s="15"/>
      <c r="V228" s="15"/>
      <c r="W228" s="15"/>
      <c r="X228" s="15"/>
      <c r="Y228" s="15"/>
      <c r="Z228" s="15"/>
      <c r="AA228" s="15"/>
      <c r="AB228" s="15"/>
      <c r="AC228" s="15"/>
      <c r="AD228" s="15"/>
    </row>
    <row r="229" spans="1:30" ht="19.5" customHeight="1" x14ac:dyDescent="0.2">
      <c r="A229" s="158" t="s">
        <v>1089</v>
      </c>
      <c r="B229" s="148"/>
      <c r="C229" s="148"/>
      <c r="D229" s="148"/>
      <c r="E229" s="148"/>
      <c r="F229" s="148"/>
      <c r="G229" s="148"/>
      <c r="H229" s="148"/>
      <c r="I229" s="148"/>
      <c r="J229" s="149"/>
      <c r="K229" s="10"/>
      <c r="L229" s="10"/>
      <c r="M229" s="10"/>
      <c r="N229" s="10"/>
      <c r="O229" s="10"/>
      <c r="P229" s="10"/>
      <c r="Q229" s="10"/>
      <c r="R229" s="10"/>
      <c r="S229" s="10"/>
      <c r="T229" s="10"/>
      <c r="U229" s="10"/>
      <c r="V229" s="10"/>
      <c r="W229" s="10"/>
      <c r="X229" s="10"/>
      <c r="Y229" s="10"/>
      <c r="Z229" s="10"/>
      <c r="AA229" s="10"/>
      <c r="AB229" s="10"/>
      <c r="AC229" s="10"/>
      <c r="AD229" s="10"/>
    </row>
    <row r="230" spans="1:30" ht="19.5" customHeight="1" x14ac:dyDescent="0.2">
      <c r="A230" s="158" t="s">
        <v>1090</v>
      </c>
      <c r="B230" s="148"/>
      <c r="C230" s="148"/>
      <c r="D230" s="148"/>
      <c r="E230" s="148"/>
      <c r="F230" s="148"/>
      <c r="G230" s="148"/>
      <c r="H230" s="148"/>
      <c r="I230" s="148"/>
      <c r="J230" s="149"/>
      <c r="K230" s="15"/>
      <c r="L230" s="15"/>
      <c r="M230" s="15"/>
      <c r="N230" s="15"/>
      <c r="O230" s="15"/>
      <c r="P230" s="15"/>
      <c r="Q230" s="15"/>
      <c r="R230" s="15"/>
      <c r="S230" s="15"/>
      <c r="T230" s="15"/>
      <c r="U230" s="15"/>
      <c r="V230" s="15"/>
      <c r="W230" s="15"/>
      <c r="X230" s="15"/>
      <c r="Y230" s="15"/>
      <c r="Z230" s="15"/>
      <c r="AA230" s="15"/>
      <c r="AB230" s="15"/>
      <c r="AC230" s="15"/>
      <c r="AD230" s="15"/>
    </row>
    <row r="231" spans="1:30" ht="19.5" customHeight="1" x14ac:dyDescent="0.2">
      <c r="A231" s="537" t="s">
        <v>1052</v>
      </c>
      <c r="B231" s="325"/>
      <c r="C231" s="325"/>
      <c r="D231" s="325"/>
      <c r="E231" s="325"/>
      <c r="F231" s="325"/>
      <c r="G231" s="325"/>
      <c r="H231" s="325"/>
      <c r="I231" s="325"/>
      <c r="J231" s="326"/>
      <c r="K231" s="15"/>
      <c r="L231" s="15"/>
      <c r="M231" s="15"/>
      <c r="N231" s="15"/>
      <c r="O231" s="15"/>
      <c r="P231" s="15"/>
      <c r="Q231" s="15"/>
      <c r="R231" s="15"/>
      <c r="S231" s="15"/>
      <c r="T231" s="15"/>
      <c r="U231" s="15"/>
      <c r="V231" s="15"/>
      <c r="W231" s="15"/>
      <c r="X231" s="15"/>
      <c r="Y231" s="15"/>
      <c r="Z231" s="15"/>
      <c r="AA231" s="15"/>
      <c r="AB231" s="15"/>
      <c r="AC231" s="15"/>
      <c r="AD231" s="15"/>
    </row>
    <row r="232" spans="1:30" ht="19.5" customHeight="1" x14ac:dyDescent="0.2">
      <c r="A232" s="559" t="s">
        <v>1024</v>
      </c>
      <c r="B232" s="325"/>
      <c r="C232" s="325"/>
      <c r="D232" s="325"/>
      <c r="E232" s="325"/>
      <c r="F232" s="325"/>
      <c r="G232" s="325"/>
      <c r="H232" s="325"/>
      <c r="I232" s="325"/>
      <c r="J232" s="326"/>
      <c r="K232" s="10"/>
      <c r="L232" s="10"/>
      <c r="M232" s="10"/>
      <c r="N232" s="10"/>
      <c r="O232" s="10"/>
      <c r="P232" s="10"/>
      <c r="Q232" s="10"/>
      <c r="R232" s="10"/>
      <c r="S232" s="10"/>
      <c r="T232" s="10"/>
      <c r="U232" s="10"/>
      <c r="V232" s="10"/>
      <c r="W232" s="10"/>
      <c r="X232" s="10"/>
      <c r="Y232" s="10"/>
      <c r="Z232" s="10"/>
      <c r="AA232" s="10"/>
      <c r="AB232" s="10"/>
      <c r="AC232" s="10"/>
      <c r="AD232" s="10"/>
    </row>
    <row r="233" spans="1:30" ht="19.5" customHeight="1" x14ac:dyDescent="0.2">
      <c r="A233" s="474" t="s">
        <v>1054</v>
      </c>
      <c r="B233" s="325"/>
      <c r="C233" s="325"/>
      <c r="D233" s="325"/>
      <c r="E233" s="325"/>
      <c r="F233" s="325"/>
      <c r="G233" s="325"/>
      <c r="H233" s="325"/>
      <c r="I233" s="325"/>
      <c r="J233" s="326"/>
      <c r="K233" s="10"/>
      <c r="L233" s="10"/>
      <c r="M233" s="10"/>
      <c r="N233" s="10"/>
      <c r="O233" s="10"/>
      <c r="P233" s="10"/>
      <c r="Q233" s="10"/>
      <c r="R233" s="10"/>
      <c r="S233" s="10"/>
      <c r="T233" s="10"/>
      <c r="U233" s="10"/>
      <c r="V233" s="10"/>
      <c r="W233" s="10"/>
      <c r="X233" s="10"/>
      <c r="Y233" s="10"/>
      <c r="Z233" s="10"/>
      <c r="AA233" s="10"/>
      <c r="AB233" s="10"/>
      <c r="AC233" s="10"/>
      <c r="AD233" s="10"/>
    </row>
    <row r="234" spans="1:30" ht="21" customHeight="1" x14ac:dyDescent="0.2">
      <c r="A234" s="474" t="s">
        <v>1091</v>
      </c>
      <c r="B234" s="325"/>
      <c r="C234" s="325"/>
      <c r="D234" s="325"/>
      <c r="E234" s="325"/>
      <c r="F234" s="325"/>
      <c r="G234" s="325"/>
      <c r="H234" s="325"/>
      <c r="I234" s="325"/>
      <c r="J234" s="326"/>
      <c r="K234" s="10"/>
      <c r="L234" s="10"/>
      <c r="M234" s="10"/>
      <c r="N234" s="10"/>
      <c r="O234" s="10"/>
      <c r="P234" s="10"/>
      <c r="Q234" s="10"/>
      <c r="R234" s="10"/>
      <c r="S234" s="10"/>
      <c r="T234" s="10"/>
      <c r="U234" s="10"/>
      <c r="V234" s="10"/>
      <c r="W234" s="10"/>
      <c r="X234" s="10"/>
      <c r="Y234" s="10"/>
      <c r="Z234" s="10"/>
      <c r="AA234" s="10"/>
      <c r="AB234" s="10"/>
      <c r="AC234" s="10"/>
      <c r="AD234" s="10"/>
    </row>
    <row r="235" spans="1:30" ht="19.5" customHeight="1" x14ac:dyDescent="0.2">
      <c r="A235" s="537" t="s">
        <v>1092</v>
      </c>
      <c r="B235" s="325"/>
      <c r="C235" s="325"/>
      <c r="D235" s="325"/>
      <c r="E235" s="325"/>
      <c r="F235" s="325"/>
      <c r="G235" s="325"/>
      <c r="H235" s="325"/>
      <c r="I235" s="325"/>
      <c r="J235" s="326"/>
      <c r="K235" s="10"/>
      <c r="L235" s="10"/>
      <c r="M235" s="10"/>
      <c r="N235" s="10"/>
      <c r="O235" s="10"/>
      <c r="P235" s="10"/>
      <c r="Q235" s="10"/>
      <c r="R235" s="10"/>
      <c r="S235" s="10"/>
      <c r="T235" s="10"/>
      <c r="U235" s="10"/>
      <c r="V235" s="10"/>
      <c r="W235" s="10"/>
      <c r="X235" s="10"/>
      <c r="Y235" s="10"/>
      <c r="Z235" s="10"/>
      <c r="AA235" s="10"/>
      <c r="AB235" s="10"/>
      <c r="AC235" s="10"/>
      <c r="AD235" s="10"/>
    </row>
    <row r="236" spans="1:30" ht="19.5" customHeight="1" x14ac:dyDescent="0.2">
      <c r="A236" s="474" t="s">
        <v>1093</v>
      </c>
      <c r="B236" s="325"/>
      <c r="C236" s="325"/>
      <c r="D236" s="325"/>
      <c r="E236" s="325"/>
      <c r="F236" s="325"/>
      <c r="G236" s="325"/>
      <c r="H236" s="325"/>
      <c r="I236" s="325"/>
      <c r="J236" s="326"/>
      <c r="K236" s="10"/>
      <c r="L236" s="10"/>
      <c r="M236" s="10"/>
      <c r="N236" s="10"/>
      <c r="O236" s="10"/>
      <c r="P236" s="10"/>
      <c r="Q236" s="10"/>
      <c r="R236" s="10"/>
      <c r="S236" s="10"/>
      <c r="T236" s="10"/>
      <c r="U236" s="10"/>
      <c r="V236" s="10"/>
      <c r="W236" s="10"/>
      <c r="X236" s="10"/>
      <c r="Y236" s="10"/>
      <c r="Z236" s="10"/>
      <c r="AA236" s="10"/>
      <c r="AB236" s="10"/>
      <c r="AC236" s="10"/>
      <c r="AD236" s="10"/>
    </row>
    <row r="237" spans="1:30" ht="21" customHeight="1" x14ac:dyDescent="0.2">
      <c r="A237" s="560" t="s">
        <v>1094</v>
      </c>
      <c r="B237" s="348"/>
      <c r="C237" s="348"/>
      <c r="D237" s="348"/>
      <c r="E237" s="348"/>
      <c r="F237" s="348"/>
      <c r="G237" s="348"/>
      <c r="H237" s="348"/>
      <c r="I237" s="348"/>
      <c r="J237" s="379"/>
      <c r="K237" s="10"/>
      <c r="L237" s="10"/>
      <c r="M237" s="10"/>
      <c r="N237" s="10"/>
      <c r="O237" s="10"/>
      <c r="P237" s="10"/>
      <c r="Q237" s="10"/>
      <c r="R237" s="10"/>
      <c r="S237" s="10"/>
      <c r="T237" s="10"/>
      <c r="U237" s="10"/>
      <c r="V237" s="10"/>
      <c r="W237" s="10"/>
      <c r="X237" s="10"/>
      <c r="Y237" s="10"/>
      <c r="Z237" s="10"/>
      <c r="AA237" s="10"/>
      <c r="AB237" s="10"/>
      <c r="AC237" s="10"/>
      <c r="AD237" s="10"/>
    </row>
    <row r="238" spans="1:30" ht="104.25" customHeight="1" x14ac:dyDescent="0.2">
      <c r="A238" s="159"/>
      <c r="B238" s="85" t="s">
        <v>1097</v>
      </c>
      <c r="C238" s="399" t="s">
        <v>1098</v>
      </c>
      <c r="D238" s="325"/>
      <c r="E238" s="325"/>
      <c r="F238" s="325"/>
      <c r="G238" s="325"/>
      <c r="H238" s="325"/>
      <c r="I238" s="400"/>
      <c r="J238" s="146" t="s">
        <v>1099</v>
      </c>
      <c r="K238" s="10"/>
      <c r="L238" s="10"/>
      <c r="M238" s="10"/>
      <c r="N238" s="10"/>
      <c r="O238" s="10"/>
      <c r="P238" s="10"/>
      <c r="Q238" s="10"/>
      <c r="R238" s="10"/>
      <c r="S238" s="10"/>
      <c r="T238" s="10"/>
      <c r="U238" s="10"/>
      <c r="V238" s="10"/>
      <c r="W238" s="10"/>
      <c r="X238" s="10"/>
      <c r="Y238" s="10"/>
      <c r="Z238" s="10"/>
      <c r="AA238" s="10"/>
      <c r="AB238" s="10"/>
      <c r="AC238" s="10"/>
      <c r="AD238" s="10"/>
    </row>
    <row r="239" spans="1:30" ht="12.75" customHeight="1" x14ac:dyDescent="0.2">
      <c r="A239" s="559" t="s">
        <v>1100</v>
      </c>
      <c r="B239" s="325"/>
      <c r="C239" s="325"/>
      <c r="D239" s="325"/>
      <c r="E239" s="325"/>
      <c r="F239" s="325"/>
      <c r="G239" s="325"/>
      <c r="H239" s="325"/>
      <c r="I239" s="325"/>
      <c r="J239" s="326"/>
      <c r="K239" s="10"/>
      <c r="L239" s="10"/>
      <c r="M239" s="10"/>
      <c r="N239" s="10"/>
      <c r="O239" s="10"/>
      <c r="P239" s="10"/>
      <c r="Q239" s="10"/>
      <c r="R239" s="10"/>
      <c r="S239" s="10"/>
      <c r="T239" s="10"/>
      <c r="U239" s="10"/>
      <c r="V239" s="10"/>
      <c r="W239" s="10"/>
      <c r="X239" s="10"/>
      <c r="Y239" s="10"/>
      <c r="Z239" s="10"/>
      <c r="AA239" s="10"/>
      <c r="AB239" s="10"/>
      <c r="AC239" s="10"/>
      <c r="AD239" s="10"/>
    </row>
    <row r="240" spans="1:30" ht="19.5" customHeight="1" x14ac:dyDescent="0.2">
      <c r="A240" s="537" t="s">
        <v>1095</v>
      </c>
      <c r="B240" s="325"/>
      <c r="C240" s="325"/>
      <c r="D240" s="325"/>
      <c r="E240" s="325"/>
      <c r="F240" s="325"/>
      <c r="G240" s="325"/>
      <c r="H240" s="325"/>
      <c r="I240" s="325"/>
      <c r="J240" s="326"/>
      <c r="K240" s="10"/>
      <c r="L240" s="10"/>
      <c r="M240" s="10"/>
      <c r="N240" s="10"/>
      <c r="O240" s="10"/>
      <c r="P240" s="10"/>
      <c r="Q240" s="10"/>
      <c r="R240" s="10"/>
      <c r="S240" s="10"/>
      <c r="T240" s="10"/>
      <c r="U240" s="10"/>
      <c r="V240" s="10"/>
      <c r="W240" s="10"/>
      <c r="X240" s="10"/>
      <c r="Y240" s="10"/>
      <c r="Z240" s="10"/>
      <c r="AA240" s="10"/>
      <c r="AB240" s="10"/>
      <c r="AC240" s="10"/>
      <c r="AD240" s="10"/>
    </row>
    <row r="241" spans="1:30" ht="19.5" customHeight="1" x14ac:dyDescent="0.2">
      <c r="A241" s="559" t="s">
        <v>1024</v>
      </c>
      <c r="B241" s="325"/>
      <c r="C241" s="325"/>
      <c r="D241" s="325"/>
      <c r="E241" s="325"/>
      <c r="F241" s="325"/>
      <c r="G241" s="325"/>
      <c r="H241" s="325"/>
      <c r="I241" s="325"/>
      <c r="J241" s="326"/>
      <c r="K241" s="10"/>
      <c r="L241" s="10"/>
      <c r="M241" s="10"/>
      <c r="N241" s="10"/>
      <c r="O241" s="10"/>
      <c r="P241" s="10"/>
      <c r="Q241" s="10"/>
      <c r="R241" s="10"/>
      <c r="S241" s="10"/>
      <c r="T241" s="10"/>
      <c r="U241" s="10"/>
      <c r="V241" s="10"/>
      <c r="W241" s="10"/>
      <c r="X241" s="10"/>
      <c r="Y241" s="10"/>
      <c r="Z241" s="10"/>
      <c r="AA241" s="10"/>
      <c r="AB241" s="10"/>
      <c r="AC241" s="10"/>
      <c r="AD241" s="10"/>
    </row>
    <row r="242" spans="1:30" ht="19.5" customHeight="1" x14ac:dyDescent="0.2">
      <c r="A242" s="158" t="s">
        <v>1101</v>
      </c>
      <c r="B242" s="148"/>
      <c r="C242" s="148"/>
      <c r="D242" s="148"/>
      <c r="E242" s="148"/>
      <c r="F242" s="148"/>
      <c r="G242" s="148"/>
      <c r="H242" s="148"/>
      <c r="I242" s="148"/>
      <c r="J242" s="149"/>
    </row>
    <row r="243" spans="1:30" ht="19.5" customHeight="1" x14ac:dyDescent="0.2">
      <c r="A243" s="537" t="s">
        <v>1102</v>
      </c>
      <c r="B243" s="325"/>
      <c r="C243" s="325"/>
      <c r="D243" s="325"/>
      <c r="E243" s="325"/>
      <c r="F243" s="325"/>
      <c r="G243" s="325"/>
      <c r="H243" s="325"/>
      <c r="I243" s="325"/>
      <c r="J243" s="326"/>
    </row>
    <row r="244" spans="1:30" ht="19.5" customHeight="1" x14ac:dyDescent="0.2">
      <c r="A244" s="537" t="s">
        <v>1043</v>
      </c>
      <c r="B244" s="325"/>
      <c r="C244" s="325"/>
      <c r="D244" s="325"/>
      <c r="E244" s="325"/>
      <c r="F244" s="325"/>
      <c r="G244" s="325"/>
      <c r="H244" s="325"/>
      <c r="I244" s="325"/>
      <c r="J244" s="326"/>
      <c r="K244" s="10"/>
      <c r="L244" s="10"/>
      <c r="M244" s="10"/>
      <c r="N244" s="10"/>
      <c r="O244" s="10"/>
      <c r="P244" s="10"/>
      <c r="Q244" s="10"/>
      <c r="R244" s="10"/>
      <c r="S244" s="10"/>
      <c r="T244" s="10"/>
      <c r="U244" s="10"/>
      <c r="V244" s="10"/>
      <c r="W244" s="10"/>
      <c r="X244" s="10"/>
      <c r="Y244" s="10"/>
      <c r="Z244" s="10"/>
      <c r="AA244" s="10"/>
      <c r="AB244" s="10"/>
      <c r="AC244" s="10"/>
      <c r="AD244" s="10"/>
    </row>
    <row r="245" spans="1:30" ht="19.5" customHeight="1" x14ac:dyDescent="0.2">
      <c r="A245" s="474" t="s">
        <v>1103</v>
      </c>
      <c r="B245" s="325"/>
      <c r="C245" s="325"/>
      <c r="D245" s="325"/>
      <c r="E245" s="325"/>
      <c r="F245" s="325"/>
      <c r="G245" s="325"/>
      <c r="H245" s="325"/>
      <c r="I245" s="325"/>
      <c r="J245" s="326"/>
      <c r="K245" s="10"/>
      <c r="L245" s="10"/>
      <c r="M245" s="10"/>
      <c r="N245" s="10"/>
      <c r="O245" s="10"/>
      <c r="P245" s="10"/>
      <c r="Q245" s="10"/>
      <c r="R245" s="10"/>
      <c r="S245" s="10"/>
      <c r="T245" s="10"/>
      <c r="U245" s="10"/>
      <c r="V245" s="10"/>
      <c r="W245" s="10"/>
      <c r="X245" s="10"/>
      <c r="Y245" s="10"/>
      <c r="Z245" s="10"/>
      <c r="AA245" s="10"/>
      <c r="AB245" s="10"/>
      <c r="AC245" s="10"/>
      <c r="AD245" s="10"/>
    </row>
    <row r="246" spans="1:30" ht="19.5" customHeight="1" x14ac:dyDescent="0.2">
      <c r="A246" s="474" t="s">
        <v>1028</v>
      </c>
      <c r="B246" s="325"/>
      <c r="C246" s="325"/>
      <c r="D246" s="325"/>
      <c r="E246" s="325"/>
      <c r="F246" s="325"/>
      <c r="G246" s="325"/>
      <c r="H246" s="325"/>
      <c r="I246" s="325"/>
      <c r="J246" s="326"/>
      <c r="K246" s="10"/>
      <c r="L246" s="10"/>
      <c r="M246" s="10"/>
      <c r="N246" s="10"/>
      <c r="O246" s="10"/>
      <c r="P246" s="10"/>
      <c r="Q246" s="10"/>
      <c r="R246" s="10"/>
      <c r="S246" s="10"/>
      <c r="T246" s="10"/>
      <c r="U246" s="10"/>
      <c r="V246" s="10"/>
      <c r="W246" s="10"/>
      <c r="X246" s="10"/>
      <c r="Y246" s="10"/>
      <c r="Z246" s="10"/>
      <c r="AA246" s="10"/>
      <c r="AB246" s="10"/>
      <c r="AC246" s="10"/>
      <c r="AD246" s="10"/>
    </row>
    <row r="247" spans="1:30" ht="34.5" customHeight="1" x14ac:dyDescent="0.2">
      <c r="A247" s="474" t="s">
        <v>1029</v>
      </c>
      <c r="B247" s="325"/>
      <c r="C247" s="325"/>
      <c r="D247" s="325"/>
      <c r="E247" s="325"/>
      <c r="F247" s="325"/>
      <c r="G247" s="325"/>
      <c r="H247" s="325"/>
      <c r="I247" s="325"/>
      <c r="J247" s="326"/>
      <c r="K247" s="10"/>
      <c r="L247" s="10"/>
      <c r="M247" s="10"/>
      <c r="N247" s="10"/>
      <c r="O247" s="10"/>
      <c r="P247" s="10"/>
      <c r="Q247" s="10"/>
      <c r="R247" s="10"/>
      <c r="S247" s="10"/>
      <c r="T247" s="10"/>
      <c r="U247" s="10"/>
      <c r="V247" s="10"/>
      <c r="W247" s="10"/>
      <c r="X247" s="10"/>
      <c r="Y247" s="10"/>
      <c r="Z247" s="10"/>
      <c r="AA247" s="10"/>
      <c r="AB247" s="10"/>
      <c r="AC247" s="10"/>
      <c r="AD247" s="10"/>
    </row>
    <row r="248" spans="1:30" ht="21" customHeight="1" x14ac:dyDescent="0.2">
      <c r="A248" s="474" t="s">
        <v>1104</v>
      </c>
      <c r="B248" s="325"/>
      <c r="C248" s="325"/>
      <c r="D248" s="325"/>
      <c r="E248" s="325"/>
      <c r="F248" s="325"/>
      <c r="G248" s="325"/>
      <c r="H248" s="325"/>
      <c r="I248" s="325"/>
      <c r="J248" s="326"/>
      <c r="K248" s="10"/>
      <c r="L248" s="10"/>
      <c r="M248" s="10"/>
      <c r="N248" s="10"/>
      <c r="O248" s="10"/>
      <c r="P248" s="10"/>
      <c r="Q248" s="10"/>
      <c r="R248" s="10"/>
      <c r="S248" s="10"/>
      <c r="T248" s="10"/>
      <c r="U248" s="10"/>
      <c r="V248" s="10"/>
      <c r="W248" s="10"/>
      <c r="X248" s="10"/>
      <c r="Y248" s="10"/>
      <c r="Z248" s="10"/>
      <c r="AA248" s="10"/>
      <c r="AB248" s="10"/>
      <c r="AC248" s="10"/>
      <c r="AD248" s="10"/>
    </row>
    <row r="249" spans="1:30" ht="19.5" customHeight="1" x14ac:dyDescent="0.2">
      <c r="A249" s="474" t="s">
        <v>1105</v>
      </c>
      <c r="B249" s="325"/>
      <c r="C249" s="325"/>
      <c r="D249" s="325"/>
      <c r="E249" s="325"/>
      <c r="F249" s="325"/>
      <c r="G249" s="325"/>
      <c r="H249" s="325"/>
      <c r="I249" s="325"/>
      <c r="J249" s="326"/>
      <c r="K249" s="10"/>
      <c r="L249" s="10"/>
      <c r="M249" s="10"/>
      <c r="N249" s="10"/>
      <c r="O249" s="10"/>
      <c r="P249" s="10"/>
      <c r="Q249" s="10"/>
      <c r="R249" s="10"/>
      <c r="S249" s="10"/>
      <c r="T249" s="10"/>
      <c r="U249" s="10"/>
      <c r="V249" s="10"/>
      <c r="W249" s="10"/>
      <c r="X249" s="10"/>
      <c r="Y249" s="10"/>
      <c r="Z249" s="10"/>
      <c r="AA249" s="10"/>
      <c r="AB249" s="10"/>
      <c r="AC249" s="10"/>
      <c r="AD249" s="10"/>
    </row>
    <row r="250" spans="1:30" ht="19.5" customHeight="1" x14ac:dyDescent="0.2">
      <c r="A250" s="474" t="s">
        <v>1046</v>
      </c>
      <c r="B250" s="325"/>
      <c r="C250" s="325"/>
      <c r="D250" s="325"/>
      <c r="E250" s="325"/>
      <c r="F250" s="325"/>
      <c r="G250" s="325"/>
      <c r="H250" s="325"/>
      <c r="I250" s="325"/>
      <c r="J250" s="326"/>
      <c r="K250" s="10"/>
      <c r="L250" s="10"/>
      <c r="M250" s="10"/>
      <c r="N250" s="10"/>
      <c r="O250" s="10"/>
      <c r="P250" s="10"/>
      <c r="Q250" s="10"/>
      <c r="R250" s="10"/>
      <c r="S250" s="10"/>
      <c r="T250" s="10"/>
      <c r="U250" s="10"/>
      <c r="V250" s="10"/>
      <c r="W250" s="10"/>
      <c r="X250" s="10"/>
      <c r="Y250" s="10"/>
      <c r="Z250" s="10"/>
      <c r="AA250" s="10"/>
      <c r="AB250" s="10"/>
      <c r="AC250" s="10"/>
      <c r="AD250" s="10"/>
    </row>
    <row r="251" spans="1:30" ht="104.25" customHeight="1" x14ac:dyDescent="0.2">
      <c r="A251" s="159"/>
      <c r="B251" s="85" t="s">
        <v>1106</v>
      </c>
      <c r="C251" s="399" t="s">
        <v>1107</v>
      </c>
      <c r="D251" s="325"/>
      <c r="E251" s="325"/>
      <c r="F251" s="325"/>
      <c r="G251" s="325"/>
      <c r="H251" s="325"/>
      <c r="I251" s="400"/>
      <c r="J251" s="146" t="s">
        <v>1108</v>
      </c>
      <c r="K251" s="10"/>
      <c r="L251" s="10"/>
      <c r="M251" s="10"/>
      <c r="N251" s="10"/>
      <c r="O251" s="10"/>
      <c r="P251" s="10"/>
      <c r="Q251" s="10"/>
      <c r="R251" s="10"/>
      <c r="S251" s="10"/>
      <c r="T251" s="10"/>
      <c r="U251" s="10"/>
      <c r="V251" s="10"/>
      <c r="W251" s="10"/>
      <c r="X251" s="10"/>
      <c r="Y251" s="10"/>
      <c r="Z251" s="10"/>
      <c r="AA251" s="10"/>
      <c r="AB251" s="10"/>
      <c r="AC251" s="10"/>
      <c r="AD251" s="10"/>
    </row>
    <row r="252" spans="1:30" ht="12.75" customHeight="1" x14ac:dyDescent="0.2">
      <c r="A252" s="559" t="s">
        <v>1100</v>
      </c>
      <c r="B252" s="325"/>
      <c r="C252" s="325"/>
      <c r="D252" s="325"/>
      <c r="E252" s="325"/>
      <c r="F252" s="325"/>
      <c r="G252" s="325"/>
      <c r="H252" s="325"/>
      <c r="I252" s="325"/>
      <c r="J252" s="326"/>
      <c r="K252" s="10"/>
      <c r="L252" s="10"/>
      <c r="M252" s="10"/>
      <c r="N252" s="10"/>
      <c r="O252" s="10"/>
      <c r="P252" s="10"/>
      <c r="Q252" s="10"/>
      <c r="R252" s="10"/>
      <c r="S252" s="10"/>
      <c r="T252" s="10"/>
      <c r="U252" s="10"/>
      <c r="V252" s="10"/>
      <c r="W252" s="10"/>
      <c r="X252" s="10"/>
      <c r="Y252" s="10"/>
      <c r="Z252" s="10"/>
      <c r="AA252" s="10"/>
      <c r="AB252" s="10"/>
      <c r="AC252" s="10"/>
      <c r="AD252" s="10"/>
    </row>
    <row r="253" spans="1:30" ht="19.5" customHeight="1" x14ac:dyDescent="0.2">
      <c r="A253" s="537" t="s">
        <v>1095</v>
      </c>
      <c r="B253" s="325"/>
      <c r="C253" s="325"/>
      <c r="D253" s="325"/>
      <c r="E253" s="325"/>
      <c r="F253" s="325"/>
      <c r="G253" s="325"/>
      <c r="H253" s="325"/>
      <c r="I253" s="325"/>
      <c r="J253" s="326"/>
      <c r="K253" s="10"/>
      <c r="L253" s="10"/>
      <c r="M253" s="10"/>
      <c r="N253" s="10"/>
      <c r="O253" s="10"/>
      <c r="P253" s="10"/>
      <c r="Q253" s="10"/>
      <c r="R253" s="10"/>
      <c r="S253" s="10"/>
      <c r="T253" s="10"/>
      <c r="U253" s="10"/>
      <c r="V253" s="10"/>
      <c r="W253" s="10"/>
      <c r="X253" s="10"/>
      <c r="Y253" s="10"/>
      <c r="Z253" s="10"/>
      <c r="AA253" s="10"/>
      <c r="AB253" s="10"/>
      <c r="AC253" s="10"/>
      <c r="AD253" s="10"/>
    </row>
    <row r="254" spans="1:30" ht="19.5" customHeight="1" x14ac:dyDescent="0.2">
      <c r="A254" s="559" t="s">
        <v>1024</v>
      </c>
      <c r="B254" s="325"/>
      <c r="C254" s="325"/>
      <c r="D254" s="325"/>
      <c r="E254" s="325"/>
      <c r="F254" s="325"/>
      <c r="G254" s="325"/>
      <c r="H254" s="325"/>
      <c r="I254" s="325"/>
      <c r="J254" s="326"/>
      <c r="K254" s="10"/>
      <c r="L254" s="10"/>
      <c r="M254" s="10"/>
      <c r="N254" s="10"/>
      <c r="O254" s="10"/>
      <c r="P254" s="10"/>
      <c r="Q254" s="10"/>
      <c r="R254" s="10"/>
      <c r="S254" s="10"/>
      <c r="T254" s="10"/>
      <c r="U254" s="10"/>
      <c r="V254" s="10"/>
      <c r="W254" s="10"/>
      <c r="X254" s="10"/>
      <c r="Y254" s="10"/>
      <c r="Z254" s="10"/>
      <c r="AA254" s="10"/>
      <c r="AB254" s="10"/>
      <c r="AC254" s="10"/>
      <c r="AD254" s="10"/>
    </row>
    <row r="255" spans="1:30" ht="19.5" customHeight="1" x14ac:dyDescent="0.2">
      <c r="A255" s="158" t="s">
        <v>171</v>
      </c>
      <c r="B255" s="148"/>
      <c r="C255" s="148"/>
      <c r="D255" s="148"/>
      <c r="E255" s="148"/>
      <c r="F255" s="148"/>
      <c r="G255" s="148"/>
      <c r="H255" s="148"/>
      <c r="I255" s="148"/>
      <c r="J255" s="149"/>
    </row>
    <row r="256" spans="1:30" ht="19.5" customHeight="1" x14ac:dyDescent="0.2">
      <c r="A256" s="537" t="s">
        <v>1102</v>
      </c>
      <c r="B256" s="325"/>
      <c r="C256" s="325"/>
      <c r="D256" s="325"/>
      <c r="E256" s="325"/>
      <c r="F256" s="325"/>
      <c r="G256" s="325"/>
      <c r="H256" s="325"/>
      <c r="I256" s="325"/>
      <c r="J256" s="326"/>
    </row>
    <row r="257" spans="1:30" ht="19.5" customHeight="1" x14ac:dyDescent="0.2">
      <c r="A257" s="537" t="s">
        <v>1043</v>
      </c>
      <c r="B257" s="325"/>
      <c r="C257" s="325"/>
      <c r="D257" s="325"/>
      <c r="E257" s="325"/>
      <c r="F257" s="325"/>
      <c r="G257" s="325"/>
      <c r="H257" s="325"/>
      <c r="I257" s="325"/>
      <c r="J257" s="326"/>
      <c r="K257" s="10"/>
      <c r="L257" s="10"/>
      <c r="M257" s="10"/>
      <c r="N257" s="10"/>
      <c r="O257" s="10"/>
      <c r="P257" s="10"/>
      <c r="Q257" s="10"/>
      <c r="R257" s="10"/>
      <c r="S257" s="10"/>
      <c r="T257" s="10"/>
      <c r="U257" s="10"/>
      <c r="V257" s="10"/>
      <c r="W257" s="10"/>
      <c r="X257" s="10"/>
      <c r="Y257" s="10"/>
      <c r="Z257" s="10"/>
      <c r="AA257" s="10"/>
      <c r="AB257" s="10"/>
      <c r="AC257" s="10"/>
      <c r="AD257" s="10"/>
    </row>
    <row r="258" spans="1:30" ht="19.5" customHeight="1" x14ac:dyDescent="0.2">
      <c r="A258" s="474" t="s">
        <v>1096</v>
      </c>
      <c r="B258" s="325"/>
      <c r="C258" s="325"/>
      <c r="D258" s="325"/>
      <c r="E258" s="325"/>
      <c r="F258" s="325"/>
      <c r="G258" s="325"/>
      <c r="H258" s="325"/>
      <c r="I258" s="325"/>
      <c r="J258" s="326"/>
      <c r="K258" s="10"/>
      <c r="L258" s="10"/>
      <c r="M258" s="10"/>
      <c r="N258" s="10"/>
      <c r="O258" s="10"/>
      <c r="P258" s="10"/>
      <c r="Q258" s="10"/>
      <c r="R258" s="10"/>
      <c r="S258" s="10"/>
      <c r="T258" s="10"/>
      <c r="U258" s="10"/>
      <c r="V258" s="10"/>
      <c r="W258" s="10"/>
      <c r="X258" s="10"/>
      <c r="Y258" s="10"/>
      <c r="Z258" s="10"/>
      <c r="AA258" s="10"/>
      <c r="AB258" s="10"/>
      <c r="AC258" s="10"/>
      <c r="AD258" s="10"/>
    </row>
    <row r="259" spans="1:30" ht="19.5" customHeight="1" x14ac:dyDescent="0.2">
      <c r="A259" s="474" t="s">
        <v>1028</v>
      </c>
      <c r="B259" s="325"/>
      <c r="C259" s="325"/>
      <c r="D259" s="325"/>
      <c r="E259" s="325"/>
      <c r="F259" s="325"/>
      <c r="G259" s="325"/>
      <c r="H259" s="325"/>
      <c r="I259" s="325"/>
      <c r="J259" s="326"/>
      <c r="K259" s="10"/>
      <c r="L259" s="10"/>
      <c r="M259" s="10"/>
      <c r="N259" s="10"/>
      <c r="O259" s="10"/>
      <c r="P259" s="10"/>
      <c r="Q259" s="10"/>
      <c r="R259" s="10"/>
      <c r="S259" s="10"/>
      <c r="T259" s="10"/>
      <c r="U259" s="10"/>
      <c r="V259" s="10"/>
      <c r="W259" s="10"/>
      <c r="X259" s="10"/>
      <c r="Y259" s="10"/>
      <c r="Z259" s="10"/>
      <c r="AA259" s="10"/>
      <c r="AB259" s="10"/>
      <c r="AC259" s="10"/>
      <c r="AD259" s="10"/>
    </row>
    <row r="260" spans="1:30" ht="34.5" customHeight="1" x14ac:dyDescent="0.2">
      <c r="A260" s="474" t="s">
        <v>1029</v>
      </c>
      <c r="B260" s="325"/>
      <c r="C260" s="325"/>
      <c r="D260" s="325"/>
      <c r="E260" s="325"/>
      <c r="F260" s="325"/>
      <c r="G260" s="325"/>
      <c r="H260" s="325"/>
      <c r="I260" s="325"/>
      <c r="J260" s="326"/>
      <c r="K260" s="10"/>
      <c r="L260" s="10"/>
      <c r="M260" s="10"/>
      <c r="N260" s="10"/>
      <c r="O260" s="10"/>
      <c r="P260" s="10"/>
      <c r="Q260" s="10"/>
      <c r="R260" s="10"/>
      <c r="S260" s="10"/>
      <c r="T260" s="10"/>
      <c r="U260" s="10"/>
      <c r="V260" s="10"/>
      <c r="W260" s="10"/>
      <c r="X260" s="10"/>
      <c r="Y260" s="10"/>
      <c r="Z260" s="10"/>
      <c r="AA260" s="10"/>
      <c r="AB260" s="10"/>
      <c r="AC260" s="10"/>
      <c r="AD260" s="10"/>
    </row>
    <row r="261" spans="1:30" ht="21" customHeight="1" x14ac:dyDescent="0.2">
      <c r="A261" s="474" t="s">
        <v>1109</v>
      </c>
      <c r="B261" s="325"/>
      <c r="C261" s="325"/>
      <c r="D261" s="325"/>
      <c r="E261" s="325"/>
      <c r="F261" s="325"/>
      <c r="G261" s="325"/>
      <c r="H261" s="325"/>
      <c r="I261" s="325"/>
      <c r="J261" s="326"/>
      <c r="K261" s="10"/>
      <c r="L261" s="10"/>
      <c r="M261" s="10"/>
      <c r="N261" s="10"/>
      <c r="O261" s="10"/>
      <c r="P261" s="10"/>
      <c r="Q261" s="10"/>
      <c r="R261" s="10"/>
      <c r="S261" s="10"/>
      <c r="T261" s="10"/>
      <c r="U261" s="10"/>
      <c r="V261" s="10"/>
      <c r="W261" s="10"/>
      <c r="X261" s="10"/>
      <c r="Y261" s="10"/>
      <c r="Z261" s="10"/>
      <c r="AA261" s="10"/>
      <c r="AB261" s="10"/>
      <c r="AC261" s="10"/>
      <c r="AD261" s="10"/>
    </row>
    <row r="262" spans="1:30" ht="19.5" customHeight="1" x14ac:dyDescent="0.2">
      <c r="A262" s="474" t="s">
        <v>1110</v>
      </c>
      <c r="B262" s="325"/>
      <c r="C262" s="325"/>
      <c r="D262" s="325"/>
      <c r="E262" s="325"/>
      <c r="F262" s="325"/>
      <c r="G262" s="325"/>
      <c r="H262" s="325"/>
      <c r="I262" s="325"/>
      <c r="J262" s="326"/>
      <c r="K262" s="10"/>
      <c r="L262" s="10"/>
      <c r="M262" s="10"/>
      <c r="N262" s="10"/>
      <c r="O262" s="10"/>
      <c r="P262" s="10"/>
      <c r="Q262" s="10"/>
      <c r="R262" s="10"/>
      <c r="S262" s="10"/>
      <c r="T262" s="10"/>
      <c r="U262" s="10"/>
      <c r="V262" s="10"/>
      <c r="W262" s="10"/>
      <c r="X262" s="10"/>
      <c r="Y262" s="10"/>
      <c r="Z262" s="10"/>
      <c r="AA262" s="10"/>
      <c r="AB262" s="10"/>
      <c r="AC262" s="10"/>
      <c r="AD262" s="10"/>
    </row>
    <row r="263" spans="1:30" ht="19.5" customHeight="1" x14ac:dyDescent="0.2">
      <c r="A263" s="474" t="s">
        <v>1046</v>
      </c>
      <c r="B263" s="325"/>
      <c r="C263" s="325"/>
      <c r="D263" s="325"/>
      <c r="E263" s="325"/>
      <c r="F263" s="325"/>
      <c r="G263" s="325"/>
      <c r="H263" s="325"/>
      <c r="I263" s="325"/>
      <c r="J263" s="326"/>
      <c r="K263" s="10"/>
      <c r="L263" s="10"/>
      <c r="M263" s="10"/>
      <c r="N263" s="10"/>
      <c r="O263" s="10"/>
      <c r="P263" s="10"/>
      <c r="Q263" s="10"/>
      <c r="R263" s="10"/>
      <c r="S263" s="10"/>
      <c r="T263" s="10"/>
      <c r="U263" s="10"/>
      <c r="V263" s="10"/>
      <c r="W263" s="10"/>
      <c r="X263" s="10"/>
      <c r="Y263" s="10"/>
      <c r="Z263" s="10"/>
      <c r="AA263" s="10"/>
      <c r="AB263" s="10"/>
      <c r="AC263" s="10"/>
      <c r="AD263" s="10"/>
    </row>
    <row r="264" spans="1:30" ht="110.25" customHeight="1" x14ac:dyDescent="0.2">
      <c r="A264" s="159"/>
      <c r="B264" s="85" t="s">
        <v>1111</v>
      </c>
      <c r="C264" s="399" t="s">
        <v>1112</v>
      </c>
      <c r="D264" s="325"/>
      <c r="E264" s="325"/>
      <c r="F264" s="325"/>
      <c r="G264" s="325"/>
      <c r="H264" s="325"/>
      <c r="I264" s="400"/>
      <c r="J264" s="160">
        <v>153</v>
      </c>
      <c r="K264" s="10"/>
      <c r="L264" s="10"/>
      <c r="M264" s="10"/>
      <c r="N264" s="10"/>
      <c r="O264" s="10"/>
      <c r="P264" s="10"/>
      <c r="Q264" s="10"/>
      <c r="R264" s="10"/>
      <c r="S264" s="10"/>
      <c r="T264" s="10"/>
      <c r="U264" s="10"/>
      <c r="V264" s="10"/>
      <c r="W264" s="10"/>
      <c r="X264" s="10"/>
      <c r="Y264" s="10"/>
      <c r="Z264" s="10"/>
      <c r="AA264" s="10"/>
      <c r="AB264" s="10"/>
      <c r="AC264" s="10"/>
      <c r="AD264" s="10"/>
    </row>
    <row r="265" spans="1:30" ht="12.75" customHeight="1" x14ac:dyDescent="0.2">
      <c r="A265" s="559" t="s">
        <v>1022</v>
      </c>
      <c r="B265" s="325"/>
      <c r="C265" s="325"/>
      <c r="D265" s="325"/>
      <c r="E265" s="325"/>
      <c r="F265" s="325"/>
      <c r="G265" s="325"/>
      <c r="H265" s="325"/>
      <c r="I265" s="325"/>
      <c r="J265" s="326"/>
      <c r="K265" s="10"/>
      <c r="L265" s="10"/>
      <c r="M265" s="10"/>
      <c r="N265" s="10"/>
      <c r="O265" s="10"/>
      <c r="P265" s="10"/>
      <c r="Q265" s="10"/>
      <c r="R265" s="10"/>
      <c r="S265" s="10"/>
      <c r="T265" s="10"/>
      <c r="U265" s="10"/>
      <c r="V265" s="10"/>
      <c r="W265" s="10"/>
      <c r="X265" s="10"/>
      <c r="Y265" s="10"/>
      <c r="Z265" s="10"/>
      <c r="AA265" s="10"/>
      <c r="AB265" s="10"/>
      <c r="AC265" s="10"/>
      <c r="AD265" s="10"/>
    </row>
    <row r="266" spans="1:30" ht="19.5" customHeight="1" x14ac:dyDescent="0.2">
      <c r="A266" s="559" t="s">
        <v>1024</v>
      </c>
      <c r="B266" s="325"/>
      <c r="C266" s="325"/>
      <c r="D266" s="325"/>
      <c r="E266" s="325"/>
      <c r="F266" s="325"/>
      <c r="G266" s="325"/>
      <c r="H266" s="325"/>
      <c r="I266" s="325"/>
      <c r="J266" s="326"/>
      <c r="K266" s="10"/>
      <c r="L266" s="10"/>
      <c r="M266" s="10"/>
      <c r="N266" s="10"/>
      <c r="O266" s="10"/>
      <c r="P266" s="10"/>
      <c r="Q266" s="10"/>
      <c r="R266" s="10"/>
      <c r="S266" s="10"/>
      <c r="T266" s="10"/>
      <c r="U266" s="10"/>
      <c r="V266" s="10"/>
      <c r="W266" s="10"/>
      <c r="X266" s="10"/>
      <c r="Y266" s="10"/>
      <c r="Z266" s="10"/>
      <c r="AA266" s="10"/>
      <c r="AB266" s="10"/>
      <c r="AC266" s="10"/>
      <c r="AD266" s="10"/>
    </row>
    <row r="267" spans="1:30" ht="19.5" customHeight="1" x14ac:dyDescent="0.2">
      <c r="A267" s="537" t="s">
        <v>1095</v>
      </c>
      <c r="B267" s="325"/>
      <c r="C267" s="325"/>
      <c r="D267" s="325"/>
      <c r="E267" s="325"/>
      <c r="F267" s="325"/>
      <c r="G267" s="325"/>
      <c r="H267" s="325"/>
      <c r="I267" s="325"/>
      <c r="J267" s="326"/>
    </row>
    <row r="268" spans="1:30" ht="19.5" customHeight="1" x14ac:dyDescent="0.2">
      <c r="A268" s="161" t="s">
        <v>171</v>
      </c>
      <c r="B268" s="120"/>
      <c r="C268" s="120"/>
      <c r="D268" s="120"/>
      <c r="E268" s="120"/>
      <c r="F268" s="120"/>
      <c r="G268" s="120"/>
      <c r="H268" s="120"/>
      <c r="I268" s="120"/>
      <c r="J268" s="162"/>
      <c r="K268" s="10"/>
      <c r="L268" s="10"/>
      <c r="M268" s="10"/>
      <c r="N268" s="10"/>
      <c r="O268" s="10"/>
      <c r="P268" s="10"/>
      <c r="Q268" s="10"/>
      <c r="R268" s="10"/>
      <c r="S268" s="10"/>
      <c r="T268" s="10"/>
      <c r="U268" s="10"/>
      <c r="V268" s="10"/>
      <c r="W268" s="10"/>
      <c r="X268" s="10"/>
      <c r="Y268" s="10"/>
      <c r="Z268" s="10"/>
      <c r="AA268" s="10"/>
      <c r="AB268" s="10"/>
      <c r="AC268" s="10"/>
      <c r="AD268" s="10"/>
    </row>
    <row r="269" spans="1:30" ht="19.5" customHeight="1" x14ac:dyDescent="0.2">
      <c r="A269" s="537" t="s">
        <v>1049</v>
      </c>
      <c r="B269" s="325"/>
      <c r="C269" s="325"/>
      <c r="D269" s="325"/>
      <c r="E269" s="325"/>
      <c r="F269" s="325"/>
      <c r="G269" s="325"/>
      <c r="H269" s="325"/>
      <c r="I269" s="325"/>
      <c r="J269" s="326"/>
    </row>
    <row r="270" spans="1:30" ht="19.5" customHeight="1" x14ac:dyDescent="0.2">
      <c r="A270" s="537" t="s">
        <v>1050</v>
      </c>
      <c r="B270" s="325"/>
      <c r="C270" s="325"/>
      <c r="D270" s="325"/>
      <c r="E270" s="325"/>
      <c r="F270" s="325"/>
      <c r="G270" s="325"/>
      <c r="H270" s="325"/>
      <c r="I270" s="325"/>
      <c r="J270" s="326"/>
      <c r="K270" s="10"/>
      <c r="L270" s="10"/>
      <c r="M270" s="10"/>
      <c r="N270" s="10"/>
      <c r="O270" s="10"/>
      <c r="P270" s="10"/>
      <c r="Q270" s="10"/>
      <c r="R270" s="10"/>
      <c r="S270" s="10"/>
      <c r="T270" s="10"/>
      <c r="U270" s="10"/>
      <c r="V270" s="10"/>
      <c r="W270" s="10"/>
      <c r="X270" s="10"/>
      <c r="Y270" s="10"/>
      <c r="Z270" s="10"/>
      <c r="AA270" s="10"/>
      <c r="AB270" s="10"/>
      <c r="AC270" s="10"/>
      <c r="AD270" s="10"/>
    </row>
    <row r="271" spans="1:30" ht="19.5" customHeight="1" x14ac:dyDescent="0.2">
      <c r="A271" s="474" t="s">
        <v>1028</v>
      </c>
      <c r="B271" s="325"/>
      <c r="C271" s="325"/>
      <c r="D271" s="325"/>
      <c r="E271" s="325"/>
      <c r="F271" s="325"/>
      <c r="G271" s="325"/>
      <c r="H271" s="325"/>
      <c r="I271" s="325"/>
      <c r="J271" s="326"/>
      <c r="K271" s="10"/>
      <c r="L271" s="10"/>
      <c r="M271" s="10"/>
      <c r="N271" s="10"/>
      <c r="O271" s="10"/>
      <c r="P271" s="10"/>
      <c r="Q271" s="10"/>
      <c r="R271" s="10"/>
      <c r="S271" s="10"/>
      <c r="T271" s="10"/>
      <c r="U271" s="10"/>
      <c r="V271" s="10"/>
      <c r="W271" s="10"/>
      <c r="X271" s="10"/>
      <c r="Y271" s="10"/>
      <c r="Z271" s="10"/>
      <c r="AA271" s="10"/>
      <c r="AB271" s="10"/>
      <c r="AC271" s="10"/>
      <c r="AD271" s="10"/>
    </row>
    <row r="272" spans="1:30" ht="34.5" customHeight="1" x14ac:dyDescent="0.2">
      <c r="A272" s="474" t="s">
        <v>1052</v>
      </c>
      <c r="B272" s="325"/>
      <c r="C272" s="325"/>
      <c r="D272" s="325"/>
      <c r="E272" s="325"/>
      <c r="F272" s="325"/>
      <c r="G272" s="325"/>
      <c r="H272" s="325"/>
      <c r="I272" s="325"/>
      <c r="J272" s="326"/>
      <c r="K272" s="10"/>
      <c r="L272" s="10"/>
      <c r="M272" s="10"/>
      <c r="N272" s="10"/>
      <c r="O272" s="10"/>
      <c r="P272" s="10"/>
      <c r="Q272" s="10"/>
      <c r="R272" s="10"/>
      <c r="S272" s="10"/>
      <c r="T272" s="10"/>
      <c r="U272" s="10"/>
      <c r="V272" s="10"/>
      <c r="W272" s="10"/>
      <c r="X272" s="10"/>
      <c r="Y272" s="10"/>
      <c r="Z272" s="10"/>
      <c r="AA272" s="10"/>
      <c r="AB272" s="10"/>
      <c r="AC272" s="10"/>
      <c r="AD272" s="10"/>
    </row>
    <row r="273" spans="1:30" ht="27" customHeight="1" x14ac:dyDescent="0.2">
      <c r="A273" s="474" t="s">
        <v>1053</v>
      </c>
      <c r="B273" s="325"/>
      <c r="C273" s="325"/>
      <c r="D273" s="325"/>
      <c r="E273" s="325"/>
      <c r="F273" s="325"/>
      <c r="G273" s="325"/>
      <c r="H273" s="325"/>
      <c r="I273" s="325"/>
      <c r="J273" s="326"/>
      <c r="K273" s="10"/>
      <c r="L273" s="10"/>
      <c r="M273" s="10"/>
      <c r="N273" s="10"/>
      <c r="O273" s="10"/>
      <c r="P273" s="10"/>
      <c r="Q273" s="10"/>
      <c r="R273" s="10"/>
      <c r="S273" s="10"/>
      <c r="T273" s="10"/>
      <c r="U273" s="10"/>
      <c r="V273" s="10"/>
      <c r="W273" s="10"/>
      <c r="X273" s="10"/>
      <c r="Y273" s="10"/>
      <c r="Z273" s="10"/>
      <c r="AA273" s="10"/>
      <c r="AB273" s="10"/>
      <c r="AC273" s="10"/>
      <c r="AD273" s="10"/>
    </row>
    <row r="274" spans="1:30" ht="27" customHeight="1" x14ac:dyDescent="0.2">
      <c r="A274" s="474" t="s">
        <v>1054</v>
      </c>
      <c r="B274" s="325"/>
      <c r="C274" s="325"/>
      <c r="D274" s="325"/>
      <c r="E274" s="325"/>
      <c r="F274" s="325"/>
      <c r="G274" s="325"/>
      <c r="H274" s="325"/>
      <c r="I274" s="325"/>
      <c r="J274" s="326"/>
      <c r="K274" s="10"/>
      <c r="L274" s="10"/>
      <c r="M274" s="10"/>
      <c r="N274" s="10"/>
      <c r="O274" s="10"/>
      <c r="P274" s="10"/>
      <c r="Q274" s="10"/>
      <c r="R274" s="10"/>
      <c r="S274" s="10"/>
      <c r="T274" s="10"/>
      <c r="U274" s="10"/>
      <c r="V274" s="10"/>
      <c r="W274" s="10"/>
      <c r="X274" s="10"/>
      <c r="Y274" s="10"/>
      <c r="Z274" s="10"/>
      <c r="AA274" s="10"/>
      <c r="AB274" s="10"/>
      <c r="AC274" s="10"/>
      <c r="AD274" s="10"/>
    </row>
    <row r="275" spans="1:30" ht="21" customHeight="1" x14ac:dyDescent="0.2">
      <c r="A275" s="474" t="s">
        <v>1055</v>
      </c>
      <c r="B275" s="325"/>
      <c r="C275" s="325"/>
      <c r="D275" s="325"/>
      <c r="E275" s="325"/>
      <c r="F275" s="325"/>
      <c r="G275" s="325"/>
      <c r="H275" s="325"/>
      <c r="I275" s="325"/>
      <c r="J275" s="326"/>
      <c r="K275" s="10"/>
      <c r="L275" s="10"/>
      <c r="M275" s="10"/>
      <c r="N275" s="10"/>
      <c r="O275" s="10"/>
      <c r="P275" s="10"/>
      <c r="Q275" s="10"/>
      <c r="R275" s="10"/>
      <c r="S275" s="10"/>
      <c r="T275" s="10"/>
      <c r="U275" s="10"/>
      <c r="V275" s="10"/>
      <c r="W275" s="10"/>
      <c r="X275" s="10"/>
      <c r="Y275" s="10"/>
      <c r="Z275" s="10"/>
      <c r="AA275" s="10"/>
      <c r="AB275" s="10"/>
      <c r="AC275" s="10"/>
      <c r="AD275" s="10"/>
    </row>
    <row r="276" spans="1:30" ht="19.5" customHeight="1" x14ac:dyDescent="0.2">
      <c r="A276" s="474" t="s">
        <v>1056</v>
      </c>
      <c r="B276" s="325"/>
      <c r="C276" s="325"/>
      <c r="D276" s="325"/>
      <c r="E276" s="325"/>
      <c r="F276" s="325"/>
      <c r="G276" s="325"/>
      <c r="H276" s="325"/>
      <c r="I276" s="325"/>
      <c r="J276" s="326"/>
      <c r="K276" s="10"/>
      <c r="L276" s="10"/>
      <c r="M276" s="10"/>
      <c r="N276" s="10"/>
      <c r="O276" s="10"/>
      <c r="P276" s="10"/>
      <c r="Q276" s="10"/>
      <c r="R276" s="10"/>
      <c r="S276" s="10"/>
      <c r="T276" s="10"/>
      <c r="U276" s="10"/>
      <c r="V276" s="10"/>
      <c r="W276" s="10"/>
      <c r="X276" s="10"/>
      <c r="Y276" s="10"/>
      <c r="Z276" s="10"/>
      <c r="AA276" s="10"/>
      <c r="AB276" s="10"/>
      <c r="AC276" s="10"/>
      <c r="AD276" s="10"/>
    </row>
    <row r="277" spans="1:30" ht="19.5" customHeight="1" x14ac:dyDescent="0.2">
      <c r="A277" s="474" t="s">
        <v>1039</v>
      </c>
      <c r="B277" s="325"/>
      <c r="C277" s="325"/>
      <c r="D277" s="325"/>
      <c r="E277" s="325"/>
      <c r="F277" s="325"/>
      <c r="G277" s="325"/>
      <c r="H277" s="325"/>
      <c r="I277" s="325"/>
      <c r="J277" s="326"/>
      <c r="K277" s="10"/>
      <c r="L277" s="10"/>
      <c r="M277" s="10"/>
      <c r="N277" s="10"/>
      <c r="O277" s="10"/>
      <c r="P277" s="10"/>
      <c r="Q277" s="10"/>
      <c r="R277" s="10"/>
      <c r="S277" s="10"/>
      <c r="T277" s="10"/>
      <c r="U277" s="10"/>
      <c r="V277" s="10"/>
      <c r="W277" s="10"/>
      <c r="X277" s="10"/>
      <c r="Y277" s="10"/>
      <c r="Z277" s="10"/>
      <c r="AA277" s="10"/>
      <c r="AB277" s="10"/>
      <c r="AC277" s="10"/>
      <c r="AD277" s="10"/>
    </row>
    <row r="278" spans="1:30" ht="131.25" customHeight="1" x14ac:dyDescent="0.2">
      <c r="A278" s="159"/>
      <c r="B278" s="85" t="s">
        <v>1113</v>
      </c>
      <c r="C278" s="399" t="s">
        <v>1114</v>
      </c>
      <c r="D278" s="325"/>
      <c r="E278" s="325"/>
      <c r="F278" s="325"/>
      <c r="G278" s="325"/>
      <c r="H278" s="325"/>
      <c r="I278" s="326"/>
      <c r="J278" s="146">
        <v>94</v>
      </c>
      <c r="K278" s="10"/>
      <c r="L278" s="10"/>
      <c r="M278" s="10"/>
      <c r="N278" s="10"/>
      <c r="O278" s="10"/>
      <c r="P278" s="10"/>
      <c r="Q278" s="10"/>
      <c r="R278" s="10"/>
      <c r="S278" s="10"/>
      <c r="T278" s="10"/>
      <c r="U278" s="10"/>
      <c r="V278" s="10"/>
      <c r="W278" s="10"/>
      <c r="X278" s="10"/>
      <c r="Y278" s="10"/>
      <c r="Z278" s="10"/>
      <c r="AA278" s="10"/>
      <c r="AB278" s="10"/>
      <c r="AC278" s="10"/>
      <c r="AD278" s="10"/>
    </row>
    <row r="279" spans="1:30" ht="12.75" customHeight="1" x14ac:dyDescent="0.2">
      <c r="A279" s="559" t="s">
        <v>1022</v>
      </c>
      <c r="B279" s="325"/>
      <c r="C279" s="325"/>
      <c r="D279" s="325"/>
      <c r="E279" s="325"/>
      <c r="F279" s="325"/>
      <c r="G279" s="325"/>
      <c r="H279" s="325"/>
      <c r="I279" s="325"/>
      <c r="J279" s="326"/>
      <c r="K279" s="10"/>
      <c r="L279" s="10"/>
      <c r="M279" s="10"/>
      <c r="N279" s="10"/>
      <c r="O279" s="10"/>
      <c r="P279" s="10"/>
      <c r="Q279" s="10"/>
      <c r="R279" s="10"/>
      <c r="S279" s="10"/>
      <c r="T279" s="10"/>
      <c r="U279" s="10"/>
      <c r="V279" s="10"/>
      <c r="W279" s="10"/>
      <c r="X279" s="10"/>
      <c r="Y279" s="10"/>
      <c r="Z279" s="10"/>
      <c r="AA279" s="10"/>
      <c r="AB279" s="10"/>
      <c r="AC279" s="10"/>
      <c r="AD279" s="10"/>
    </row>
    <row r="280" spans="1:30" ht="19.5" customHeight="1" x14ac:dyDescent="0.2">
      <c r="A280" s="559" t="s">
        <v>1024</v>
      </c>
      <c r="B280" s="325"/>
      <c r="C280" s="325"/>
      <c r="D280" s="325"/>
      <c r="E280" s="325"/>
      <c r="F280" s="325"/>
      <c r="G280" s="325"/>
      <c r="H280" s="325"/>
      <c r="I280" s="325"/>
      <c r="J280" s="326"/>
      <c r="K280" s="10"/>
      <c r="L280" s="10"/>
      <c r="M280" s="10"/>
      <c r="N280" s="10"/>
      <c r="O280" s="10"/>
      <c r="P280" s="10"/>
      <c r="Q280" s="10"/>
      <c r="R280" s="10"/>
      <c r="S280" s="10"/>
      <c r="T280" s="10"/>
      <c r="U280" s="10"/>
      <c r="V280" s="10"/>
      <c r="W280" s="10"/>
      <c r="X280" s="10"/>
      <c r="Y280" s="10"/>
      <c r="Z280" s="10"/>
      <c r="AA280" s="10"/>
      <c r="AB280" s="10"/>
      <c r="AC280" s="10"/>
      <c r="AD280" s="10"/>
    </row>
    <row r="281" spans="1:30" ht="19.5" customHeight="1" x14ac:dyDescent="0.2">
      <c r="A281" s="537" t="s">
        <v>1095</v>
      </c>
      <c r="B281" s="325"/>
      <c r="C281" s="325"/>
      <c r="D281" s="325"/>
      <c r="E281" s="325"/>
      <c r="F281" s="325"/>
      <c r="G281" s="325"/>
      <c r="H281" s="325"/>
      <c r="I281" s="325"/>
      <c r="J281" s="326"/>
    </row>
    <row r="282" spans="1:30" ht="19.5" customHeight="1" x14ac:dyDescent="0.2">
      <c r="A282" s="537" t="s">
        <v>1049</v>
      </c>
      <c r="B282" s="325"/>
      <c r="C282" s="325"/>
      <c r="D282" s="325"/>
      <c r="E282" s="325"/>
      <c r="F282" s="325"/>
      <c r="G282" s="325"/>
      <c r="H282" s="325"/>
      <c r="I282" s="325"/>
      <c r="J282" s="326"/>
      <c r="K282" s="10"/>
      <c r="L282" s="10"/>
      <c r="M282" s="10"/>
      <c r="N282" s="10"/>
      <c r="O282" s="10"/>
      <c r="P282" s="10"/>
      <c r="Q282" s="10"/>
      <c r="R282" s="10"/>
      <c r="S282" s="10"/>
      <c r="T282" s="10"/>
      <c r="U282" s="10"/>
      <c r="V282" s="10"/>
      <c r="W282" s="10"/>
      <c r="X282" s="10"/>
      <c r="Y282" s="10"/>
      <c r="Z282" s="10"/>
      <c r="AA282" s="10"/>
      <c r="AB282" s="10"/>
      <c r="AC282" s="10"/>
      <c r="AD282" s="10"/>
    </row>
    <row r="283" spans="1:30" ht="19.5" customHeight="1" x14ac:dyDescent="0.2">
      <c r="A283" s="537" t="s">
        <v>1043</v>
      </c>
      <c r="B283" s="325"/>
      <c r="C283" s="325"/>
      <c r="D283" s="325"/>
      <c r="E283" s="325"/>
      <c r="F283" s="325"/>
      <c r="G283" s="325"/>
      <c r="H283" s="325"/>
      <c r="I283" s="325"/>
      <c r="J283" s="326"/>
      <c r="K283" s="10"/>
      <c r="L283" s="10"/>
      <c r="M283" s="10"/>
      <c r="N283" s="10"/>
      <c r="O283" s="10"/>
      <c r="P283" s="10"/>
      <c r="Q283" s="10"/>
      <c r="R283" s="10"/>
      <c r="S283" s="10"/>
      <c r="T283" s="10"/>
      <c r="U283" s="10"/>
      <c r="V283" s="10"/>
      <c r="W283" s="10"/>
      <c r="X283" s="10"/>
      <c r="Y283" s="10"/>
      <c r="Z283" s="10"/>
      <c r="AA283" s="10"/>
      <c r="AB283" s="10"/>
      <c r="AC283" s="10"/>
      <c r="AD283" s="10"/>
    </row>
    <row r="284" spans="1:30" ht="19.5" customHeight="1" x14ac:dyDescent="0.2">
      <c r="A284" s="474" t="s">
        <v>1115</v>
      </c>
      <c r="B284" s="325"/>
      <c r="C284" s="325"/>
      <c r="D284" s="325"/>
      <c r="E284" s="325"/>
      <c r="F284" s="325"/>
      <c r="G284" s="325"/>
      <c r="H284" s="325"/>
      <c r="I284" s="325"/>
      <c r="J284" s="326"/>
      <c r="K284" s="10"/>
      <c r="L284" s="10"/>
      <c r="M284" s="10"/>
      <c r="N284" s="10"/>
      <c r="O284" s="10"/>
      <c r="P284" s="10"/>
      <c r="Q284" s="10"/>
      <c r="R284" s="10"/>
      <c r="S284" s="10"/>
      <c r="T284" s="10"/>
      <c r="U284" s="10"/>
      <c r="V284" s="10"/>
      <c r="W284" s="10"/>
      <c r="X284" s="10"/>
      <c r="Y284" s="10"/>
      <c r="Z284" s="10"/>
      <c r="AA284" s="10"/>
      <c r="AB284" s="10"/>
      <c r="AC284" s="10"/>
      <c r="AD284" s="10"/>
    </row>
    <row r="285" spans="1:30" ht="19.5" customHeight="1" x14ac:dyDescent="0.2">
      <c r="A285" s="474" t="s">
        <v>1028</v>
      </c>
      <c r="B285" s="325"/>
      <c r="C285" s="325"/>
      <c r="D285" s="325"/>
      <c r="E285" s="325"/>
      <c r="F285" s="325"/>
      <c r="G285" s="325"/>
      <c r="H285" s="325"/>
      <c r="I285" s="325"/>
      <c r="J285" s="326"/>
      <c r="K285" s="10"/>
      <c r="L285" s="10"/>
      <c r="M285" s="10"/>
      <c r="N285" s="10"/>
      <c r="O285" s="10"/>
      <c r="P285" s="10"/>
      <c r="Q285" s="10"/>
      <c r="R285" s="10"/>
      <c r="S285" s="10"/>
      <c r="T285" s="10"/>
      <c r="U285" s="10"/>
      <c r="V285" s="10"/>
      <c r="W285" s="10"/>
      <c r="X285" s="10"/>
      <c r="Y285" s="10"/>
      <c r="Z285" s="10"/>
      <c r="AA285" s="10"/>
      <c r="AB285" s="10"/>
      <c r="AC285" s="10"/>
      <c r="AD285" s="10"/>
    </row>
    <row r="286" spans="1:30" ht="34.5" customHeight="1" x14ac:dyDescent="0.2">
      <c r="A286" s="474" t="s">
        <v>1052</v>
      </c>
      <c r="B286" s="325"/>
      <c r="C286" s="325"/>
      <c r="D286" s="325"/>
      <c r="E286" s="325"/>
      <c r="F286" s="325"/>
      <c r="G286" s="325"/>
      <c r="H286" s="325"/>
      <c r="I286" s="325"/>
      <c r="J286" s="326"/>
      <c r="K286" s="10"/>
      <c r="L286" s="10"/>
      <c r="M286" s="10"/>
      <c r="N286" s="10"/>
      <c r="O286" s="10"/>
      <c r="P286" s="10"/>
      <c r="Q286" s="10"/>
      <c r="R286" s="10"/>
      <c r="S286" s="10"/>
      <c r="T286" s="10"/>
      <c r="U286" s="10"/>
      <c r="V286" s="10"/>
      <c r="W286" s="10"/>
      <c r="X286" s="10"/>
      <c r="Y286" s="10"/>
      <c r="Z286" s="10"/>
      <c r="AA286" s="10"/>
      <c r="AB286" s="10"/>
      <c r="AC286" s="10"/>
      <c r="AD286" s="10"/>
    </row>
    <row r="287" spans="1:30" ht="27" customHeight="1" x14ac:dyDescent="0.2">
      <c r="A287" s="474" t="s">
        <v>1053</v>
      </c>
      <c r="B287" s="325"/>
      <c r="C287" s="325"/>
      <c r="D287" s="325"/>
      <c r="E287" s="325"/>
      <c r="F287" s="325"/>
      <c r="G287" s="325"/>
      <c r="H287" s="325"/>
      <c r="I287" s="325"/>
      <c r="J287" s="326"/>
      <c r="K287" s="10"/>
      <c r="L287" s="10"/>
      <c r="M287" s="10"/>
      <c r="N287" s="10"/>
      <c r="O287" s="10"/>
      <c r="P287" s="10"/>
      <c r="Q287" s="10"/>
      <c r="R287" s="10"/>
      <c r="S287" s="10"/>
      <c r="T287" s="10"/>
      <c r="U287" s="10"/>
      <c r="V287" s="10"/>
      <c r="W287" s="10"/>
      <c r="X287" s="10"/>
      <c r="Y287" s="10"/>
      <c r="Z287" s="10"/>
      <c r="AA287" s="10"/>
      <c r="AB287" s="10"/>
      <c r="AC287" s="10"/>
      <c r="AD287" s="10"/>
    </row>
    <row r="288" spans="1:30" ht="27" customHeight="1" x14ac:dyDescent="0.2">
      <c r="A288" s="474" t="s">
        <v>1054</v>
      </c>
      <c r="B288" s="325"/>
      <c r="C288" s="325"/>
      <c r="D288" s="325"/>
      <c r="E288" s="325"/>
      <c r="F288" s="325"/>
      <c r="G288" s="325"/>
      <c r="H288" s="325"/>
      <c r="I288" s="325"/>
      <c r="J288" s="326"/>
      <c r="K288" s="10"/>
      <c r="L288" s="10"/>
      <c r="M288" s="10"/>
      <c r="N288" s="10"/>
      <c r="O288" s="10"/>
      <c r="P288" s="10"/>
      <c r="Q288" s="10"/>
      <c r="R288" s="10"/>
      <c r="S288" s="10"/>
      <c r="T288" s="10"/>
      <c r="U288" s="10"/>
      <c r="V288" s="10"/>
      <c r="W288" s="10"/>
      <c r="X288" s="10"/>
      <c r="Y288" s="10"/>
      <c r="Z288" s="10"/>
      <c r="AA288" s="10"/>
      <c r="AB288" s="10"/>
      <c r="AC288" s="10"/>
      <c r="AD288" s="10"/>
    </row>
    <row r="289" spans="1:30" ht="21" customHeight="1" x14ac:dyDescent="0.2">
      <c r="A289" s="474" t="s">
        <v>1116</v>
      </c>
      <c r="B289" s="325"/>
      <c r="C289" s="325"/>
      <c r="D289" s="325"/>
      <c r="E289" s="325"/>
      <c r="F289" s="325"/>
      <c r="G289" s="325"/>
      <c r="H289" s="325"/>
      <c r="I289" s="325"/>
      <c r="J289" s="326"/>
      <c r="K289" s="10"/>
      <c r="L289" s="10"/>
      <c r="M289" s="10"/>
      <c r="N289" s="10"/>
      <c r="O289" s="10"/>
      <c r="P289" s="10"/>
      <c r="Q289" s="10"/>
      <c r="R289" s="10"/>
      <c r="S289" s="10"/>
      <c r="T289" s="10"/>
      <c r="U289" s="10"/>
      <c r="V289" s="10"/>
      <c r="W289" s="10"/>
      <c r="X289" s="10"/>
      <c r="Y289" s="10"/>
      <c r="Z289" s="10"/>
      <c r="AA289" s="10"/>
      <c r="AB289" s="10"/>
      <c r="AC289" s="10"/>
      <c r="AD289" s="10"/>
    </row>
    <row r="290" spans="1:30" ht="19.5" customHeight="1" x14ac:dyDescent="0.2">
      <c r="A290" s="473" t="s">
        <v>1117</v>
      </c>
      <c r="B290" s="325"/>
      <c r="C290" s="325"/>
      <c r="D290" s="325"/>
      <c r="E290" s="325"/>
      <c r="F290" s="325"/>
      <c r="G290" s="325"/>
      <c r="H290" s="325"/>
      <c r="I290" s="325"/>
      <c r="J290" s="326"/>
      <c r="K290" s="10"/>
      <c r="L290" s="10"/>
      <c r="M290" s="10"/>
      <c r="N290" s="10"/>
      <c r="O290" s="10"/>
      <c r="P290" s="10"/>
      <c r="Q290" s="10"/>
      <c r="R290" s="10"/>
      <c r="S290" s="10"/>
      <c r="T290" s="10"/>
      <c r="U290" s="10"/>
      <c r="V290" s="10"/>
      <c r="W290" s="10"/>
      <c r="X290" s="10"/>
      <c r="Y290" s="10"/>
      <c r="Z290" s="10"/>
      <c r="AA290" s="10"/>
      <c r="AB290" s="10"/>
      <c r="AC290" s="10"/>
      <c r="AD290" s="10"/>
    </row>
    <row r="291" spans="1:30" ht="19.5" customHeight="1" x14ac:dyDescent="0.2">
      <c r="A291" s="474" t="s">
        <v>1046</v>
      </c>
      <c r="B291" s="325"/>
      <c r="C291" s="325"/>
      <c r="D291" s="325"/>
      <c r="E291" s="325"/>
      <c r="F291" s="325"/>
      <c r="G291" s="325"/>
      <c r="H291" s="325"/>
      <c r="I291" s="325"/>
      <c r="J291" s="326"/>
      <c r="K291" s="10"/>
      <c r="L291" s="10"/>
      <c r="M291" s="10"/>
      <c r="N291" s="10"/>
      <c r="O291" s="10"/>
      <c r="P291" s="10"/>
      <c r="Q291" s="10"/>
      <c r="R291" s="10"/>
      <c r="S291" s="10"/>
      <c r="T291" s="10"/>
      <c r="U291" s="10"/>
      <c r="V291" s="10"/>
      <c r="W291" s="10"/>
      <c r="X291" s="10"/>
      <c r="Y291" s="10"/>
      <c r="Z291" s="10"/>
      <c r="AA291" s="10"/>
      <c r="AB291" s="10"/>
      <c r="AC291" s="10"/>
      <c r="AD291" s="10"/>
    </row>
    <row r="292" spans="1:30" ht="19.5" customHeight="1" x14ac:dyDescent="0.2">
      <c r="A292" s="560" t="s">
        <v>1118</v>
      </c>
      <c r="B292" s="348"/>
      <c r="C292" s="348"/>
      <c r="D292" s="348"/>
      <c r="E292" s="348"/>
      <c r="F292" s="348"/>
      <c r="G292" s="348"/>
      <c r="H292" s="348"/>
      <c r="I292" s="348"/>
      <c r="J292" s="379"/>
      <c r="K292" s="10"/>
      <c r="L292" s="10"/>
      <c r="M292" s="10"/>
      <c r="N292" s="10"/>
      <c r="O292" s="10"/>
      <c r="P292" s="10"/>
      <c r="Q292" s="10"/>
      <c r="R292" s="10"/>
      <c r="S292" s="10"/>
      <c r="T292" s="10"/>
      <c r="U292" s="10"/>
      <c r="V292" s="10"/>
      <c r="W292" s="10"/>
      <c r="X292" s="10"/>
      <c r="Y292" s="10"/>
      <c r="Z292" s="10"/>
      <c r="AA292" s="10"/>
      <c r="AB292" s="10"/>
      <c r="AC292" s="10"/>
      <c r="AD292" s="10"/>
    </row>
    <row r="293" spans="1:30" ht="114.75" customHeight="1" x14ac:dyDescent="0.2">
      <c r="A293" s="42"/>
      <c r="B293" s="56" t="s">
        <v>1120</v>
      </c>
      <c r="C293" s="345" t="s">
        <v>1121</v>
      </c>
      <c r="D293" s="325"/>
      <c r="E293" s="325"/>
      <c r="F293" s="325"/>
      <c r="G293" s="325"/>
      <c r="H293" s="325"/>
      <c r="I293" s="325"/>
      <c r="J293" s="31">
        <v>252</v>
      </c>
    </row>
    <row r="294" spans="1:30" ht="12.75" customHeight="1" x14ac:dyDescent="0.2">
      <c r="A294" s="568" t="s">
        <v>1022</v>
      </c>
      <c r="B294" s="325"/>
      <c r="C294" s="325"/>
      <c r="D294" s="325"/>
      <c r="E294" s="325"/>
      <c r="F294" s="325"/>
      <c r="G294" s="325"/>
      <c r="H294" s="325"/>
      <c r="I294" s="325"/>
      <c r="J294" s="326"/>
    </row>
    <row r="295" spans="1:30" ht="26.25" customHeight="1" x14ac:dyDescent="0.2">
      <c r="A295" s="568" t="s">
        <v>1024</v>
      </c>
      <c r="B295" s="325"/>
      <c r="C295" s="325"/>
      <c r="D295" s="325"/>
      <c r="E295" s="325"/>
      <c r="F295" s="325"/>
      <c r="G295" s="325"/>
      <c r="H295" s="325"/>
      <c r="I295" s="325"/>
      <c r="J295" s="326"/>
    </row>
    <row r="296" spans="1:30" ht="26.25" customHeight="1" x14ac:dyDescent="0.2">
      <c r="A296" s="548" t="s">
        <v>1119</v>
      </c>
      <c r="B296" s="325"/>
      <c r="C296" s="325"/>
      <c r="D296" s="325"/>
      <c r="E296" s="325"/>
      <c r="F296" s="325"/>
      <c r="G296" s="325"/>
      <c r="H296" s="325"/>
      <c r="I296" s="325"/>
      <c r="J296" s="326"/>
    </row>
    <row r="297" spans="1:30" ht="26.25" customHeight="1" x14ac:dyDescent="0.2">
      <c r="A297" s="548" t="s">
        <v>1049</v>
      </c>
      <c r="B297" s="325"/>
      <c r="C297" s="325"/>
      <c r="D297" s="325"/>
      <c r="E297" s="325"/>
      <c r="F297" s="325"/>
      <c r="G297" s="325"/>
      <c r="H297" s="325"/>
      <c r="I297" s="325"/>
      <c r="J297" s="326"/>
    </row>
    <row r="298" spans="1:30" ht="26.25" customHeight="1" x14ac:dyDescent="0.2">
      <c r="A298" s="548" t="s">
        <v>1036</v>
      </c>
      <c r="B298" s="325"/>
      <c r="C298" s="325"/>
      <c r="D298" s="325"/>
      <c r="E298" s="325"/>
      <c r="F298" s="325"/>
      <c r="G298" s="325"/>
      <c r="H298" s="325"/>
      <c r="I298" s="325"/>
      <c r="J298" s="326"/>
    </row>
    <row r="299" spans="1:30" ht="26.25" customHeight="1" x14ac:dyDescent="0.2">
      <c r="A299" s="473" t="s">
        <v>1122</v>
      </c>
      <c r="B299" s="325"/>
      <c r="C299" s="325"/>
      <c r="D299" s="325"/>
      <c r="E299" s="325"/>
      <c r="F299" s="325"/>
      <c r="G299" s="325"/>
      <c r="H299" s="325"/>
      <c r="I299" s="325"/>
      <c r="J299" s="326"/>
    </row>
    <row r="300" spans="1:30" ht="26.25" customHeight="1" x14ac:dyDescent="0.2">
      <c r="A300" s="473" t="s">
        <v>1028</v>
      </c>
      <c r="B300" s="325"/>
      <c r="C300" s="325"/>
      <c r="D300" s="325"/>
      <c r="E300" s="325"/>
      <c r="F300" s="325"/>
      <c r="G300" s="325"/>
      <c r="H300" s="325"/>
      <c r="I300" s="325"/>
      <c r="J300" s="326"/>
    </row>
    <row r="301" spans="1:30" ht="26.25" customHeight="1" x14ac:dyDescent="0.2">
      <c r="A301" s="473" t="s">
        <v>1052</v>
      </c>
      <c r="B301" s="325"/>
      <c r="C301" s="325"/>
      <c r="D301" s="325"/>
      <c r="E301" s="325"/>
      <c r="F301" s="325"/>
      <c r="G301" s="325"/>
      <c r="H301" s="325"/>
      <c r="I301" s="325"/>
      <c r="J301" s="326"/>
    </row>
    <row r="302" spans="1:30" ht="26.25" customHeight="1" x14ac:dyDescent="0.2">
      <c r="A302" s="473" t="s">
        <v>1053</v>
      </c>
      <c r="B302" s="325"/>
      <c r="C302" s="325"/>
      <c r="D302" s="325"/>
      <c r="E302" s="325"/>
      <c r="F302" s="325"/>
      <c r="G302" s="325"/>
      <c r="H302" s="325"/>
      <c r="I302" s="325"/>
      <c r="J302" s="326"/>
    </row>
    <row r="303" spans="1:30" ht="26.25" customHeight="1" x14ac:dyDescent="0.2">
      <c r="A303" s="473" t="s">
        <v>1029</v>
      </c>
      <c r="B303" s="325"/>
      <c r="C303" s="325"/>
      <c r="D303" s="325"/>
      <c r="E303" s="325"/>
      <c r="F303" s="325"/>
      <c r="G303" s="325"/>
      <c r="H303" s="325"/>
      <c r="I303" s="325"/>
      <c r="J303" s="326"/>
    </row>
    <row r="304" spans="1:30" ht="26.25" customHeight="1" x14ac:dyDescent="0.2">
      <c r="A304" s="473" t="s">
        <v>1123</v>
      </c>
      <c r="B304" s="325"/>
      <c r="C304" s="325"/>
      <c r="D304" s="325"/>
      <c r="E304" s="325"/>
      <c r="F304" s="325"/>
      <c r="G304" s="325"/>
      <c r="H304" s="325"/>
      <c r="I304" s="325"/>
      <c r="J304" s="326"/>
    </row>
    <row r="305" spans="1:30" ht="26.25" customHeight="1" x14ac:dyDescent="0.2">
      <c r="A305" s="473" t="s">
        <v>1124</v>
      </c>
      <c r="B305" s="325"/>
      <c r="C305" s="325"/>
      <c r="D305" s="325"/>
      <c r="E305" s="325"/>
      <c r="F305" s="325"/>
      <c r="G305" s="325"/>
      <c r="H305" s="325"/>
      <c r="I305" s="325"/>
      <c r="J305" s="326"/>
    </row>
    <row r="306" spans="1:30" ht="88.5" customHeight="1" x14ac:dyDescent="0.2">
      <c r="A306" s="30"/>
      <c r="B306" s="56" t="s">
        <v>1125</v>
      </c>
      <c r="C306" s="399" t="s">
        <v>1126</v>
      </c>
      <c r="D306" s="325"/>
      <c r="E306" s="325"/>
      <c r="F306" s="325"/>
      <c r="G306" s="325"/>
      <c r="H306" s="325"/>
      <c r="I306" s="400"/>
      <c r="J306" s="146" t="s">
        <v>1127</v>
      </c>
      <c r="K306" s="15"/>
      <c r="L306" s="15"/>
      <c r="M306" s="15"/>
      <c r="N306" s="15"/>
      <c r="O306" s="15"/>
      <c r="P306" s="15"/>
      <c r="Q306" s="15"/>
      <c r="R306" s="15"/>
      <c r="S306" s="15"/>
      <c r="T306" s="15"/>
      <c r="U306" s="15"/>
      <c r="V306" s="15"/>
      <c r="W306" s="15"/>
      <c r="X306" s="15"/>
      <c r="Y306" s="15"/>
      <c r="Z306" s="15"/>
      <c r="AA306" s="15"/>
      <c r="AB306" s="15"/>
      <c r="AC306" s="15"/>
      <c r="AD306" s="15"/>
    </row>
    <row r="307" spans="1:30" ht="12.75" customHeight="1" x14ac:dyDescent="0.2">
      <c r="A307" s="559" t="s">
        <v>1128</v>
      </c>
      <c r="B307" s="325"/>
      <c r="C307" s="325"/>
      <c r="D307" s="325"/>
      <c r="E307" s="325"/>
      <c r="F307" s="325"/>
      <c r="G307" s="325"/>
      <c r="H307" s="325"/>
      <c r="I307" s="325"/>
      <c r="J307" s="326"/>
    </row>
    <row r="308" spans="1:30" ht="19.5" customHeight="1" x14ac:dyDescent="0.2">
      <c r="A308" s="537" t="s">
        <v>1119</v>
      </c>
      <c r="B308" s="325"/>
      <c r="C308" s="325"/>
      <c r="D308" s="325"/>
      <c r="E308" s="325"/>
      <c r="F308" s="325"/>
      <c r="G308" s="325"/>
      <c r="H308" s="325"/>
      <c r="I308" s="325"/>
      <c r="J308" s="326"/>
    </row>
    <row r="309" spans="1:30" ht="19.5" customHeight="1" x14ac:dyDescent="0.2">
      <c r="A309" s="537" t="s">
        <v>1049</v>
      </c>
      <c r="B309" s="325"/>
      <c r="C309" s="325"/>
      <c r="D309" s="325"/>
      <c r="E309" s="325"/>
      <c r="F309" s="325"/>
      <c r="G309" s="325"/>
      <c r="H309" s="325"/>
      <c r="I309" s="325"/>
      <c r="J309" s="326"/>
    </row>
    <row r="310" spans="1:30" ht="19.5" customHeight="1" x14ac:dyDescent="0.2">
      <c r="A310" s="537" t="s">
        <v>1026</v>
      </c>
      <c r="B310" s="325"/>
      <c r="C310" s="325"/>
      <c r="D310" s="325"/>
      <c r="E310" s="325"/>
      <c r="F310" s="325"/>
      <c r="G310" s="325"/>
      <c r="H310" s="325"/>
      <c r="I310" s="325"/>
      <c r="J310" s="326"/>
    </row>
    <row r="311" spans="1:30" ht="19.5" customHeight="1" x14ac:dyDescent="0.2">
      <c r="A311" s="474" t="s">
        <v>1129</v>
      </c>
      <c r="B311" s="325"/>
      <c r="C311" s="325"/>
      <c r="D311" s="325"/>
      <c r="E311" s="325"/>
      <c r="F311" s="325"/>
      <c r="G311" s="325"/>
      <c r="H311" s="325"/>
      <c r="I311" s="325"/>
      <c r="J311" s="326"/>
    </row>
    <row r="312" spans="1:30" ht="19.5" customHeight="1" x14ac:dyDescent="0.2">
      <c r="A312" s="474" t="s">
        <v>1028</v>
      </c>
      <c r="B312" s="325"/>
      <c r="C312" s="325"/>
      <c r="D312" s="325"/>
      <c r="E312" s="325"/>
      <c r="F312" s="325"/>
      <c r="G312" s="325"/>
      <c r="H312" s="325"/>
      <c r="I312" s="325"/>
      <c r="J312" s="326"/>
    </row>
    <row r="313" spans="1:30" ht="30.75" customHeight="1" x14ac:dyDescent="0.2">
      <c r="A313" s="474" t="s">
        <v>1029</v>
      </c>
      <c r="B313" s="325"/>
      <c r="C313" s="325"/>
      <c r="D313" s="325"/>
      <c r="E313" s="325"/>
      <c r="F313" s="325"/>
      <c r="G313" s="325"/>
      <c r="H313" s="325"/>
      <c r="I313" s="325"/>
      <c r="J313" s="326"/>
    </row>
    <row r="314" spans="1:30" ht="19.5" customHeight="1" x14ac:dyDescent="0.2">
      <c r="A314" s="474" t="s">
        <v>1130</v>
      </c>
      <c r="B314" s="325"/>
      <c r="C314" s="325"/>
      <c r="D314" s="325"/>
      <c r="E314" s="325"/>
      <c r="F314" s="325"/>
      <c r="G314" s="325"/>
      <c r="H314" s="325"/>
      <c r="I314" s="325"/>
      <c r="J314" s="326"/>
    </row>
    <row r="315" spans="1:30" ht="19.5" customHeight="1" x14ac:dyDescent="0.2">
      <c r="A315" s="473" t="s">
        <v>1131</v>
      </c>
      <c r="B315" s="325"/>
      <c r="C315" s="325"/>
      <c r="D315" s="325"/>
      <c r="E315" s="325"/>
      <c r="F315" s="325"/>
      <c r="G315" s="325"/>
      <c r="H315" s="325"/>
      <c r="I315" s="325"/>
      <c r="J315" s="326"/>
    </row>
    <row r="316" spans="1:30" ht="19.5" customHeight="1" x14ac:dyDescent="0.2">
      <c r="A316" s="474" t="s">
        <v>1132</v>
      </c>
      <c r="B316" s="325"/>
      <c r="C316" s="325"/>
      <c r="D316" s="325"/>
      <c r="E316" s="325"/>
      <c r="F316" s="325"/>
      <c r="G316" s="325"/>
      <c r="H316" s="325"/>
      <c r="I316" s="325"/>
      <c r="J316" s="326"/>
    </row>
    <row r="317" spans="1:30" ht="93.75" customHeight="1" x14ac:dyDescent="0.2">
      <c r="A317" s="159"/>
      <c r="B317" s="85" t="s">
        <v>1133</v>
      </c>
      <c r="C317" s="399" t="s">
        <v>1134</v>
      </c>
      <c r="D317" s="325"/>
      <c r="E317" s="325"/>
      <c r="F317" s="325"/>
      <c r="G317" s="325"/>
      <c r="H317" s="325"/>
      <c r="I317" s="400"/>
      <c r="J317" s="146" t="s">
        <v>1135</v>
      </c>
    </row>
    <row r="318" spans="1:30" ht="12.75" customHeight="1" x14ac:dyDescent="0.2">
      <c r="A318" s="559" t="s">
        <v>1022</v>
      </c>
      <c r="B318" s="325"/>
      <c r="C318" s="325"/>
      <c r="D318" s="325"/>
      <c r="E318" s="325"/>
      <c r="F318" s="325"/>
      <c r="G318" s="325"/>
      <c r="H318" s="325"/>
      <c r="I318" s="325"/>
      <c r="J318" s="326"/>
      <c r="K318" s="10"/>
      <c r="L318" s="10"/>
      <c r="M318" s="10"/>
      <c r="N318" s="10"/>
      <c r="O318" s="10"/>
      <c r="P318" s="10"/>
      <c r="Q318" s="10"/>
      <c r="R318" s="10"/>
      <c r="S318" s="10"/>
      <c r="T318" s="10"/>
      <c r="U318" s="10"/>
      <c r="V318" s="10"/>
      <c r="W318" s="10"/>
      <c r="X318" s="10"/>
      <c r="Y318" s="10"/>
      <c r="Z318" s="10"/>
      <c r="AA318" s="10"/>
      <c r="AB318" s="10"/>
      <c r="AC318" s="10"/>
      <c r="AD318" s="10"/>
    </row>
    <row r="319" spans="1:30" ht="19.5" customHeight="1" x14ac:dyDescent="0.2">
      <c r="A319" s="559" t="s">
        <v>1024</v>
      </c>
      <c r="B319" s="325"/>
      <c r="C319" s="325"/>
      <c r="D319" s="325"/>
      <c r="E319" s="325"/>
      <c r="F319" s="325"/>
      <c r="G319" s="325"/>
      <c r="H319" s="325"/>
      <c r="I319" s="325"/>
      <c r="J319" s="326"/>
      <c r="K319" s="10"/>
      <c r="L319" s="10"/>
      <c r="M319" s="10"/>
      <c r="N319" s="10"/>
      <c r="O319" s="10"/>
      <c r="P319" s="10"/>
      <c r="Q319" s="10"/>
      <c r="R319" s="10"/>
      <c r="S319" s="10"/>
      <c r="T319" s="10"/>
      <c r="U319" s="10"/>
      <c r="V319" s="10"/>
      <c r="W319" s="10"/>
      <c r="X319" s="10"/>
      <c r="Y319" s="10"/>
      <c r="Z319" s="10"/>
      <c r="AA319" s="10"/>
      <c r="AB319" s="10"/>
      <c r="AC319" s="10"/>
      <c r="AD319" s="10"/>
    </row>
    <row r="320" spans="1:30" ht="19.5" customHeight="1" x14ac:dyDescent="0.2">
      <c r="A320" s="537" t="s">
        <v>1119</v>
      </c>
      <c r="B320" s="325"/>
      <c r="C320" s="325"/>
      <c r="D320" s="325"/>
      <c r="E320" s="325"/>
      <c r="F320" s="325"/>
      <c r="G320" s="325"/>
      <c r="H320" s="325"/>
      <c r="I320" s="325"/>
      <c r="J320" s="326"/>
    </row>
    <row r="321" spans="1:30" ht="19.5" customHeight="1" x14ac:dyDescent="0.2">
      <c r="A321" s="158" t="s">
        <v>171</v>
      </c>
      <c r="B321" s="148"/>
      <c r="C321" s="148"/>
      <c r="D321" s="148"/>
      <c r="E321" s="148"/>
      <c r="F321" s="148"/>
      <c r="G321" s="148"/>
      <c r="H321" s="148"/>
      <c r="I321" s="148"/>
      <c r="J321" s="149"/>
      <c r="K321" s="10"/>
      <c r="L321" s="10"/>
      <c r="M321" s="10"/>
      <c r="N321" s="10"/>
      <c r="O321" s="10"/>
      <c r="P321" s="10"/>
      <c r="Q321" s="10"/>
      <c r="R321" s="10"/>
      <c r="S321" s="10"/>
      <c r="T321" s="10"/>
      <c r="U321" s="10"/>
      <c r="V321" s="10"/>
      <c r="W321" s="10"/>
      <c r="X321" s="10"/>
      <c r="Y321" s="10"/>
      <c r="Z321" s="10"/>
      <c r="AA321" s="10"/>
      <c r="AB321" s="10"/>
      <c r="AC321" s="10"/>
      <c r="AD321" s="10"/>
    </row>
    <row r="322" spans="1:30" ht="19.5" customHeight="1" x14ac:dyDescent="0.2">
      <c r="A322" s="537" t="s">
        <v>1049</v>
      </c>
      <c r="B322" s="325"/>
      <c r="C322" s="325"/>
      <c r="D322" s="325"/>
      <c r="E322" s="325"/>
      <c r="F322" s="325"/>
      <c r="G322" s="325"/>
      <c r="H322" s="325"/>
      <c r="I322" s="325"/>
      <c r="J322" s="326"/>
    </row>
    <row r="323" spans="1:30" ht="19.5" customHeight="1" x14ac:dyDescent="0.2">
      <c r="A323" s="537" t="s">
        <v>1050</v>
      </c>
      <c r="B323" s="325"/>
      <c r="C323" s="325"/>
      <c r="D323" s="325"/>
      <c r="E323" s="325"/>
      <c r="F323" s="325"/>
      <c r="G323" s="325"/>
      <c r="H323" s="325"/>
      <c r="I323" s="325"/>
      <c r="J323" s="326"/>
      <c r="K323" s="10"/>
      <c r="L323" s="10"/>
      <c r="M323" s="10"/>
      <c r="N323" s="10"/>
      <c r="O323" s="10"/>
      <c r="P323" s="10"/>
      <c r="Q323" s="10"/>
      <c r="R323" s="10"/>
      <c r="S323" s="10"/>
      <c r="T323" s="10"/>
      <c r="U323" s="10"/>
      <c r="V323" s="10"/>
      <c r="W323" s="10"/>
      <c r="X323" s="10"/>
      <c r="Y323" s="10"/>
      <c r="Z323" s="10"/>
      <c r="AA323" s="10"/>
      <c r="AB323" s="10"/>
      <c r="AC323" s="10"/>
      <c r="AD323" s="10"/>
    </row>
    <row r="324" spans="1:30" ht="19.5" customHeight="1" x14ac:dyDescent="0.2">
      <c r="A324" s="474" t="s">
        <v>1136</v>
      </c>
      <c r="B324" s="325"/>
      <c r="C324" s="325"/>
      <c r="D324" s="325"/>
      <c r="E324" s="325"/>
      <c r="F324" s="325"/>
      <c r="G324" s="325"/>
      <c r="H324" s="325"/>
      <c r="I324" s="325"/>
      <c r="J324" s="326"/>
      <c r="K324" s="10"/>
      <c r="L324" s="10"/>
      <c r="M324" s="10"/>
      <c r="N324" s="10"/>
      <c r="O324" s="10"/>
      <c r="P324" s="10"/>
      <c r="Q324" s="10"/>
      <c r="R324" s="10"/>
      <c r="S324" s="10"/>
      <c r="T324" s="10"/>
      <c r="U324" s="10"/>
      <c r="V324" s="10"/>
      <c r="W324" s="10"/>
      <c r="X324" s="10"/>
      <c r="Y324" s="10"/>
      <c r="Z324" s="10"/>
      <c r="AA324" s="10"/>
      <c r="AB324" s="10"/>
      <c r="AC324" s="10"/>
      <c r="AD324" s="10"/>
    </row>
    <row r="325" spans="1:30" ht="19.5" customHeight="1" x14ac:dyDescent="0.2">
      <c r="A325" s="474" t="s">
        <v>1028</v>
      </c>
      <c r="B325" s="325"/>
      <c r="C325" s="325"/>
      <c r="D325" s="325"/>
      <c r="E325" s="325"/>
      <c r="F325" s="325"/>
      <c r="G325" s="325"/>
      <c r="H325" s="325"/>
      <c r="I325" s="325"/>
      <c r="J325" s="326"/>
      <c r="K325" s="10"/>
      <c r="L325" s="10"/>
      <c r="M325" s="10"/>
      <c r="N325" s="10"/>
      <c r="O325" s="10"/>
      <c r="P325" s="10"/>
      <c r="Q325" s="10"/>
      <c r="R325" s="10"/>
      <c r="S325" s="10"/>
      <c r="T325" s="10"/>
      <c r="U325" s="10"/>
      <c r="V325" s="10"/>
      <c r="W325" s="10"/>
      <c r="X325" s="10"/>
      <c r="Y325" s="10"/>
      <c r="Z325" s="10"/>
      <c r="AA325" s="10"/>
      <c r="AB325" s="10"/>
      <c r="AC325" s="10"/>
      <c r="AD325" s="10"/>
    </row>
    <row r="326" spans="1:30" ht="34.5" customHeight="1" x14ac:dyDescent="0.2">
      <c r="A326" s="474" t="s">
        <v>1052</v>
      </c>
      <c r="B326" s="325"/>
      <c r="C326" s="325"/>
      <c r="D326" s="325"/>
      <c r="E326" s="325"/>
      <c r="F326" s="325"/>
      <c r="G326" s="325"/>
      <c r="H326" s="325"/>
      <c r="I326" s="325"/>
      <c r="J326" s="326"/>
      <c r="K326" s="10"/>
      <c r="L326" s="10"/>
      <c r="M326" s="10"/>
      <c r="N326" s="10"/>
      <c r="O326" s="10"/>
      <c r="P326" s="10"/>
      <c r="Q326" s="10"/>
      <c r="R326" s="10"/>
      <c r="S326" s="10"/>
      <c r="T326" s="10"/>
      <c r="U326" s="10"/>
      <c r="V326" s="10"/>
      <c r="W326" s="10"/>
      <c r="X326" s="10"/>
      <c r="Y326" s="10"/>
      <c r="Z326" s="10"/>
      <c r="AA326" s="10"/>
      <c r="AB326" s="10"/>
      <c r="AC326" s="10"/>
      <c r="AD326" s="10"/>
    </row>
    <row r="327" spans="1:30" ht="27" customHeight="1" x14ac:dyDescent="0.2">
      <c r="A327" s="474" t="s">
        <v>1053</v>
      </c>
      <c r="B327" s="325"/>
      <c r="C327" s="325"/>
      <c r="D327" s="325"/>
      <c r="E327" s="325"/>
      <c r="F327" s="325"/>
      <c r="G327" s="325"/>
      <c r="H327" s="325"/>
      <c r="I327" s="325"/>
      <c r="J327" s="326"/>
      <c r="K327" s="10"/>
      <c r="L327" s="10"/>
      <c r="M327" s="10"/>
      <c r="N327" s="10"/>
      <c r="O327" s="10"/>
      <c r="P327" s="10"/>
      <c r="Q327" s="10"/>
      <c r="R327" s="10"/>
      <c r="S327" s="10"/>
      <c r="T327" s="10"/>
      <c r="U327" s="10"/>
      <c r="V327" s="10"/>
      <c r="W327" s="10"/>
      <c r="X327" s="10"/>
      <c r="Y327" s="10"/>
      <c r="Z327" s="10"/>
      <c r="AA327" s="10"/>
      <c r="AB327" s="10"/>
      <c r="AC327" s="10"/>
      <c r="AD327" s="10"/>
    </row>
    <row r="328" spans="1:30" ht="27" customHeight="1" x14ac:dyDescent="0.2">
      <c r="A328" s="474" t="s">
        <v>1054</v>
      </c>
      <c r="B328" s="325"/>
      <c r="C328" s="325"/>
      <c r="D328" s="325"/>
      <c r="E328" s="325"/>
      <c r="F328" s="325"/>
      <c r="G328" s="325"/>
      <c r="H328" s="325"/>
      <c r="I328" s="325"/>
      <c r="J328" s="326"/>
      <c r="K328" s="10"/>
      <c r="L328" s="10"/>
      <c r="M328" s="10"/>
      <c r="N328" s="10"/>
      <c r="O328" s="10"/>
      <c r="P328" s="10"/>
      <c r="Q328" s="10"/>
      <c r="R328" s="10"/>
      <c r="S328" s="10"/>
      <c r="T328" s="10"/>
      <c r="U328" s="10"/>
      <c r="V328" s="10"/>
      <c r="W328" s="10"/>
      <c r="X328" s="10"/>
      <c r="Y328" s="10"/>
      <c r="Z328" s="10"/>
      <c r="AA328" s="10"/>
      <c r="AB328" s="10"/>
      <c r="AC328" s="10"/>
      <c r="AD328" s="10"/>
    </row>
    <row r="329" spans="1:30" ht="21" customHeight="1" x14ac:dyDescent="0.2">
      <c r="A329" s="474" t="s">
        <v>1137</v>
      </c>
      <c r="B329" s="325"/>
      <c r="C329" s="325"/>
      <c r="D329" s="325"/>
      <c r="E329" s="325"/>
      <c r="F329" s="325"/>
      <c r="G329" s="325"/>
      <c r="H329" s="325"/>
      <c r="I329" s="325"/>
      <c r="J329" s="326"/>
      <c r="K329" s="10"/>
      <c r="L329" s="10"/>
      <c r="M329" s="10"/>
      <c r="N329" s="10"/>
      <c r="O329" s="10"/>
      <c r="P329" s="10"/>
      <c r="Q329" s="10"/>
      <c r="R329" s="10"/>
      <c r="S329" s="10"/>
      <c r="T329" s="10"/>
      <c r="U329" s="10"/>
      <c r="V329" s="10"/>
      <c r="W329" s="10"/>
      <c r="X329" s="10"/>
      <c r="Y329" s="10"/>
      <c r="Z329" s="10"/>
      <c r="AA329" s="10"/>
      <c r="AB329" s="10"/>
      <c r="AC329" s="10"/>
      <c r="AD329" s="10"/>
    </row>
    <row r="330" spans="1:30" ht="19.5" customHeight="1" x14ac:dyDescent="0.2">
      <c r="A330" s="473" t="s">
        <v>1138</v>
      </c>
      <c r="B330" s="325"/>
      <c r="C330" s="325"/>
      <c r="D330" s="325"/>
      <c r="E330" s="325"/>
      <c r="F330" s="325"/>
      <c r="G330" s="325"/>
      <c r="H330" s="325"/>
      <c r="I330" s="325"/>
      <c r="J330" s="326"/>
      <c r="K330" s="10"/>
      <c r="L330" s="10"/>
      <c r="M330" s="10"/>
      <c r="N330" s="10"/>
      <c r="O330" s="10"/>
      <c r="P330" s="10"/>
      <c r="Q330" s="10"/>
      <c r="R330" s="10"/>
      <c r="S330" s="10"/>
      <c r="T330" s="10"/>
      <c r="U330" s="10"/>
      <c r="V330" s="10"/>
      <c r="W330" s="10"/>
      <c r="X330" s="10"/>
      <c r="Y330" s="10"/>
      <c r="Z330" s="10"/>
      <c r="AA330" s="10"/>
      <c r="AB330" s="10"/>
      <c r="AC330" s="10"/>
      <c r="AD330" s="10"/>
    </row>
    <row r="331" spans="1:30" ht="19.5" customHeight="1" x14ac:dyDescent="0.2">
      <c r="A331" s="474" t="s">
        <v>1039</v>
      </c>
      <c r="B331" s="325"/>
      <c r="C331" s="325"/>
      <c r="D331" s="325"/>
      <c r="E331" s="325"/>
      <c r="F331" s="325"/>
      <c r="G331" s="325"/>
      <c r="H331" s="325"/>
      <c r="I331" s="325"/>
      <c r="J331" s="326"/>
      <c r="K331" s="10"/>
      <c r="L331" s="10"/>
      <c r="M331" s="10"/>
      <c r="N331" s="10"/>
      <c r="O331" s="10"/>
      <c r="P331" s="10"/>
      <c r="Q331" s="10"/>
      <c r="R331" s="10"/>
      <c r="S331" s="10"/>
      <c r="T331" s="10"/>
      <c r="U331" s="10"/>
      <c r="V331" s="10"/>
      <c r="W331" s="10"/>
      <c r="X331" s="10"/>
      <c r="Y331" s="10"/>
      <c r="Z331" s="10"/>
      <c r="AA331" s="10"/>
      <c r="AB331" s="10"/>
      <c r="AC331" s="10"/>
      <c r="AD331" s="10"/>
    </row>
    <row r="332" spans="1:30" ht="93.75" customHeight="1" x14ac:dyDescent="0.2">
      <c r="A332" s="30"/>
      <c r="B332" s="56" t="s">
        <v>1139</v>
      </c>
      <c r="C332" s="399" t="s">
        <v>1140</v>
      </c>
      <c r="D332" s="325"/>
      <c r="E332" s="325"/>
      <c r="F332" s="325"/>
      <c r="G332" s="325"/>
      <c r="H332" s="325"/>
      <c r="I332" s="400"/>
      <c r="J332" s="146" t="s">
        <v>1141</v>
      </c>
      <c r="K332" s="10"/>
      <c r="L332" s="10"/>
      <c r="M332" s="10"/>
      <c r="N332" s="10"/>
      <c r="O332" s="10"/>
      <c r="P332" s="10"/>
      <c r="Q332" s="10"/>
      <c r="R332" s="10"/>
      <c r="S332" s="10"/>
      <c r="T332" s="10"/>
      <c r="U332" s="10"/>
      <c r="V332" s="10"/>
      <c r="W332" s="10"/>
      <c r="X332" s="10"/>
      <c r="Y332" s="10"/>
      <c r="Z332" s="10"/>
      <c r="AA332" s="10"/>
      <c r="AB332" s="10"/>
      <c r="AC332" s="10"/>
      <c r="AD332" s="10"/>
    </row>
    <row r="333" spans="1:30" ht="12.75" customHeight="1" x14ac:dyDescent="0.2">
      <c r="A333" s="559" t="s">
        <v>1022</v>
      </c>
      <c r="B333" s="325"/>
      <c r="C333" s="325"/>
      <c r="D333" s="325"/>
      <c r="E333" s="325"/>
      <c r="F333" s="325"/>
      <c r="G333" s="325"/>
      <c r="H333" s="325"/>
      <c r="I333" s="325"/>
      <c r="J333" s="326"/>
    </row>
    <row r="334" spans="1:30" ht="19.5" customHeight="1" x14ac:dyDescent="0.2">
      <c r="A334" s="559" t="s">
        <v>1024</v>
      </c>
      <c r="B334" s="325"/>
      <c r="C334" s="325"/>
      <c r="D334" s="325"/>
      <c r="E334" s="325"/>
      <c r="F334" s="325"/>
      <c r="G334" s="325"/>
      <c r="H334" s="325"/>
      <c r="I334" s="325"/>
      <c r="J334" s="326"/>
    </row>
    <row r="335" spans="1:30" ht="19.5" customHeight="1" x14ac:dyDescent="0.2">
      <c r="A335" s="537" t="s">
        <v>1142</v>
      </c>
      <c r="B335" s="325"/>
      <c r="C335" s="325"/>
      <c r="D335" s="325"/>
      <c r="E335" s="325"/>
      <c r="F335" s="325"/>
      <c r="G335" s="325"/>
      <c r="H335" s="325"/>
      <c r="I335" s="325"/>
      <c r="J335" s="326"/>
    </row>
    <row r="336" spans="1:30" ht="19.5" customHeight="1" x14ac:dyDescent="0.2">
      <c r="A336" s="537" t="s">
        <v>1143</v>
      </c>
      <c r="B336" s="325"/>
      <c r="C336" s="325"/>
      <c r="D336" s="325"/>
      <c r="E336" s="325"/>
      <c r="F336" s="325"/>
      <c r="G336" s="325"/>
      <c r="H336" s="325"/>
      <c r="I336" s="325"/>
      <c r="J336" s="326"/>
    </row>
    <row r="337" spans="1:30" ht="19.5" customHeight="1" x14ac:dyDescent="0.2">
      <c r="A337" s="537" t="s">
        <v>1049</v>
      </c>
      <c r="B337" s="325"/>
      <c r="C337" s="325"/>
      <c r="D337" s="325"/>
      <c r="E337" s="325"/>
      <c r="F337" s="325"/>
      <c r="G337" s="325"/>
      <c r="H337" s="325"/>
      <c r="I337" s="325"/>
      <c r="J337" s="326"/>
    </row>
    <row r="338" spans="1:30" ht="19.5" customHeight="1" x14ac:dyDescent="0.2">
      <c r="A338" s="537" t="s">
        <v>1144</v>
      </c>
      <c r="B338" s="325"/>
      <c r="C338" s="325"/>
      <c r="D338" s="325"/>
      <c r="E338" s="325"/>
      <c r="F338" s="325"/>
      <c r="G338" s="325"/>
      <c r="H338" s="325"/>
      <c r="I338" s="325"/>
      <c r="J338" s="326"/>
    </row>
    <row r="339" spans="1:30" ht="19.5" customHeight="1" x14ac:dyDescent="0.2">
      <c r="A339" s="474" t="s">
        <v>1145</v>
      </c>
      <c r="B339" s="325"/>
      <c r="C339" s="325"/>
      <c r="D339" s="325"/>
      <c r="E339" s="325"/>
      <c r="F339" s="325"/>
      <c r="G339" s="325"/>
      <c r="H339" s="325"/>
      <c r="I339" s="325"/>
      <c r="J339" s="326"/>
    </row>
    <row r="340" spans="1:30" ht="19.5" customHeight="1" x14ac:dyDescent="0.2">
      <c r="A340" s="474" t="s">
        <v>1028</v>
      </c>
      <c r="B340" s="325"/>
      <c r="C340" s="325"/>
      <c r="D340" s="325"/>
      <c r="E340" s="325"/>
      <c r="F340" s="325"/>
      <c r="G340" s="325"/>
      <c r="H340" s="325"/>
      <c r="I340" s="325"/>
      <c r="J340" s="326"/>
    </row>
    <row r="341" spans="1:30" ht="35.25" customHeight="1" x14ac:dyDescent="0.2">
      <c r="A341" s="474" t="s">
        <v>1052</v>
      </c>
      <c r="B341" s="325"/>
      <c r="C341" s="325"/>
      <c r="D341" s="325"/>
      <c r="E341" s="325"/>
      <c r="F341" s="325"/>
      <c r="G341" s="325"/>
      <c r="H341" s="325"/>
      <c r="I341" s="325"/>
      <c r="J341" s="326"/>
    </row>
    <row r="342" spans="1:30" ht="35.25" customHeight="1" x14ac:dyDescent="0.2">
      <c r="A342" s="474" t="s">
        <v>1053</v>
      </c>
      <c r="B342" s="325"/>
      <c r="C342" s="325"/>
      <c r="D342" s="325"/>
      <c r="E342" s="325"/>
      <c r="F342" s="325"/>
      <c r="G342" s="325"/>
      <c r="H342" s="325"/>
      <c r="I342" s="325"/>
      <c r="J342" s="326"/>
    </row>
    <row r="343" spans="1:30" ht="35.25" customHeight="1" x14ac:dyDescent="0.2">
      <c r="A343" s="474" t="s">
        <v>1029</v>
      </c>
      <c r="B343" s="325"/>
      <c r="C343" s="325"/>
      <c r="D343" s="325"/>
      <c r="E343" s="325"/>
      <c r="F343" s="325"/>
      <c r="G343" s="325"/>
      <c r="H343" s="325"/>
      <c r="I343" s="325"/>
      <c r="J343" s="326"/>
    </row>
    <row r="344" spans="1:30" ht="19.5" customHeight="1" x14ac:dyDescent="0.2">
      <c r="A344" s="474" t="s">
        <v>1146</v>
      </c>
      <c r="B344" s="325"/>
      <c r="C344" s="325"/>
      <c r="D344" s="325"/>
      <c r="E344" s="325"/>
      <c r="F344" s="325"/>
      <c r="G344" s="325"/>
      <c r="H344" s="325"/>
      <c r="I344" s="325"/>
      <c r="J344" s="326"/>
    </row>
    <row r="345" spans="1:30" ht="19.5" customHeight="1" x14ac:dyDescent="0.2">
      <c r="A345" s="473" t="s">
        <v>1147</v>
      </c>
      <c r="B345" s="325"/>
      <c r="C345" s="325"/>
      <c r="D345" s="325"/>
      <c r="E345" s="325"/>
      <c r="F345" s="325"/>
      <c r="G345" s="325"/>
      <c r="H345" s="325"/>
      <c r="I345" s="325"/>
      <c r="J345" s="326"/>
    </row>
    <row r="346" spans="1:30" ht="19.5" customHeight="1" x14ac:dyDescent="0.2">
      <c r="A346" s="474" t="s">
        <v>1039</v>
      </c>
      <c r="B346" s="325"/>
      <c r="C346" s="325"/>
      <c r="D346" s="325"/>
      <c r="E346" s="325"/>
      <c r="F346" s="325"/>
      <c r="G346" s="325"/>
      <c r="H346" s="325"/>
      <c r="I346" s="325"/>
      <c r="J346" s="326"/>
    </row>
    <row r="347" spans="1:30" ht="109.5" customHeight="1" x14ac:dyDescent="0.2">
      <c r="A347" s="84"/>
      <c r="B347" s="85" t="s">
        <v>1148</v>
      </c>
      <c r="C347" s="399" t="s">
        <v>1149</v>
      </c>
      <c r="D347" s="325"/>
      <c r="E347" s="325"/>
      <c r="F347" s="325"/>
      <c r="G347" s="325"/>
      <c r="H347" s="325"/>
      <c r="I347" s="400"/>
      <c r="J347" s="146" t="s">
        <v>1150</v>
      </c>
    </row>
    <row r="348" spans="1:30" ht="12.75" customHeight="1" x14ac:dyDescent="0.2">
      <c r="A348" s="559" t="s">
        <v>1022</v>
      </c>
      <c r="B348" s="325"/>
      <c r="C348" s="325"/>
      <c r="D348" s="325"/>
      <c r="E348" s="325"/>
      <c r="F348" s="325"/>
      <c r="G348" s="325"/>
      <c r="H348" s="325"/>
      <c r="I348" s="325"/>
      <c r="J348" s="326"/>
      <c r="K348" s="10"/>
      <c r="L348" s="10"/>
      <c r="M348" s="10"/>
      <c r="N348" s="10"/>
      <c r="O348" s="10"/>
      <c r="P348" s="10"/>
      <c r="Q348" s="10"/>
      <c r="R348" s="10"/>
      <c r="S348" s="10"/>
      <c r="T348" s="10"/>
      <c r="U348" s="10"/>
      <c r="V348" s="10"/>
      <c r="W348" s="10"/>
      <c r="X348" s="10"/>
      <c r="Y348" s="10"/>
      <c r="Z348" s="10"/>
      <c r="AA348" s="10"/>
      <c r="AB348" s="10"/>
      <c r="AC348" s="10"/>
      <c r="AD348" s="10"/>
    </row>
    <row r="349" spans="1:30" ht="19.5" customHeight="1" x14ac:dyDescent="0.2">
      <c r="A349" s="559" t="s">
        <v>1024</v>
      </c>
      <c r="B349" s="325"/>
      <c r="C349" s="325"/>
      <c r="D349" s="325"/>
      <c r="E349" s="325"/>
      <c r="F349" s="325"/>
      <c r="G349" s="325"/>
      <c r="H349" s="325"/>
      <c r="I349" s="325"/>
      <c r="J349" s="326"/>
      <c r="K349" s="10"/>
      <c r="L349" s="10"/>
      <c r="M349" s="10"/>
      <c r="N349" s="10"/>
      <c r="O349" s="10"/>
      <c r="P349" s="10"/>
      <c r="Q349" s="10"/>
      <c r="R349" s="10"/>
      <c r="S349" s="10"/>
      <c r="T349" s="10"/>
      <c r="U349" s="10"/>
      <c r="V349" s="10"/>
      <c r="W349" s="10"/>
      <c r="X349" s="10"/>
      <c r="Y349" s="10"/>
      <c r="Z349" s="10"/>
      <c r="AA349" s="10"/>
      <c r="AB349" s="10"/>
      <c r="AC349" s="10"/>
      <c r="AD349" s="10"/>
    </row>
    <row r="350" spans="1:30" ht="19.5" customHeight="1" x14ac:dyDescent="0.2">
      <c r="A350" s="537" t="s">
        <v>1142</v>
      </c>
      <c r="B350" s="325"/>
      <c r="C350" s="325"/>
      <c r="D350" s="325"/>
      <c r="E350" s="325"/>
      <c r="F350" s="325"/>
      <c r="G350" s="325"/>
      <c r="H350" s="325"/>
      <c r="I350" s="325"/>
      <c r="J350" s="326"/>
      <c r="K350" s="10"/>
      <c r="L350" s="10"/>
      <c r="M350" s="10"/>
      <c r="N350" s="10"/>
      <c r="O350" s="10"/>
      <c r="P350" s="10"/>
      <c r="Q350" s="10"/>
      <c r="R350" s="10"/>
      <c r="S350" s="10"/>
      <c r="T350" s="10"/>
      <c r="U350" s="10"/>
      <c r="V350" s="10"/>
      <c r="W350" s="10"/>
      <c r="X350" s="10"/>
      <c r="Y350" s="10"/>
      <c r="Z350" s="10"/>
      <c r="AA350" s="10"/>
      <c r="AB350" s="10"/>
      <c r="AC350" s="10"/>
      <c r="AD350" s="10"/>
    </row>
    <row r="351" spans="1:30" ht="19.5" customHeight="1" x14ac:dyDescent="0.2">
      <c r="A351" s="158" t="s">
        <v>171</v>
      </c>
      <c r="B351" s="148"/>
      <c r="C351" s="148"/>
      <c r="D351" s="148"/>
      <c r="E351" s="148"/>
      <c r="F351" s="148"/>
      <c r="G351" s="148"/>
      <c r="H351" s="148"/>
      <c r="I351" s="148"/>
      <c r="J351" s="149"/>
      <c r="K351" s="10"/>
      <c r="L351" s="10"/>
      <c r="M351" s="10"/>
      <c r="N351" s="10"/>
      <c r="O351" s="10"/>
      <c r="P351" s="10"/>
      <c r="Q351" s="10"/>
      <c r="R351" s="10"/>
      <c r="S351" s="10"/>
      <c r="T351" s="10"/>
      <c r="U351" s="10"/>
      <c r="V351" s="10"/>
      <c r="W351" s="10"/>
      <c r="X351" s="10"/>
      <c r="Y351" s="10"/>
      <c r="Z351" s="10"/>
      <c r="AA351" s="10"/>
      <c r="AB351" s="10"/>
      <c r="AC351" s="10"/>
      <c r="AD351" s="10"/>
    </row>
    <row r="352" spans="1:30" ht="19.5" customHeight="1" x14ac:dyDescent="0.2">
      <c r="A352" s="537" t="s">
        <v>1049</v>
      </c>
      <c r="B352" s="325"/>
      <c r="C352" s="325"/>
      <c r="D352" s="325"/>
      <c r="E352" s="325"/>
      <c r="F352" s="325"/>
      <c r="G352" s="325"/>
      <c r="H352" s="325"/>
      <c r="I352" s="325"/>
      <c r="J352" s="326"/>
      <c r="K352" s="10"/>
      <c r="L352" s="10"/>
      <c r="M352" s="10"/>
      <c r="N352" s="10"/>
      <c r="O352" s="10"/>
      <c r="P352" s="10"/>
      <c r="Q352" s="10"/>
      <c r="R352" s="10"/>
      <c r="S352" s="10"/>
      <c r="T352" s="10"/>
      <c r="U352" s="10"/>
      <c r="V352" s="10"/>
      <c r="W352" s="10"/>
      <c r="X352" s="10"/>
      <c r="Y352" s="10"/>
      <c r="Z352" s="10"/>
      <c r="AA352" s="10"/>
      <c r="AB352" s="10"/>
      <c r="AC352" s="10"/>
      <c r="AD352" s="10"/>
    </row>
    <row r="353" spans="1:30" ht="19.5" customHeight="1" x14ac:dyDescent="0.2">
      <c r="A353" s="537" t="s">
        <v>1036</v>
      </c>
      <c r="B353" s="325"/>
      <c r="C353" s="325"/>
      <c r="D353" s="325"/>
      <c r="E353" s="325"/>
      <c r="F353" s="325"/>
      <c r="G353" s="325"/>
      <c r="H353" s="325"/>
      <c r="I353" s="325"/>
      <c r="J353" s="326"/>
      <c r="K353" s="10"/>
      <c r="L353" s="10"/>
      <c r="M353" s="10"/>
      <c r="N353" s="10"/>
      <c r="O353" s="10"/>
      <c r="P353" s="10"/>
      <c r="Q353" s="10"/>
      <c r="R353" s="10"/>
      <c r="S353" s="10"/>
      <c r="T353" s="10"/>
      <c r="U353" s="10"/>
      <c r="V353" s="10"/>
      <c r="W353" s="10"/>
      <c r="X353" s="10"/>
      <c r="Y353" s="10"/>
      <c r="Z353" s="10"/>
      <c r="AA353" s="10"/>
      <c r="AB353" s="10"/>
      <c r="AC353" s="10"/>
      <c r="AD353" s="10"/>
    </row>
    <row r="354" spans="1:30" ht="19.5" customHeight="1" x14ac:dyDescent="0.2">
      <c r="A354" s="474" t="s">
        <v>1096</v>
      </c>
      <c r="B354" s="325"/>
      <c r="C354" s="325"/>
      <c r="D354" s="325"/>
      <c r="E354" s="325"/>
      <c r="F354" s="325"/>
      <c r="G354" s="325"/>
      <c r="H354" s="325"/>
      <c r="I354" s="325"/>
      <c r="J354" s="326"/>
      <c r="K354" s="10"/>
      <c r="L354" s="10"/>
      <c r="M354" s="10"/>
      <c r="N354" s="10"/>
      <c r="O354" s="10"/>
      <c r="P354" s="10"/>
      <c r="Q354" s="10"/>
      <c r="R354" s="10"/>
      <c r="S354" s="10"/>
      <c r="T354" s="10"/>
      <c r="U354" s="10"/>
      <c r="V354" s="10"/>
      <c r="W354" s="10"/>
      <c r="X354" s="10"/>
      <c r="Y354" s="10"/>
      <c r="Z354" s="10"/>
      <c r="AA354" s="10"/>
      <c r="AB354" s="10"/>
      <c r="AC354" s="10"/>
      <c r="AD354" s="10"/>
    </row>
    <row r="355" spans="1:30" ht="19.5" customHeight="1" x14ac:dyDescent="0.2">
      <c r="A355" s="474" t="s">
        <v>1028</v>
      </c>
      <c r="B355" s="325"/>
      <c r="C355" s="325"/>
      <c r="D355" s="325"/>
      <c r="E355" s="325"/>
      <c r="F355" s="325"/>
      <c r="G355" s="325"/>
      <c r="H355" s="325"/>
      <c r="I355" s="325"/>
      <c r="J355" s="326"/>
      <c r="K355" s="10"/>
      <c r="L355" s="10"/>
      <c r="M355" s="10"/>
      <c r="N355" s="10"/>
      <c r="O355" s="10"/>
      <c r="P355" s="10"/>
      <c r="Q355" s="10"/>
      <c r="R355" s="10"/>
      <c r="S355" s="10"/>
      <c r="T355" s="10"/>
      <c r="U355" s="10"/>
      <c r="V355" s="10"/>
      <c r="W355" s="10"/>
      <c r="X355" s="10"/>
      <c r="Y355" s="10"/>
      <c r="Z355" s="10"/>
      <c r="AA355" s="10"/>
      <c r="AB355" s="10"/>
      <c r="AC355" s="10"/>
      <c r="AD355" s="10"/>
    </row>
    <row r="356" spans="1:30" ht="38.25" customHeight="1" x14ac:dyDescent="0.2">
      <c r="A356" s="474" t="s">
        <v>1052</v>
      </c>
      <c r="B356" s="325"/>
      <c r="C356" s="325"/>
      <c r="D356" s="325"/>
      <c r="E356" s="325"/>
      <c r="F356" s="325"/>
      <c r="G356" s="325"/>
      <c r="H356" s="325"/>
      <c r="I356" s="325"/>
      <c r="J356" s="326"/>
      <c r="K356" s="10"/>
      <c r="L356" s="10"/>
      <c r="M356" s="10"/>
      <c r="N356" s="10"/>
      <c r="O356" s="10"/>
      <c r="P356" s="10"/>
      <c r="Q356" s="10"/>
      <c r="R356" s="10"/>
      <c r="S356" s="10"/>
      <c r="T356" s="10"/>
      <c r="U356" s="10"/>
      <c r="V356" s="10"/>
      <c r="W356" s="10"/>
      <c r="X356" s="10"/>
      <c r="Y356" s="10"/>
      <c r="Z356" s="10"/>
      <c r="AA356" s="10"/>
      <c r="AB356" s="10"/>
      <c r="AC356" s="10"/>
      <c r="AD356" s="10"/>
    </row>
    <row r="357" spans="1:30" ht="32.25" customHeight="1" x14ac:dyDescent="0.2">
      <c r="A357" s="474" t="s">
        <v>1053</v>
      </c>
      <c r="B357" s="325"/>
      <c r="C357" s="325"/>
      <c r="D357" s="325"/>
      <c r="E357" s="325"/>
      <c r="F357" s="325"/>
      <c r="G357" s="325"/>
      <c r="H357" s="325"/>
      <c r="I357" s="325"/>
      <c r="J357" s="326"/>
      <c r="K357" s="10"/>
      <c r="L357" s="10"/>
      <c r="M357" s="10"/>
      <c r="N357" s="10"/>
      <c r="O357" s="10"/>
      <c r="P357" s="10"/>
      <c r="Q357" s="10"/>
      <c r="R357" s="10"/>
      <c r="S357" s="10"/>
      <c r="T357" s="10"/>
      <c r="U357" s="10"/>
      <c r="V357" s="10"/>
      <c r="W357" s="10"/>
      <c r="X357" s="10"/>
      <c r="Y357" s="10"/>
      <c r="Z357" s="10"/>
      <c r="AA357" s="10"/>
      <c r="AB357" s="10"/>
      <c r="AC357" s="10"/>
      <c r="AD357" s="10"/>
    </row>
    <row r="358" spans="1:30" ht="26.25" customHeight="1" x14ac:dyDescent="0.2">
      <c r="A358" s="474" t="s">
        <v>1029</v>
      </c>
      <c r="B358" s="325"/>
      <c r="C358" s="325"/>
      <c r="D358" s="325"/>
      <c r="E358" s="325"/>
      <c r="F358" s="325"/>
      <c r="G358" s="325"/>
      <c r="H358" s="325"/>
      <c r="I358" s="325"/>
      <c r="J358" s="326"/>
      <c r="K358" s="10"/>
      <c r="L358" s="10"/>
      <c r="M358" s="10"/>
      <c r="N358" s="10"/>
      <c r="O358" s="10"/>
      <c r="P358" s="10"/>
      <c r="Q358" s="10"/>
      <c r="R358" s="10"/>
      <c r="S358" s="10"/>
      <c r="T358" s="10"/>
      <c r="U358" s="10"/>
      <c r="V358" s="10"/>
      <c r="W358" s="10"/>
      <c r="X358" s="10"/>
      <c r="Y358" s="10"/>
      <c r="Z358" s="10"/>
      <c r="AA358" s="10"/>
      <c r="AB358" s="10"/>
      <c r="AC358" s="10"/>
      <c r="AD358" s="10"/>
    </row>
    <row r="359" spans="1:30" ht="19.5" customHeight="1" x14ac:dyDescent="0.2">
      <c r="A359" s="474" t="s">
        <v>1151</v>
      </c>
      <c r="B359" s="325"/>
      <c r="C359" s="325"/>
      <c r="D359" s="325"/>
      <c r="E359" s="325"/>
      <c r="F359" s="325"/>
      <c r="G359" s="325"/>
      <c r="H359" s="325"/>
      <c r="I359" s="325"/>
      <c r="J359" s="326"/>
      <c r="K359" s="10"/>
      <c r="L359" s="10"/>
      <c r="M359" s="10"/>
      <c r="N359" s="10"/>
      <c r="O359" s="10"/>
      <c r="P359" s="10"/>
      <c r="Q359" s="10"/>
      <c r="R359" s="10"/>
      <c r="S359" s="10"/>
      <c r="T359" s="10"/>
      <c r="U359" s="10"/>
      <c r="V359" s="10"/>
      <c r="W359" s="10"/>
      <c r="X359" s="10"/>
      <c r="Y359" s="10"/>
      <c r="Z359" s="10"/>
      <c r="AA359" s="10"/>
      <c r="AB359" s="10"/>
      <c r="AC359" s="10"/>
      <c r="AD359" s="10"/>
    </row>
    <row r="360" spans="1:30" ht="19.5" customHeight="1" x14ac:dyDescent="0.2">
      <c r="A360" s="473" t="s">
        <v>1152</v>
      </c>
      <c r="B360" s="325"/>
      <c r="C360" s="325"/>
      <c r="D360" s="325"/>
      <c r="E360" s="325"/>
      <c r="F360" s="325"/>
      <c r="G360" s="325"/>
      <c r="H360" s="325"/>
      <c r="I360" s="325"/>
      <c r="J360" s="326"/>
    </row>
    <row r="361" spans="1:30" ht="21" customHeight="1" x14ac:dyDescent="0.2">
      <c r="A361" s="474" t="s">
        <v>1039</v>
      </c>
      <c r="B361" s="325"/>
      <c r="C361" s="325"/>
      <c r="D361" s="325"/>
      <c r="E361" s="325"/>
      <c r="F361" s="325"/>
      <c r="G361" s="325"/>
      <c r="H361" s="325"/>
      <c r="I361" s="325"/>
      <c r="J361" s="326"/>
      <c r="K361" s="10"/>
      <c r="L361" s="10"/>
      <c r="M361" s="10"/>
      <c r="N361" s="10"/>
      <c r="O361" s="10"/>
      <c r="P361" s="10"/>
      <c r="Q361" s="10"/>
      <c r="R361" s="10"/>
      <c r="S361" s="10"/>
      <c r="T361" s="10"/>
      <c r="U361" s="10"/>
      <c r="V361" s="10"/>
      <c r="W361" s="10"/>
      <c r="X361" s="10"/>
      <c r="Y361" s="10"/>
      <c r="Z361" s="10"/>
      <c r="AA361" s="10"/>
      <c r="AB361" s="10"/>
      <c r="AC361" s="10"/>
      <c r="AD361" s="10"/>
    </row>
    <row r="362" spans="1:30" ht="19.5" customHeight="1" x14ac:dyDescent="0.2">
      <c r="A362" s="560" t="s">
        <v>1153</v>
      </c>
      <c r="B362" s="348"/>
      <c r="C362" s="348"/>
      <c r="D362" s="348"/>
      <c r="E362" s="348"/>
      <c r="F362" s="348"/>
      <c r="G362" s="348"/>
      <c r="H362" s="348"/>
      <c r="I362" s="348"/>
      <c r="J362" s="379"/>
      <c r="K362" s="10"/>
      <c r="L362" s="10"/>
      <c r="M362" s="10"/>
      <c r="N362" s="10"/>
      <c r="O362" s="10"/>
      <c r="P362" s="10"/>
      <c r="Q362" s="10"/>
      <c r="R362" s="10"/>
      <c r="S362" s="10"/>
      <c r="T362" s="10"/>
      <c r="U362" s="10"/>
      <c r="V362" s="10"/>
      <c r="W362" s="10"/>
      <c r="X362" s="10"/>
      <c r="Y362" s="10"/>
      <c r="Z362" s="10"/>
      <c r="AA362" s="10"/>
      <c r="AB362" s="10"/>
      <c r="AC362" s="10"/>
      <c r="AD362" s="10"/>
    </row>
    <row r="363" spans="1:30" ht="95.25" customHeight="1" x14ac:dyDescent="0.2">
      <c r="A363" s="84"/>
      <c r="B363" s="85" t="s">
        <v>1154</v>
      </c>
      <c r="C363" s="399" t="s">
        <v>1155</v>
      </c>
      <c r="D363" s="325"/>
      <c r="E363" s="325"/>
      <c r="F363" s="325"/>
      <c r="G363" s="325"/>
      <c r="H363" s="325"/>
      <c r="I363" s="400"/>
      <c r="J363" s="146" t="s">
        <v>1156</v>
      </c>
    </row>
    <row r="364" spans="1:30" ht="12.75" customHeight="1" x14ac:dyDescent="0.2">
      <c r="A364" s="559" t="s">
        <v>1157</v>
      </c>
      <c r="B364" s="325"/>
      <c r="C364" s="325"/>
      <c r="D364" s="325"/>
      <c r="E364" s="325"/>
      <c r="F364" s="325"/>
      <c r="G364" s="325"/>
      <c r="H364" s="325"/>
      <c r="I364" s="325"/>
      <c r="J364" s="326"/>
      <c r="K364" s="10"/>
      <c r="L364" s="10"/>
      <c r="M364" s="10"/>
      <c r="N364" s="10"/>
      <c r="O364" s="10"/>
      <c r="P364" s="10"/>
      <c r="Q364" s="10"/>
      <c r="R364" s="10"/>
      <c r="S364" s="10"/>
      <c r="T364" s="10"/>
      <c r="U364" s="10"/>
      <c r="V364" s="10"/>
      <c r="W364" s="10"/>
      <c r="X364" s="10"/>
      <c r="Y364" s="10"/>
      <c r="Z364" s="10"/>
      <c r="AA364" s="10"/>
      <c r="AB364" s="10"/>
      <c r="AC364" s="10"/>
      <c r="AD364" s="10"/>
    </row>
    <row r="365" spans="1:30" ht="21.75" customHeight="1" x14ac:dyDescent="0.2">
      <c r="A365" s="559" t="s">
        <v>1158</v>
      </c>
      <c r="B365" s="325"/>
      <c r="C365" s="325"/>
      <c r="D365" s="325"/>
      <c r="E365" s="325"/>
      <c r="F365" s="325"/>
      <c r="G365" s="325"/>
      <c r="H365" s="325"/>
      <c r="I365" s="325"/>
      <c r="J365" s="326"/>
      <c r="K365" s="10"/>
      <c r="L365" s="10"/>
      <c r="M365" s="10"/>
      <c r="N365" s="10"/>
      <c r="O365" s="10"/>
      <c r="P365" s="10"/>
      <c r="Q365" s="10"/>
      <c r="R365" s="10"/>
      <c r="S365" s="10"/>
      <c r="T365" s="10"/>
      <c r="U365" s="10"/>
      <c r="V365" s="10"/>
      <c r="W365" s="10"/>
      <c r="X365" s="10"/>
      <c r="Y365" s="10"/>
      <c r="Z365" s="10"/>
      <c r="AA365" s="10"/>
      <c r="AB365" s="10"/>
      <c r="AC365" s="10"/>
      <c r="AD365" s="10"/>
    </row>
    <row r="366" spans="1:30" ht="21.75" customHeight="1" x14ac:dyDescent="0.2">
      <c r="A366" s="537" t="s">
        <v>1024</v>
      </c>
      <c r="B366" s="325"/>
      <c r="C366" s="325"/>
      <c r="D366" s="325"/>
      <c r="E366" s="325"/>
      <c r="F366" s="325"/>
      <c r="G366" s="325"/>
      <c r="H366" s="325"/>
      <c r="I366" s="325"/>
      <c r="J366" s="326"/>
      <c r="K366" s="10"/>
      <c r="L366" s="10"/>
      <c r="M366" s="10"/>
      <c r="N366" s="10"/>
      <c r="O366" s="10"/>
      <c r="P366" s="10"/>
      <c r="Q366" s="10"/>
      <c r="R366" s="10"/>
      <c r="S366" s="10"/>
      <c r="T366" s="10"/>
      <c r="U366" s="10"/>
      <c r="V366" s="10"/>
      <c r="W366" s="10"/>
      <c r="X366" s="10"/>
      <c r="Y366" s="10"/>
      <c r="Z366" s="10"/>
      <c r="AA366" s="10"/>
      <c r="AB366" s="10"/>
      <c r="AC366" s="10"/>
      <c r="AD366" s="10"/>
    </row>
    <row r="367" spans="1:30" ht="21.75" customHeight="1" x14ac:dyDescent="0.2">
      <c r="A367" s="537" t="s">
        <v>1049</v>
      </c>
      <c r="B367" s="325"/>
      <c r="C367" s="325"/>
      <c r="D367" s="325"/>
      <c r="E367" s="325"/>
      <c r="F367" s="325"/>
      <c r="G367" s="325"/>
      <c r="H367" s="325"/>
      <c r="I367" s="325"/>
      <c r="J367" s="326"/>
      <c r="K367" s="10"/>
      <c r="L367" s="10"/>
      <c r="M367" s="10"/>
      <c r="N367" s="10"/>
      <c r="O367" s="10"/>
      <c r="P367" s="10"/>
      <c r="Q367" s="10"/>
      <c r="R367" s="10"/>
      <c r="S367" s="10"/>
      <c r="T367" s="10"/>
      <c r="U367" s="10"/>
      <c r="V367" s="10"/>
      <c r="W367" s="10"/>
      <c r="X367" s="10"/>
      <c r="Y367" s="10"/>
      <c r="Z367" s="10"/>
      <c r="AA367" s="10"/>
      <c r="AB367" s="10"/>
      <c r="AC367" s="10"/>
      <c r="AD367" s="10"/>
    </row>
    <row r="368" spans="1:30" ht="21.75" customHeight="1" x14ac:dyDescent="0.2">
      <c r="A368" s="537" t="s">
        <v>1026</v>
      </c>
      <c r="B368" s="325"/>
      <c r="C368" s="325"/>
      <c r="D368" s="325"/>
      <c r="E368" s="325"/>
      <c r="F368" s="325"/>
      <c r="G368" s="325"/>
      <c r="H368" s="325"/>
      <c r="I368" s="325"/>
      <c r="J368" s="326"/>
      <c r="K368" s="10"/>
      <c r="L368" s="10"/>
      <c r="M368" s="10"/>
      <c r="N368" s="10"/>
      <c r="O368" s="10"/>
      <c r="P368" s="10"/>
      <c r="Q368" s="10"/>
      <c r="R368" s="10"/>
      <c r="S368" s="10"/>
      <c r="T368" s="10"/>
      <c r="U368" s="10"/>
      <c r="V368" s="10"/>
      <c r="W368" s="10"/>
      <c r="X368" s="10"/>
      <c r="Y368" s="10"/>
      <c r="Z368" s="10"/>
      <c r="AA368" s="10"/>
      <c r="AB368" s="10"/>
      <c r="AC368" s="10"/>
      <c r="AD368" s="10"/>
    </row>
    <row r="369" spans="1:30" ht="21.75" customHeight="1" x14ac:dyDescent="0.2">
      <c r="A369" s="163" t="s">
        <v>1159</v>
      </c>
      <c r="B369" s="120"/>
      <c r="C369" s="120"/>
      <c r="D369" s="120"/>
      <c r="E369" s="120"/>
      <c r="F369" s="120"/>
      <c r="G369" s="120"/>
      <c r="H369" s="120"/>
      <c r="I369" s="120"/>
      <c r="J369" s="162"/>
      <c r="K369" s="10"/>
      <c r="L369" s="10"/>
      <c r="M369" s="10"/>
      <c r="N369" s="10"/>
      <c r="O369" s="10"/>
      <c r="P369" s="10"/>
      <c r="Q369" s="10"/>
      <c r="R369" s="10"/>
      <c r="S369" s="10"/>
      <c r="T369" s="10"/>
      <c r="U369" s="10"/>
      <c r="V369" s="10"/>
      <c r="W369" s="10"/>
      <c r="X369" s="10"/>
      <c r="Y369" s="10"/>
      <c r="Z369" s="10"/>
      <c r="AA369" s="10"/>
      <c r="AB369" s="10"/>
      <c r="AC369" s="10"/>
      <c r="AD369" s="10"/>
    </row>
    <row r="370" spans="1:30" ht="21.75" customHeight="1" x14ac:dyDescent="0.2">
      <c r="A370" s="474" t="s">
        <v>1160</v>
      </c>
      <c r="B370" s="325"/>
      <c r="C370" s="325"/>
      <c r="D370" s="325"/>
      <c r="E370" s="325"/>
      <c r="F370" s="325"/>
      <c r="G370" s="325"/>
      <c r="H370" s="325"/>
      <c r="I370" s="325"/>
      <c r="J370" s="326"/>
      <c r="K370" s="10"/>
      <c r="L370" s="10"/>
      <c r="M370" s="10"/>
      <c r="N370" s="10"/>
      <c r="O370" s="10"/>
      <c r="P370" s="10"/>
      <c r="Q370" s="10"/>
      <c r="R370" s="10"/>
      <c r="S370" s="10"/>
      <c r="T370" s="10"/>
      <c r="U370" s="10"/>
      <c r="V370" s="10"/>
      <c r="W370" s="10"/>
      <c r="X370" s="10"/>
      <c r="Y370" s="10"/>
      <c r="Z370" s="10"/>
      <c r="AA370" s="10"/>
      <c r="AB370" s="10"/>
      <c r="AC370" s="10"/>
      <c r="AD370" s="10"/>
    </row>
    <row r="371" spans="1:30" ht="21.75" customHeight="1" x14ac:dyDescent="0.2">
      <c r="A371" s="474" t="s">
        <v>1028</v>
      </c>
      <c r="B371" s="325"/>
      <c r="C371" s="325"/>
      <c r="D371" s="325"/>
      <c r="E371" s="325"/>
      <c r="F371" s="325"/>
      <c r="G371" s="325"/>
      <c r="H371" s="325"/>
      <c r="I371" s="325"/>
      <c r="J371" s="326"/>
      <c r="K371" s="10"/>
      <c r="L371" s="10"/>
      <c r="M371" s="10"/>
      <c r="N371" s="10"/>
      <c r="O371" s="10"/>
      <c r="P371" s="10"/>
      <c r="Q371" s="10"/>
      <c r="R371" s="10"/>
      <c r="S371" s="10"/>
      <c r="T371" s="10"/>
      <c r="U371" s="10"/>
      <c r="V371" s="10"/>
      <c r="W371" s="10"/>
      <c r="X371" s="10"/>
      <c r="Y371" s="10"/>
      <c r="Z371" s="10"/>
      <c r="AA371" s="10"/>
      <c r="AB371" s="10"/>
      <c r="AC371" s="10"/>
      <c r="AD371" s="10"/>
    </row>
    <row r="372" spans="1:30" ht="34.5" customHeight="1" x14ac:dyDescent="0.2">
      <c r="A372" s="474" t="s">
        <v>1029</v>
      </c>
      <c r="B372" s="325"/>
      <c r="C372" s="325"/>
      <c r="D372" s="325"/>
      <c r="E372" s="325"/>
      <c r="F372" s="325"/>
      <c r="G372" s="325"/>
      <c r="H372" s="325"/>
      <c r="I372" s="325"/>
      <c r="J372" s="326"/>
      <c r="K372" s="10"/>
      <c r="L372" s="10"/>
      <c r="M372" s="10"/>
      <c r="N372" s="10"/>
      <c r="O372" s="10"/>
      <c r="P372" s="10"/>
      <c r="Q372" s="10"/>
      <c r="R372" s="10"/>
      <c r="S372" s="10"/>
      <c r="T372" s="10"/>
      <c r="U372" s="10"/>
      <c r="V372" s="10"/>
      <c r="W372" s="10"/>
      <c r="X372" s="10"/>
      <c r="Y372" s="10"/>
      <c r="Z372" s="10"/>
      <c r="AA372" s="10"/>
      <c r="AB372" s="10"/>
      <c r="AC372" s="10"/>
      <c r="AD372" s="10"/>
    </row>
    <row r="373" spans="1:30" ht="21.75" customHeight="1" x14ac:dyDescent="0.2">
      <c r="A373" s="474" t="s">
        <v>1161</v>
      </c>
      <c r="B373" s="325"/>
      <c r="C373" s="325"/>
      <c r="D373" s="325"/>
      <c r="E373" s="325"/>
      <c r="F373" s="325"/>
      <c r="G373" s="325"/>
      <c r="H373" s="325"/>
      <c r="I373" s="325"/>
      <c r="J373" s="326"/>
      <c r="K373" s="10"/>
      <c r="L373" s="10"/>
      <c r="M373" s="10"/>
      <c r="N373" s="10"/>
      <c r="O373" s="10"/>
      <c r="P373" s="10"/>
      <c r="Q373" s="10"/>
      <c r="R373" s="10"/>
      <c r="S373" s="10"/>
      <c r="T373" s="10"/>
      <c r="U373" s="10"/>
      <c r="V373" s="10"/>
      <c r="W373" s="10"/>
      <c r="X373" s="10"/>
      <c r="Y373" s="10"/>
      <c r="Z373" s="10"/>
      <c r="AA373" s="10"/>
      <c r="AB373" s="10"/>
      <c r="AC373" s="10"/>
      <c r="AD373" s="10"/>
    </row>
    <row r="374" spans="1:30" ht="21.75" customHeight="1" x14ac:dyDescent="0.2">
      <c r="A374" s="473" t="s">
        <v>1162</v>
      </c>
      <c r="B374" s="325"/>
      <c r="C374" s="325"/>
      <c r="D374" s="325"/>
      <c r="E374" s="325"/>
      <c r="F374" s="325"/>
      <c r="G374" s="325"/>
      <c r="H374" s="325"/>
      <c r="I374" s="325"/>
      <c r="J374" s="326"/>
    </row>
    <row r="375" spans="1:30" ht="21.75" customHeight="1" x14ac:dyDescent="0.2">
      <c r="A375" s="474" t="s">
        <v>1163</v>
      </c>
      <c r="B375" s="325"/>
      <c r="C375" s="325"/>
      <c r="D375" s="325"/>
      <c r="E375" s="325"/>
      <c r="F375" s="325"/>
      <c r="G375" s="325"/>
      <c r="H375" s="325"/>
      <c r="I375" s="325"/>
      <c r="J375" s="326"/>
      <c r="K375" s="10"/>
      <c r="L375" s="10"/>
      <c r="M375" s="10"/>
      <c r="N375" s="10"/>
      <c r="O375" s="10"/>
      <c r="P375" s="10"/>
      <c r="Q375" s="10"/>
      <c r="R375" s="10"/>
      <c r="S375" s="10"/>
      <c r="T375" s="10"/>
      <c r="U375" s="10"/>
      <c r="V375" s="10"/>
      <c r="W375" s="10"/>
      <c r="X375" s="10"/>
      <c r="Y375" s="10"/>
      <c r="Z375" s="10"/>
      <c r="AA375" s="10"/>
      <c r="AB375" s="10"/>
      <c r="AC375" s="10"/>
      <c r="AD375" s="10"/>
    </row>
    <row r="376" spans="1:30" ht="111.75" customHeight="1" x14ac:dyDescent="0.2">
      <c r="A376" s="84"/>
      <c r="B376" s="85" t="s">
        <v>1167</v>
      </c>
      <c r="C376" s="399" t="s">
        <v>1168</v>
      </c>
      <c r="D376" s="325"/>
      <c r="E376" s="325"/>
      <c r="F376" s="325"/>
      <c r="G376" s="325"/>
      <c r="H376" s="325"/>
      <c r="I376" s="400"/>
      <c r="J376" s="146" t="s">
        <v>1169</v>
      </c>
    </row>
    <row r="377" spans="1:30" ht="12.75" customHeight="1" x14ac:dyDescent="0.2">
      <c r="A377" s="559" t="s">
        <v>1022</v>
      </c>
      <c r="B377" s="325"/>
      <c r="C377" s="325"/>
      <c r="D377" s="325"/>
      <c r="E377" s="325"/>
      <c r="F377" s="325"/>
      <c r="G377" s="325"/>
      <c r="H377" s="325"/>
      <c r="I377" s="325"/>
      <c r="J377" s="326"/>
      <c r="K377" s="10"/>
      <c r="L377" s="10"/>
      <c r="M377" s="10"/>
      <c r="N377" s="10"/>
      <c r="O377" s="10"/>
      <c r="P377" s="10"/>
      <c r="Q377" s="10"/>
      <c r="R377" s="10"/>
      <c r="S377" s="10"/>
      <c r="T377" s="10"/>
      <c r="U377" s="10"/>
      <c r="V377" s="10"/>
      <c r="W377" s="10"/>
      <c r="X377" s="10"/>
      <c r="Y377" s="10"/>
      <c r="Z377" s="10"/>
      <c r="AA377" s="10"/>
      <c r="AB377" s="10"/>
      <c r="AC377" s="10"/>
      <c r="AD377" s="10"/>
    </row>
    <row r="378" spans="1:30" ht="21.75" customHeight="1" x14ac:dyDescent="0.2">
      <c r="A378" s="559" t="s">
        <v>1024</v>
      </c>
      <c r="B378" s="325"/>
      <c r="C378" s="325"/>
      <c r="D378" s="325"/>
      <c r="E378" s="325"/>
      <c r="F378" s="325"/>
      <c r="G378" s="325"/>
      <c r="H378" s="325"/>
      <c r="I378" s="325"/>
      <c r="J378" s="326"/>
      <c r="K378" s="10"/>
      <c r="L378" s="10"/>
      <c r="M378" s="10"/>
      <c r="N378" s="10"/>
      <c r="O378" s="10"/>
      <c r="P378" s="10"/>
      <c r="Q378" s="10"/>
      <c r="R378" s="10"/>
      <c r="S378" s="10"/>
      <c r="T378" s="10"/>
      <c r="U378" s="10"/>
      <c r="V378" s="10"/>
      <c r="W378" s="10"/>
      <c r="X378" s="10"/>
      <c r="Y378" s="10"/>
      <c r="Z378" s="10"/>
      <c r="AA378" s="10"/>
      <c r="AB378" s="10"/>
      <c r="AC378" s="10"/>
      <c r="AD378" s="10"/>
    </row>
    <row r="379" spans="1:30" ht="21.75" customHeight="1" x14ac:dyDescent="0.2">
      <c r="A379" s="537" t="s">
        <v>1164</v>
      </c>
      <c r="B379" s="325"/>
      <c r="C379" s="325"/>
      <c r="D379" s="325"/>
      <c r="E379" s="325"/>
      <c r="F379" s="325"/>
      <c r="G379" s="325"/>
      <c r="H379" s="325"/>
      <c r="I379" s="325"/>
      <c r="J379" s="326"/>
      <c r="K379" s="10"/>
      <c r="L379" s="10"/>
      <c r="M379" s="10"/>
      <c r="N379" s="10"/>
      <c r="O379" s="10"/>
      <c r="P379" s="10"/>
      <c r="Q379" s="10"/>
      <c r="R379" s="10"/>
      <c r="S379" s="10"/>
      <c r="T379" s="10"/>
      <c r="U379" s="10"/>
      <c r="V379" s="10"/>
      <c r="W379" s="10"/>
      <c r="X379" s="10"/>
      <c r="Y379" s="10"/>
      <c r="Z379" s="10"/>
      <c r="AA379" s="10"/>
      <c r="AB379" s="10"/>
      <c r="AC379" s="10"/>
      <c r="AD379" s="10"/>
    </row>
    <row r="380" spans="1:30" ht="21.75" customHeight="1" x14ac:dyDescent="0.2">
      <c r="A380" s="537" t="s">
        <v>1049</v>
      </c>
      <c r="B380" s="325"/>
      <c r="C380" s="325"/>
      <c r="D380" s="325"/>
      <c r="E380" s="325"/>
      <c r="F380" s="325"/>
      <c r="G380" s="325"/>
      <c r="H380" s="325"/>
      <c r="I380" s="325"/>
      <c r="J380" s="326"/>
      <c r="K380" s="10"/>
      <c r="L380" s="10"/>
      <c r="M380" s="10"/>
      <c r="N380" s="10"/>
      <c r="O380" s="10"/>
      <c r="P380" s="10"/>
      <c r="Q380" s="10"/>
      <c r="R380" s="10"/>
      <c r="S380" s="10"/>
      <c r="T380" s="10"/>
      <c r="U380" s="10"/>
      <c r="V380" s="10"/>
      <c r="W380" s="10"/>
      <c r="X380" s="10"/>
      <c r="Y380" s="10"/>
      <c r="Z380" s="10"/>
      <c r="AA380" s="10"/>
      <c r="AB380" s="10"/>
      <c r="AC380" s="10"/>
      <c r="AD380" s="10"/>
    </row>
    <row r="381" spans="1:30" ht="21.75" customHeight="1" x14ac:dyDescent="0.2">
      <c r="A381" s="537" t="s">
        <v>1026</v>
      </c>
      <c r="B381" s="325"/>
      <c r="C381" s="325"/>
      <c r="D381" s="325"/>
      <c r="E381" s="325"/>
      <c r="F381" s="325"/>
      <c r="G381" s="325"/>
      <c r="H381" s="325"/>
      <c r="I381" s="325"/>
      <c r="J381" s="326"/>
      <c r="K381" s="10"/>
      <c r="L381" s="10"/>
      <c r="M381" s="10"/>
      <c r="N381" s="10"/>
      <c r="O381" s="10"/>
      <c r="P381" s="10"/>
      <c r="Q381" s="10"/>
      <c r="R381" s="10"/>
      <c r="S381" s="10"/>
      <c r="T381" s="10"/>
      <c r="U381" s="10"/>
      <c r="V381" s="10"/>
      <c r="W381" s="10"/>
      <c r="X381" s="10"/>
      <c r="Y381" s="10"/>
      <c r="Z381" s="10"/>
      <c r="AA381" s="10"/>
      <c r="AB381" s="10"/>
      <c r="AC381" s="10"/>
      <c r="AD381" s="10"/>
    </row>
    <row r="382" spans="1:30" ht="21.75" customHeight="1" x14ac:dyDescent="0.2">
      <c r="A382" s="537" t="s">
        <v>1170</v>
      </c>
      <c r="B382" s="325"/>
      <c r="C382" s="325"/>
      <c r="D382" s="325"/>
      <c r="E382" s="325"/>
      <c r="F382" s="325"/>
      <c r="G382" s="325"/>
      <c r="H382" s="325"/>
      <c r="I382" s="325"/>
      <c r="J382" s="326"/>
      <c r="K382" s="10"/>
      <c r="L382" s="10"/>
      <c r="M382" s="10"/>
      <c r="N382" s="10"/>
      <c r="O382" s="10"/>
      <c r="P382" s="10"/>
      <c r="Q382" s="10"/>
      <c r="R382" s="10"/>
      <c r="S382" s="10"/>
      <c r="T382" s="10"/>
      <c r="U382" s="10"/>
      <c r="V382" s="10"/>
      <c r="W382" s="10"/>
      <c r="X382" s="10"/>
      <c r="Y382" s="10"/>
      <c r="Z382" s="10"/>
      <c r="AA382" s="10"/>
      <c r="AB382" s="10"/>
      <c r="AC382" s="10"/>
      <c r="AD382" s="10"/>
    </row>
    <row r="383" spans="1:30" ht="21.75" customHeight="1" x14ac:dyDescent="0.2">
      <c r="A383" s="474" t="s">
        <v>1171</v>
      </c>
      <c r="B383" s="325"/>
      <c r="C383" s="325"/>
      <c r="D383" s="325"/>
      <c r="E383" s="325"/>
      <c r="F383" s="325"/>
      <c r="G383" s="325"/>
      <c r="H383" s="325"/>
      <c r="I383" s="325"/>
      <c r="J383" s="326"/>
      <c r="K383" s="10"/>
      <c r="L383" s="10"/>
      <c r="M383" s="10"/>
      <c r="N383" s="10"/>
      <c r="O383" s="10"/>
      <c r="P383" s="10"/>
      <c r="Q383" s="10"/>
      <c r="R383" s="10"/>
      <c r="S383" s="10"/>
      <c r="T383" s="10"/>
      <c r="U383" s="10"/>
      <c r="V383" s="10"/>
      <c r="W383" s="10"/>
      <c r="X383" s="10"/>
      <c r="Y383" s="10"/>
      <c r="Z383" s="10"/>
      <c r="AA383" s="10"/>
      <c r="AB383" s="10"/>
      <c r="AC383" s="10"/>
      <c r="AD383" s="10"/>
    </row>
    <row r="384" spans="1:30" ht="21.75" customHeight="1" x14ac:dyDescent="0.2">
      <c r="A384" s="474" t="s">
        <v>1028</v>
      </c>
      <c r="B384" s="325"/>
      <c r="C384" s="325"/>
      <c r="D384" s="325"/>
      <c r="E384" s="325"/>
      <c r="F384" s="325"/>
      <c r="G384" s="325"/>
      <c r="H384" s="325"/>
      <c r="I384" s="325"/>
      <c r="J384" s="326"/>
      <c r="K384" s="10"/>
      <c r="L384" s="10"/>
      <c r="M384" s="10"/>
      <c r="N384" s="10"/>
      <c r="O384" s="10"/>
      <c r="P384" s="10"/>
      <c r="Q384" s="10"/>
      <c r="R384" s="10"/>
      <c r="S384" s="10"/>
      <c r="T384" s="10"/>
      <c r="U384" s="10"/>
      <c r="V384" s="10"/>
      <c r="W384" s="10"/>
      <c r="X384" s="10"/>
      <c r="Y384" s="10"/>
      <c r="Z384" s="10"/>
      <c r="AA384" s="10"/>
      <c r="AB384" s="10"/>
      <c r="AC384" s="10"/>
      <c r="AD384" s="10"/>
    </row>
    <row r="385" spans="1:30" ht="36.75" customHeight="1" x14ac:dyDescent="0.2">
      <c r="A385" s="474" t="s">
        <v>1052</v>
      </c>
      <c r="B385" s="325"/>
      <c r="C385" s="325"/>
      <c r="D385" s="325"/>
      <c r="E385" s="325"/>
      <c r="F385" s="325"/>
      <c r="G385" s="325"/>
      <c r="H385" s="325"/>
      <c r="I385" s="325"/>
      <c r="J385" s="326"/>
      <c r="K385" s="10"/>
      <c r="L385" s="10"/>
      <c r="M385" s="10"/>
      <c r="N385" s="10"/>
      <c r="O385" s="10"/>
      <c r="P385" s="10"/>
      <c r="Q385" s="10"/>
      <c r="R385" s="10"/>
      <c r="S385" s="10"/>
      <c r="T385" s="10"/>
      <c r="U385" s="10"/>
      <c r="V385" s="10"/>
      <c r="W385" s="10"/>
      <c r="X385" s="10"/>
      <c r="Y385" s="10"/>
      <c r="Z385" s="10"/>
      <c r="AA385" s="10"/>
      <c r="AB385" s="10"/>
      <c r="AC385" s="10"/>
      <c r="AD385" s="10"/>
    </row>
    <row r="386" spans="1:30" ht="36.75" customHeight="1" x14ac:dyDescent="0.2">
      <c r="A386" s="474" t="s">
        <v>1053</v>
      </c>
      <c r="B386" s="325"/>
      <c r="C386" s="325"/>
      <c r="D386" s="325"/>
      <c r="E386" s="325"/>
      <c r="F386" s="325"/>
      <c r="G386" s="325"/>
      <c r="H386" s="325"/>
      <c r="I386" s="325"/>
      <c r="J386" s="326"/>
      <c r="K386" s="10"/>
      <c r="L386" s="10"/>
      <c r="M386" s="10"/>
      <c r="N386" s="10"/>
      <c r="O386" s="10"/>
      <c r="P386" s="10"/>
      <c r="Q386" s="10"/>
      <c r="R386" s="10"/>
      <c r="S386" s="10"/>
      <c r="T386" s="10"/>
      <c r="U386" s="10"/>
      <c r="V386" s="10"/>
      <c r="W386" s="10"/>
      <c r="X386" s="10"/>
      <c r="Y386" s="10"/>
      <c r="Z386" s="10"/>
      <c r="AA386" s="10"/>
      <c r="AB386" s="10"/>
      <c r="AC386" s="10"/>
      <c r="AD386" s="10"/>
    </row>
    <row r="387" spans="1:30" ht="36.75" customHeight="1" x14ac:dyDescent="0.2">
      <c r="A387" s="474" t="s">
        <v>1029</v>
      </c>
      <c r="B387" s="325"/>
      <c r="C387" s="325"/>
      <c r="D387" s="325"/>
      <c r="E387" s="325"/>
      <c r="F387" s="325"/>
      <c r="G387" s="325"/>
      <c r="H387" s="325"/>
      <c r="I387" s="325"/>
      <c r="J387" s="326"/>
      <c r="K387" s="10"/>
      <c r="L387" s="10"/>
      <c r="M387" s="10"/>
      <c r="N387" s="10"/>
      <c r="O387" s="10"/>
      <c r="P387" s="10"/>
      <c r="Q387" s="10"/>
      <c r="R387" s="10"/>
      <c r="S387" s="10"/>
      <c r="T387" s="10"/>
      <c r="U387" s="10"/>
      <c r="V387" s="10"/>
      <c r="W387" s="10"/>
      <c r="X387" s="10"/>
      <c r="Y387" s="10"/>
      <c r="Z387" s="10"/>
      <c r="AA387" s="10"/>
      <c r="AB387" s="10"/>
      <c r="AC387" s="10"/>
      <c r="AD387" s="10"/>
    </row>
    <row r="388" spans="1:30" ht="21.75" customHeight="1" x14ac:dyDescent="0.2">
      <c r="A388" s="474" t="s">
        <v>1172</v>
      </c>
      <c r="B388" s="325"/>
      <c r="C388" s="325"/>
      <c r="D388" s="325"/>
      <c r="E388" s="325"/>
      <c r="F388" s="325"/>
      <c r="G388" s="325"/>
      <c r="H388" s="325"/>
      <c r="I388" s="325"/>
      <c r="J388" s="326"/>
      <c r="K388" s="10"/>
      <c r="L388" s="10"/>
      <c r="M388" s="10"/>
      <c r="N388" s="10"/>
      <c r="O388" s="10"/>
      <c r="P388" s="10"/>
      <c r="Q388" s="10"/>
      <c r="R388" s="10"/>
      <c r="S388" s="10"/>
      <c r="T388" s="10"/>
      <c r="U388" s="10"/>
      <c r="V388" s="10"/>
      <c r="W388" s="10"/>
      <c r="X388" s="10"/>
      <c r="Y388" s="10"/>
      <c r="Z388" s="10"/>
      <c r="AA388" s="10"/>
      <c r="AB388" s="10"/>
      <c r="AC388" s="10"/>
      <c r="AD388" s="10"/>
    </row>
    <row r="389" spans="1:30" ht="21.75" customHeight="1" x14ac:dyDescent="0.2">
      <c r="A389" s="473" t="s">
        <v>1165</v>
      </c>
      <c r="B389" s="325"/>
      <c r="C389" s="325"/>
      <c r="D389" s="325"/>
      <c r="E389" s="325"/>
      <c r="F389" s="325"/>
      <c r="G389" s="325"/>
      <c r="H389" s="325"/>
      <c r="I389" s="325"/>
      <c r="J389" s="326"/>
    </row>
    <row r="390" spans="1:30" ht="21.75" customHeight="1" x14ac:dyDescent="0.2">
      <c r="A390" s="474" t="s">
        <v>1166</v>
      </c>
      <c r="B390" s="325"/>
      <c r="C390" s="325"/>
      <c r="D390" s="325"/>
      <c r="E390" s="325"/>
      <c r="F390" s="325"/>
      <c r="G390" s="325"/>
      <c r="H390" s="325"/>
      <c r="I390" s="325"/>
      <c r="J390" s="326"/>
      <c r="K390" s="10"/>
      <c r="L390" s="10"/>
      <c r="M390" s="10"/>
      <c r="N390" s="10"/>
      <c r="O390" s="10"/>
      <c r="P390" s="10"/>
      <c r="Q390" s="10"/>
      <c r="R390" s="10"/>
      <c r="S390" s="10"/>
      <c r="T390" s="10"/>
      <c r="U390" s="10"/>
      <c r="V390" s="10"/>
      <c r="W390" s="10"/>
      <c r="X390" s="10"/>
      <c r="Y390" s="10"/>
      <c r="Z390" s="10"/>
      <c r="AA390" s="10"/>
      <c r="AB390" s="10"/>
      <c r="AC390" s="10"/>
      <c r="AD390" s="10"/>
    </row>
    <row r="391" spans="1:30" ht="108.75" customHeight="1" x14ac:dyDescent="0.2">
      <c r="A391" s="84"/>
      <c r="B391" s="85" t="s">
        <v>1173</v>
      </c>
      <c r="C391" s="399" t="s">
        <v>1174</v>
      </c>
      <c r="D391" s="325"/>
      <c r="E391" s="325"/>
      <c r="F391" s="325"/>
      <c r="G391" s="325"/>
      <c r="H391" s="325"/>
      <c r="I391" s="400"/>
      <c r="J391" s="146" t="s">
        <v>1175</v>
      </c>
    </row>
    <row r="392" spans="1:30" ht="12.75" customHeight="1" x14ac:dyDescent="0.2">
      <c r="A392" s="559" t="s">
        <v>1022</v>
      </c>
      <c r="B392" s="325"/>
      <c r="C392" s="325"/>
      <c r="D392" s="325"/>
      <c r="E392" s="325"/>
      <c r="F392" s="325"/>
      <c r="G392" s="325"/>
      <c r="H392" s="325"/>
      <c r="I392" s="325"/>
      <c r="J392" s="326"/>
      <c r="K392" s="10"/>
      <c r="L392" s="10"/>
      <c r="M392" s="10"/>
      <c r="N392" s="10"/>
      <c r="O392" s="10"/>
      <c r="P392" s="10"/>
      <c r="Q392" s="10"/>
      <c r="R392" s="10"/>
      <c r="S392" s="10"/>
      <c r="T392" s="10"/>
      <c r="U392" s="10"/>
      <c r="V392" s="10"/>
      <c r="W392" s="10"/>
      <c r="X392" s="10"/>
      <c r="Y392" s="10"/>
      <c r="Z392" s="10"/>
      <c r="AA392" s="10"/>
      <c r="AB392" s="10"/>
      <c r="AC392" s="10"/>
      <c r="AD392" s="10"/>
    </row>
    <row r="393" spans="1:30" ht="21.75" customHeight="1" x14ac:dyDescent="0.2">
      <c r="A393" s="559" t="s">
        <v>1024</v>
      </c>
      <c r="B393" s="325"/>
      <c r="C393" s="325"/>
      <c r="D393" s="325"/>
      <c r="E393" s="325"/>
      <c r="F393" s="325"/>
      <c r="G393" s="325"/>
      <c r="H393" s="325"/>
      <c r="I393" s="325"/>
      <c r="J393" s="326"/>
      <c r="K393" s="10"/>
      <c r="L393" s="10"/>
      <c r="M393" s="10"/>
      <c r="N393" s="10"/>
      <c r="O393" s="10"/>
      <c r="P393" s="10"/>
      <c r="Q393" s="10"/>
      <c r="R393" s="10"/>
      <c r="S393" s="10"/>
      <c r="T393" s="10"/>
      <c r="U393" s="10"/>
      <c r="V393" s="10"/>
      <c r="W393" s="10"/>
      <c r="X393" s="10"/>
      <c r="Y393" s="10"/>
      <c r="Z393" s="10"/>
      <c r="AA393" s="10"/>
      <c r="AB393" s="10"/>
      <c r="AC393" s="10"/>
      <c r="AD393" s="10"/>
    </row>
    <row r="394" spans="1:30" ht="21.75" customHeight="1" x14ac:dyDescent="0.2">
      <c r="A394" s="537" t="s">
        <v>1164</v>
      </c>
      <c r="B394" s="325"/>
      <c r="C394" s="325"/>
      <c r="D394" s="325"/>
      <c r="E394" s="325"/>
      <c r="F394" s="325"/>
      <c r="G394" s="325"/>
      <c r="H394" s="325"/>
      <c r="I394" s="325"/>
      <c r="J394" s="326"/>
      <c r="K394" s="10"/>
      <c r="L394" s="10"/>
      <c r="M394" s="10"/>
      <c r="N394" s="10"/>
      <c r="O394" s="10"/>
      <c r="P394" s="10"/>
      <c r="Q394" s="10"/>
      <c r="R394" s="10"/>
      <c r="S394" s="10"/>
      <c r="T394" s="10"/>
      <c r="U394" s="10"/>
      <c r="V394" s="10"/>
      <c r="W394" s="10"/>
      <c r="X394" s="10"/>
      <c r="Y394" s="10"/>
      <c r="Z394" s="10"/>
      <c r="AA394" s="10"/>
      <c r="AB394" s="10"/>
      <c r="AC394" s="10"/>
      <c r="AD394" s="10"/>
    </row>
    <row r="395" spans="1:30" ht="21.75" customHeight="1" x14ac:dyDescent="0.2">
      <c r="A395" s="537" t="s">
        <v>1049</v>
      </c>
      <c r="B395" s="325"/>
      <c r="C395" s="325"/>
      <c r="D395" s="325"/>
      <c r="E395" s="325"/>
      <c r="F395" s="325"/>
      <c r="G395" s="325"/>
      <c r="H395" s="325"/>
      <c r="I395" s="325"/>
      <c r="J395" s="326"/>
      <c r="K395" s="10"/>
      <c r="L395" s="10"/>
      <c r="M395" s="10"/>
      <c r="N395" s="10"/>
      <c r="O395" s="10"/>
      <c r="P395" s="10"/>
      <c r="Q395" s="10"/>
      <c r="R395" s="10"/>
      <c r="S395" s="10"/>
      <c r="T395" s="10"/>
      <c r="U395" s="10"/>
      <c r="V395" s="10"/>
      <c r="W395" s="10"/>
      <c r="X395" s="10"/>
      <c r="Y395" s="10"/>
      <c r="Z395" s="10"/>
      <c r="AA395" s="10"/>
      <c r="AB395" s="10"/>
      <c r="AC395" s="10"/>
      <c r="AD395" s="10"/>
    </row>
    <row r="396" spans="1:30" ht="21.75" customHeight="1" x14ac:dyDescent="0.2">
      <c r="A396" s="537" t="s">
        <v>1026</v>
      </c>
      <c r="B396" s="325"/>
      <c r="C396" s="325"/>
      <c r="D396" s="325"/>
      <c r="E396" s="325"/>
      <c r="F396" s="325"/>
      <c r="G396" s="325"/>
      <c r="H396" s="325"/>
      <c r="I396" s="325"/>
      <c r="J396" s="326"/>
      <c r="K396" s="10"/>
      <c r="L396" s="10"/>
      <c r="M396" s="10"/>
      <c r="N396" s="10"/>
      <c r="O396" s="10"/>
      <c r="P396" s="10"/>
      <c r="Q396" s="10"/>
      <c r="R396" s="10"/>
      <c r="S396" s="10"/>
      <c r="T396" s="10"/>
      <c r="U396" s="10"/>
      <c r="V396" s="10"/>
      <c r="W396" s="10"/>
      <c r="X396" s="10"/>
      <c r="Y396" s="10"/>
      <c r="Z396" s="10"/>
      <c r="AA396" s="10"/>
      <c r="AB396" s="10"/>
      <c r="AC396" s="10"/>
      <c r="AD396" s="10"/>
    </row>
    <row r="397" spans="1:30" ht="21.75" customHeight="1" x14ac:dyDescent="0.2">
      <c r="A397" s="474" t="s">
        <v>1171</v>
      </c>
      <c r="B397" s="325"/>
      <c r="C397" s="325"/>
      <c r="D397" s="325"/>
      <c r="E397" s="325"/>
      <c r="F397" s="325"/>
      <c r="G397" s="325"/>
      <c r="H397" s="325"/>
      <c r="I397" s="325"/>
      <c r="J397" s="326"/>
      <c r="K397" s="10"/>
      <c r="L397" s="10"/>
      <c r="M397" s="10"/>
      <c r="N397" s="10"/>
      <c r="O397" s="10"/>
      <c r="P397" s="10"/>
      <c r="Q397" s="10"/>
      <c r="R397" s="10"/>
      <c r="S397" s="10"/>
      <c r="T397" s="10"/>
      <c r="U397" s="10"/>
      <c r="V397" s="10"/>
      <c r="W397" s="10"/>
      <c r="X397" s="10"/>
      <c r="Y397" s="10"/>
      <c r="Z397" s="10"/>
      <c r="AA397" s="10"/>
      <c r="AB397" s="10"/>
      <c r="AC397" s="10"/>
      <c r="AD397" s="10"/>
    </row>
    <row r="398" spans="1:30" ht="21.75" customHeight="1" x14ac:dyDescent="0.2">
      <c r="A398" s="474" t="s">
        <v>1028</v>
      </c>
      <c r="B398" s="325"/>
      <c r="C398" s="325"/>
      <c r="D398" s="325"/>
      <c r="E398" s="325"/>
      <c r="F398" s="325"/>
      <c r="G398" s="325"/>
      <c r="H398" s="325"/>
      <c r="I398" s="325"/>
      <c r="J398" s="326"/>
      <c r="K398" s="10"/>
      <c r="L398" s="10"/>
      <c r="M398" s="10"/>
      <c r="N398" s="10"/>
      <c r="O398" s="10"/>
      <c r="P398" s="10"/>
      <c r="Q398" s="10"/>
      <c r="R398" s="10"/>
      <c r="S398" s="10"/>
      <c r="T398" s="10"/>
      <c r="U398" s="10"/>
      <c r="V398" s="10"/>
      <c r="W398" s="10"/>
      <c r="X398" s="10"/>
      <c r="Y398" s="10"/>
      <c r="Z398" s="10"/>
      <c r="AA398" s="10"/>
      <c r="AB398" s="10"/>
      <c r="AC398" s="10"/>
      <c r="AD398" s="10"/>
    </row>
    <row r="399" spans="1:30" ht="36.75" customHeight="1" x14ac:dyDescent="0.2">
      <c r="A399" s="474" t="s">
        <v>1052</v>
      </c>
      <c r="B399" s="325"/>
      <c r="C399" s="325"/>
      <c r="D399" s="325"/>
      <c r="E399" s="325"/>
      <c r="F399" s="325"/>
      <c r="G399" s="325"/>
      <c r="H399" s="325"/>
      <c r="I399" s="325"/>
      <c r="J399" s="326"/>
      <c r="K399" s="10"/>
      <c r="L399" s="10"/>
      <c r="M399" s="10"/>
      <c r="N399" s="10"/>
      <c r="O399" s="10"/>
      <c r="P399" s="10"/>
      <c r="Q399" s="10"/>
      <c r="R399" s="10"/>
      <c r="S399" s="10"/>
      <c r="T399" s="10"/>
      <c r="U399" s="10"/>
      <c r="V399" s="10"/>
      <c r="W399" s="10"/>
      <c r="X399" s="10"/>
      <c r="Y399" s="10"/>
      <c r="Z399" s="10"/>
      <c r="AA399" s="10"/>
      <c r="AB399" s="10"/>
      <c r="AC399" s="10"/>
      <c r="AD399" s="10"/>
    </row>
    <row r="400" spans="1:30" ht="36.75" customHeight="1" x14ac:dyDescent="0.2">
      <c r="A400" s="474" t="s">
        <v>1053</v>
      </c>
      <c r="B400" s="325"/>
      <c r="C400" s="325"/>
      <c r="D400" s="325"/>
      <c r="E400" s="325"/>
      <c r="F400" s="325"/>
      <c r="G400" s="325"/>
      <c r="H400" s="325"/>
      <c r="I400" s="325"/>
      <c r="J400" s="326"/>
      <c r="K400" s="10"/>
      <c r="L400" s="10"/>
      <c r="M400" s="10"/>
      <c r="N400" s="10"/>
      <c r="O400" s="10"/>
      <c r="P400" s="10"/>
      <c r="Q400" s="10"/>
      <c r="R400" s="10"/>
      <c r="S400" s="10"/>
      <c r="T400" s="10"/>
      <c r="U400" s="10"/>
      <c r="V400" s="10"/>
      <c r="W400" s="10"/>
      <c r="X400" s="10"/>
      <c r="Y400" s="10"/>
      <c r="Z400" s="10"/>
      <c r="AA400" s="10"/>
      <c r="AB400" s="10"/>
      <c r="AC400" s="10"/>
      <c r="AD400" s="10"/>
    </row>
    <row r="401" spans="1:30" ht="36.75" customHeight="1" x14ac:dyDescent="0.2">
      <c r="A401" s="474" t="s">
        <v>1029</v>
      </c>
      <c r="B401" s="325"/>
      <c r="C401" s="325"/>
      <c r="D401" s="325"/>
      <c r="E401" s="325"/>
      <c r="F401" s="325"/>
      <c r="G401" s="325"/>
      <c r="H401" s="325"/>
      <c r="I401" s="325"/>
      <c r="J401" s="326"/>
      <c r="K401" s="10"/>
      <c r="L401" s="10"/>
      <c r="M401" s="10"/>
      <c r="N401" s="10"/>
      <c r="O401" s="10"/>
      <c r="P401" s="10"/>
      <c r="Q401" s="10"/>
      <c r="R401" s="10"/>
      <c r="S401" s="10"/>
      <c r="T401" s="10"/>
      <c r="U401" s="10"/>
      <c r="V401" s="10"/>
      <c r="W401" s="10"/>
      <c r="X401" s="10"/>
      <c r="Y401" s="10"/>
      <c r="Z401" s="10"/>
      <c r="AA401" s="10"/>
      <c r="AB401" s="10"/>
      <c r="AC401" s="10"/>
      <c r="AD401" s="10"/>
    </row>
    <row r="402" spans="1:30" ht="21.75" customHeight="1" x14ac:dyDescent="0.2">
      <c r="A402" s="474" t="s">
        <v>1161</v>
      </c>
      <c r="B402" s="325"/>
      <c r="C402" s="325"/>
      <c r="D402" s="325"/>
      <c r="E402" s="325"/>
      <c r="F402" s="325"/>
      <c r="G402" s="325"/>
      <c r="H402" s="325"/>
      <c r="I402" s="325"/>
      <c r="J402" s="326"/>
      <c r="K402" s="10"/>
      <c r="L402" s="10"/>
      <c r="M402" s="10"/>
      <c r="N402" s="10"/>
      <c r="O402" s="10"/>
      <c r="P402" s="10"/>
      <c r="Q402" s="10"/>
      <c r="R402" s="10"/>
      <c r="S402" s="10"/>
      <c r="T402" s="10"/>
      <c r="U402" s="10"/>
      <c r="V402" s="10"/>
      <c r="W402" s="10"/>
      <c r="X402" s="10"/>
      <c r="Y402" s="10"/>
      <c r="Z402" s="10"/>
      <c r="AA402" s="10"/>
      <c r="AB402" s="10"/>
      <c r="AC402" s="10"/>
      <c r="AD402" s="10"/>
    </row>
    <row r="403" spans="1:30" ht="21.75" customHeight="1" x14ac:dyDescent="0.2">
      <c r="A403" s="473" t="s">
        <v>1176</v>
      </c>
      <c r="B403" s="325"/>
      <c r="C403" s="325"/>
      <c r="D403" s="325"/>
      <c r="E403" s="325"/>
      <c r="F403" s="325"/>
      <c r="G403" s="325"/>
      <c r="H403" s="325"/>
      <c r="I403" s="325"/>
      <c r="J403" s="326"/>
    </row>
    <row r="404" spans="1:30" ht="21.75" customHeight="1" x14ac:dyDescent="0.2">
      <c r="A404" s="474" t="s">
        <v>1177</v>
      </c>
      <c r="B404" s="325"/>
      <c r="C404" s="325"/>
      <c r="D404" s="325"/>
      <c r="E404" s="325"/>
      <c r="F404" s="325"/>
      <c r="G404" s="325"/>
      <c r="H404" s="325"/>
      <c r="I404" s="325"/>
      <c r="J404" s="326"/>
      <c r="K404" s="10"/>
      <c r="L404" s="10"/>
      <c r="M404" s="10"/>
      <c r="N404" s="10"/>
      <c r="O404" s="10"/>
      <c r="P404" s="10"/>
      <c r="Q404" s="10"/>
      <c r="R404" s="10"/>
      <c r="S404" s="10"/>
      <c r="T404" s="10"/>
      <c r="U404" s="10"/>
      <c r="V404" s="10"/>
      <c r="W404" s="10"/>
      <c r="X404" s="10"/>
      <c r="Y404" s="10"/>
      <c r="Z404" s="10"/>
      <c r="AA404" s="10"/>
      <c r="AB404" s="10"/>
      <c r="AC404" s="10"/>
      <c r="AD404" s="10"/>
    </row>
    <row r="405" spans="1:30" ht="105.75" customHeight="1" x14ac:dyDescent="0.2">
      <c r="A405" s="84"/>
      <c r="B405" s="85" t="s">
        <v>1178</v>
      </c>
      <c r="C405" s="399" t="s">
        <v>1179</v>
      </c>
      <c r="D405" s="325"/>
      <c r="E405" s="325"/>
      <c r="F405" s="325"/>
      <c r="G405" s="325"/>
      <c r="H405" s="325"/>
      <c r="I405" s="400"/>
      <c r="J405" s="146" t="s">
        <v>1180</v>
      </c>
    </row>
    <row r="406" spans="1:30" ht="12.75" customHeight="1" x14ac:dyDescent="0.2">
      <c r="A406" s="559" t="s">
        <v>1022</v>
      </c>
      <c r="B406" s="325"/>
      <c r="C406" s="325"/>
      <c r="D406" s="325"/>
      <c r="E406" s="325"/>
      <c r="F406" s="325"/>
      <c r="G406" s="325"/>
      <c r="H406" s="325"/>
      <c r="I406" s="325"/>
      <c r="J406" s="326"/>
      <c r="K406" s="10"/>
      <c r="L406" s="10"/>
      <c r="M406" s="10"/>
      <c r="N406" s="10"/>
      <c r="O406" s="10"/>
      <c r="P406" s="10"/>
      <c r="Q406" s="10"/>
      <c r="R406" s="10"/>
      <c r="S406" s="10"/>
      <c r="T406" s="10"/>
      <c r="U406" s="10"/>
      <c r="V406" s="10"/>
      <c r="W406" s="10"/>
      <c r="X406" s="10"/>
      <c r="Y406" s="10"/>
      <c r="Z406" s="10"/>
      <c r="AA406" s="10"/>
      <c r="AB406" s="10"/>
      <c r="AC406" s="10"/>
      <c r="AD406" s="10"/>
    </row>
    <row r="407" spans="1:30" ht="21.75" customHeight="1" x14ac:dyDescent="0.2">
      <c r="A407" s="559" t="s">
        <v>1024</v>
      </c>
      <c r="B407" s="325"/>
      <c r="C407" s="325"/>
      <c r="D407" s="325"/>
      <c r="E407" s="325"/>
      <c r="F407" s="325"/>
      <c r="G407" s="325"/>
      <c r="H407" s="325"/>
      <c r="I407" s="325"/>
      <c r="J407" s="326"/>
      <c r="K407" s="10"/>
      <c r="L407" s="10"/>
      <c r="M407" s="10"/>
      <c r="N407" s="10"/>
      <c r="O407" s="10"/>
      <c r="P407" s="10"/>
      <c r="Q407" s="10"/>
      <c r="R407" s="10"/>
      <c r="S407" s="10"/>
      <c r="T407" s="10"/>
      <c r="U407" s="10"/>
      <c r="V407" s="10"/>
      <c r="W407" s="10"/>
      <c r="X407" s="10"/>
      <c r="Y407" s="10"/>
      <c r="Z407" s="10"/>
      <c r="AA407" s="10"/>
      <c r="AB407" s="10"/>
      <c r="AC407" s="10"/>
      <c r="AD407" s="10"/>
    </row>
    <row r="408" spans="1:30" ht="21.75" customHeight="1" x14ac:dyDescent="0.2">
      <c r="A408" s="537" t="s">
        <v>1164</v>
      </c>
      <c r="B408" s="325"/>
      <c r="C408" s="325"/>
      <c r="D408" s="325"/>
      <c r="E408" s="325"/>
      <c r="F408" s="325"/>
      <c r="G408" s="325"/>
      <c r="H408" s="325"/>
      <c r="I408" s="325"/>
      <c r="J408" s="326"/>
      <c r="K408" s="10"/>
      <c r="L408" s="10"/>
      <c r="M408" s="10"/>
      <c r="N408" s="10"/>
      <c r="O408" s="10"/>
      <c r="P408" s="10"/>
      <c r="Q408" s="10"/>
      <c r="R408" s="10"/>
      <c r="S408" s="10"/>
      <c r="T408" s="10"/>
      <c r="U408" s="10"/>
      <c r="V408" s="10"/>
      <c r="W408" s="10"/>
      <c r="X408" s="10"/>
      <c r="Y408" s="10"/>
      <c r="Z408" s="10"/>
      <c r="AA408" s="10"/>
      <c r="AB408" s="10"/>
      <c r="AC408" s="10"/>
      <c r="AD408" s="10"/>
    </row>
    <row r="409" spans="1:30" ht="21.75" customHeight="1" x14ac:dyDescent="0.2">
      <c r="A409" s="537" t="s">
        <v>1049</v>
      </c>
      <c r="B409" s="325"/>
      <c r="C409" s="325"/>
      <c r="D409" s="325"/>
      <c r="E409" s="325"/>
      <c r="F409" s="325"/>
      <c r="G409" s="325"/>
      <c r="H409" s="325"/>
      <c r="I409" s="325"/>
      <c r="J409" s="326"/>
      <c r="K409" s="10"/>
      <c r="L409" s="10"/>
      <c r="M409" s="10"/>
      <c r="N409" s="10"/>
      <c r="O409" s="10"/>
      <c r="P409" s="10"/>
      <c r="Q409" s="10"/>
      <c r="R409" s="10"/>
      <c r="S409" s="10"/>
      <c r="T409" s="10"/>
      <c r="U409" s="10"/>
      <c r="V409" s="10"/>
      <c r="W409" s="10"/>
      <c r="X409" s="10"/>
      <c r="Y409" s="10"/>
      <c r="Z409" s="10"/>
      <c r="AA409" s="10"/>
      <c r="AB409" s="10"/>
      <c r="AC409" s="10"/>
      <c r="AD409" s="10"/>
    </row>
    <row r="410" spans="1:30" ht="21.75" customHeight="1" x14ac:dyDescent="0.2">
      <c r="A410" s="537" t="s">
        <v>1144</v>
      </c>
      <c r="B410" s="325"/>
      <c r="C410" s="325"/>
      <c r="D410" s="325"/>
      <c r="E410" s="325"/>
      <c r="F410" s="325"/>
      <c r="G410" s="325"/>
      <c r="H410" s="325"/>
      <c r="I410" s="325"/>
      <c r="J410" s="326"/>
      <c r="K410" s="10"/>
      <c r="L410" s="10"/>
      <c r="M410" s="10"/>
      <c r="N410" s="10"/>
      <c r="O410" s="10"/>
      <c r="P410" s="10"/>
      <c r="Q410" s="10"/>
      <c r="R410" s="10"/>
      <c r="S410" s="10"/>
      <c r="T410" s="10"/>
      <c r="U410" s="10"/>
      <c r="V410" s="10"/>
      <c r="W410" s="10"/>
      <c r="X410" s="10"/>
      <c r="Y410" s="10"/>
      <c r="Z410" s="10"/>
      <c r="AA410" s="10"/>
      <c r="AB410" s="10"/>
      <c r="AC410" s="10"/>
      <c r="AD410" s="10"/>
    </row>
    <row r="411" spans="1:30" ht="21.75" customHeight="1" x14ac:dyDescent="0.2">
      <c r="A411" s="474" t="s">
        <v>1181</v>
      </c>
      <c r="B411" s="325"/>
      <c r="C411" s="325"/>
      <c r="D411" s="325"/>
      <c r="E411" s="325"/>
      <c r="F411" s="325"/>
      <c r="G411" s="325"/>
      <c r="H411" s="325"/>
      <c r="I411" s="325"/>
      <c r="J411" s="326"/>
      <c r="K411" s="10"/>
      <c r="L411" s="10"/>
      <c r="M411" s="10"/>
      <c r="N411" s="10"/>
      <c r="O411" s="10"/>
      <c r="P411" s="10"/>
      <c r="Q411" s="10"/>
      <c r="R411" s="10"/>
      <c r="S411" s="10"/>
      <c r="T411" s="10"/>
      <c r="U411" s="10"/>
      <c r="V411" s="10"/>
      <c r="W411" s="10"/>
      <c r="X411" s="10"/>
      <c r="Y411" s="10"/>
      <c r="Z411" s="10"/>
      <c r="AA411" s="10"/>
      <c r="AB411" s="10"/>
      <c r="AC411" s="10"/>
      <c r="AD411" s="10"/>
    </row>
    <row r="412" spans="1:30" ht="21.75" customHeight="1" x14ac:dyDescent="0.2">
      <c r="A412" s="474" t="s">
        <v>1028</v>
      </c>
      <c r="B412" s="325"/>
      <c r="C412" s="325"/>
      <c r="D412" s="325"/>
      <c r="E412" s="325"/>
      <c r="F412" s="325"/>
      <c r="G412" s="325"/>
      <c r="H412" s="325"/>
      <c r="I412" s="325"/>
      <c r="J412" s="326"/>
      <c r="K412" s="10"/>
      <c r="L412" s="10"/>
      <c r="M412" s="10"/>
      <c r="N412" s="10"/>
      <c r="O412" s="10"/>
      <c r="P412" s="10"/>
      <c r="Q412" s="10"/>
      <c r="R412" s="10"/>
      <c r="S412" s="10"/>
      <c r="T412" s="10"/>
      <c r="U412" s="10"/>
      <c r="V412" s="10"/>
      <c r="W412" s="10"/>
      <c r="X412" s="10"/>
      <c r="Y412" s="10"/>
      <c r="Z412" s="10"/>
      <c r="AA412" s="10"/>
      <c r="AB412" s="10"/>
      <c r="AC412" s="10"/>
      <c r="AD412" s="10"/>
    </row>
    <row r="413" spans="1:30" ht="36.75" customHeight="1" x14ac:dyDescent="0.2">
      <c r="A413" s="474" t="s">
        <v>1052</v>
      </c>
      <c r="B413" s="325"/>
      <c r="C413" s="325"/>
      <c r="D413" s="325"/>
      <c r="E413" s="325"/>
      <c r="F413" s="325"/>
      <c r="G413" s="325"/>
      <c r="H413" s="325"/>
      <c r="I413" s="325"/>
      <c r="J413" s="326"/>
      <c r="K413" s="10"/>
      <c r="L413" s="10"/>
      <c r="M413" s="10"/>
      <c r="N413" s="10"/>
      <c r="O413" s="10"/>
      <c r="P413" s="10"/>
      <c r="Q413" s="10"/>
      <c r="R413" s="10"/>
      <c r="S413" s="10"/>
      <c r="T413" s="10"/>
      <c r="U413" s="10"/>
      <c r="V413" s="10"/>
      <c r="W413" s="10"/>
      <c r="X413" s="10"/>
      <c r="Y413" s="10"/>
      <c r="Z413" s="10"/>
      <c r="AA413" s="10"/>
      <c r="AB413" s="10"/>
      <c r="AC413" s="10"/>
      <c r="AD413" s="10"/>
    </row>
    <row r="414" spans="1:30" ht="36.75" customHeight="1" x14ac:dyDescent="0.2">
      <c r="A414" s="474" t="s">
        <v>1053</v>
      </c>
      <c r="B414" s="325"/>
      <c r="C414" s="325"/>
      <c r="D414" s="325"/>
      <c r="E414" s="325"/>
      <c r="F414" s="325"/>
      <c r="G414" s="325"/>
      <c r="H414" s="325"/>
      <c r="I414" s="325"/>
      <c r="J414" s="326"/>
      <c r="K414" s="10"/>
      <c r="L414" s="10"/>
      <c r="M414" s="10"/>
      <c r="N414" s="10"/>
      <c r="O414" s="10"/>
      <c r="P414" s="10"/>
      <c r="Q414" s="10"/>
      <c r="R414" s="10"/>
      <c r="S414" s="10"/>
      <c r="T414" s="10"/>
      <c r="U414" s="10"/>
      <c r="V414" s="10"/>
      <c r="W414" s="10"/>
      <c r="X414" s="10"/>
      <c r="Y414" s="10"/>
      <c r="Z414" s="10"/>
      <c r="AA414" s="10"/>
      <c r="AB414" s="10"/>
      <c r="AC414" s="10"/>
      <c r="AD414" s="10"/>
    </row>
    <row r="415" spans="1:30" ht="36.75" customHeight="1" x14ac:dyDescent="0.2">
      <c r="A415" s="474" t="s">
        <v>1029</v>
      </c>
      <c r="B415" s="325"/>
      <c r="C415" s="325"/>
      <c r="D415" s="325"/>
      <c r="E415" s="325"/>
      <c r="F415" s="325"/>
      <c r="G415" s="325"/>
      <c r="H415" s="325"/>
      <c r="I415" s="325"/>
      <c r="J415" s="326"/>
      <c r="K415" s="10"/>
      <c r="L415" s="10"/>
      <c r="M415" s="10"/>
      <c r="N415" s="10"/>
      <c r="O415" s="10"/>
      <c r="P415" s="10"/>
      <c r="Q415" s="10"/>
      <c r="R415" s="10"/>
      <c r="S415" s="10"/>
      <c r="T415" s="10"/>
      <c r="U415" s="10"/>
      <c r="V415" s="10"/>
      <c r="W415" s="10"/>
      <c r="X415" s="10"/>
      <c r="Y415" s="10"/>
      <c r="Z415" s="10"/>
      <c r="AA415" s="10"/>
      <c r="AB415" s="10"/>
      <c r="AC415" s="10"/>
      <c r="AD415" s="10"/>
    </row>
    <row r="416" spans="1:30" ht="21.75" customHeight="1" x14ac:dyDescent="0.2">
      <c r="A416" s="474" t="s">
        <v>1161</v>
      </c>
      <c r="B416" s="325"/>
      <c r="C416" s="325"/>
      <c r="D416" s="325"/>
      <c r="E416" s="325"/>
      <c r="F416" s="325"/>
      <c r="G416" s="325"/>
      <c r="H416" s="325"/>
      <c r="I416" s="325"/>
      <c r="J416" s="326"/>
      <c r="K416" s="10"/>
      <c r="L416" s="10"/>
      <c r="M416" s="10"/>
      <c r="N416" s="10"/>
      <c r="O416" s="10"/>
      <c r="P416" s="10"/>
      <c r="Q416" s="10"/>
      <c r="R416" s="10"/>
      <c r="S416" s="10"/>
      <c r="T416" s="10"/>
      <c r="U416" s="10"/>
      <c r="V416" s="10"/>
      <c r="W416" s="10"/>
      <c r="X416" s="10"/>
      <c r="Y416" s="10"/>
      <c r="Z416" s="10"/>
      <c r="AA416" s="10"/>
      <c r="AB416" s="10"/>
      <c r="AC416" s="10"/>
      <c r="AD416" s="10"/>
    </row>
    <row r="417" spans="1:30" ht="21.75" customHeight="1" x14ac:dyDescent="0.2">
      <c r="A417" s="473" t="s">
        <v>1182</v>
      </c>
      <c r="B417" s="325"/>
      <c r="C417" s="325"/>
      <c r="D417" s="325"/>
      <c r="E417" s="325"/>
      <c r="F417" s="325"/>
      <c r="G417" s="325"/>
      <c r="H417" s="325"/>
      <c r="I417" s="325"/>
      <c r="J417" s="326"/>
    </row>
    <row r="418" spans="1:30" ht="21.75" customHeight="1" x14ac:dyDescent="0.2">
      <c r="A418" s="474" t="s">
        <v>1177</v>
      </c>
      <c r="B418" s="325"/>
      <c r="C418" s="325"/>
      <c r="D418" s="325"/>
      <c r="E418" s="325"/>
      <c r="F418" s="325"/>
      <c r="G418" s="325"/>
      <c r="H418" s="325"/>
      <c r="I418" s="325"/>
      <c r="J418" s="326"/>
      <c r="K418" s="10"/>
      <c r="L418" s="10"/>
      <c r="M418" s="10"/>
      <c r="N418" s="10"/>
      <c r="O418" s="10"/>
      <c r="P418" s="10"/>
      <c r="Q418" s="10"/>
      <c r="R418" s="10"/>
      <c r="S418" s="10"/>
      <c r="T418" s="10"/>
      <c r="U418" s="10"/>
      <c r="V418" s="10"/>
      <c r="W418" s="10"/>
      <c r="X418" s="10"/>
      <c r="Y418" s="10"/>
      <c r="Z418" s="10"/>
      <c r="AA418" s="10"/>
      <c r="AB418" s="10"/>
      <c r="AC418" s="10"/>
      <c r="AD418" s="10"/>
    </row>
    <row r="419" spans="1:30" ht="97.5" customHeight="1" x14ac:dyDescent="0.2">
      <c r="A419" s="84"/>
      <c r="B419" s="85" t="s">
        <v>1183</v>
      </c>
      <c r="C419" s="399" t="s">
        <v>1184</v>
      </c>
      <c r="D419" s="325"/>
      <c r="E419" s="325"/>
      <c r="F419" s="325"/>
      <c r="G419" s="325"/>
      <c r="H419" s="325"/>
      <c r="I419" s="400"/>
      <c r="J419" s="146" t="s">
        <v>1185</v>
      </c>
    </row>
    <row r="420" spans="1:30" ht="12.75" customHeight="1" x14ac:dyDescent="0.2">
      <c r="A420" s="559" t="s">
        <v>1022</v>
      </c>
      <c r="B420" s="325"/>
      <c r="C420" s="325"/>
      <c r="D420" s="325"/>
      <c r="E420" s="325"/>
      <c r="F420" s="325"/>
      <c r="G420" s="325"/>
      <c r="H420" s="325"/>
      <c r="I420" s="325"/>
      <c r="J420" s="326"/>
      <c r="K420" s="10"/>
      <c r="L420" s="10"/>
      <c r="M420" s="10"/>
      <c r="N420" s="10"/>
      <c r="O420" s="10"/>
      <c r="P420" s="10"/>
      <c r="Q420" s="10"/>
      <c r="R420" s="10"/>
      <c r="S420" s="10"/>
      <c r="T420" s="10"/>
      <c r="U420" s="10"/>
      <c r="V420" s="10"/>
      <c r="W420" s="10"/>
      <c r="X420" s="10"/>
      <c r="Y420" s="10"/>
      <c r="Z420" s="10"/>
      <c r="AA420" s="10"/>
      <c r="AB420" s="10"/>
      <c r="AC420" s="10"/>
      <c r="AD420" s="10"/>
    </row>
    <row r="421" spans="1:30" ht="21.75" customHeight="1" x14ac:dyDescent="0.2">
      <c r="A421" s="559" t="s">
        <v>1024</v>
      </c>
      <c r="B421" s="325"/>
      <c r="C421" s="325"/>
      <c r="D421" s="325"/>
      <c r="E421" s="325"/>
      <c r="F421" s="325"/>
      <c r="G421" s="325"/>
      <c r="H421" s="325"/>
      <c r="I421" s="325"/>
      <c r="J421" s="326"/>
      <c r="K421" s="10"/>
      <c r="L421" s="10"/>
      <c r="M421" s="10"/>
      <c r="N421" s="10"/>
      <c r="O421" s="10"/>
      <c r="P421" s="10"/>
      <c r="Q421" s="10"/>
      <c r="R421" s="10"/>
      <c r="S421" s="10"/>
      <c r="T421" s="10"/>
      <c r="U421" s="10"/>
      <c r="V421" s="10"/>
      <c r="W421" s="10"/>
      <c r="X421" s="10"/>
      <c r="Y421" s="10"/>
      <c r="Z421" s="10"/>
      <c r="AA421" s="10"/>
      <c r="AB421" s="10"/>
      <c r="AC421" s="10"/>
      <c r="AD421" s="10"/>
    </row>
    <row r="422" spans="1:30" ht="21.75" customHeight="1" x14ac:dyDescent="0.2">
      <c r="A422" s="537" t="s">
        <v>1164</v>
      </c>
      <c r="B422" s="325"/>
      <c r="C422" s="325"/>
      <c r="D422" s="325"/>
      <c r="E422" s="325"/>
      <c r="F422" s="325"/>
      <c r="G422" s="325"/>
      <c r="H422" s="325"/>
      <c r="I422" s="325"/>
      <c r="J422" s="326"/>
      <c r="K422" s="10"/>
      <c r="L422" s="10"/>
      <c r="M422" s="10"/>
      <c r="N422" s="10"/>
      <c r="O422" s="10"/>
      <c r="P422" s="10"/>
      <c r="Q422" s="10"/>
      <c r="R422" s="10"/>
      <c r="S422" s="10"/>
      <c r="T422" s="10"/>
      <c r="U422" s="10"/>
      <c r="V422" s="10"/>
      <c r="W422" s="10"/>
      <c r="X422" s="10"/>
      <c r="Y422" s="10"/>
      <c r="Z422" s="10"/>
      <c r="AA422" s="10"/>
      <c r="AB422" s="10"/>
      <c r="AC422" s="10"/>
      <c r="AD422" s="10"/>
    </row>
    <row r="423" spans="1:30" ht="21.75" customHeight="1" x14ac:dyDescent="0.2">
      <c r="A423" s="537" t="s">
        <v>1049</v>
      </c>
      <c r="B423" s="325"/>
      <c r="C423" s="325"/>
      <c r="D423" s="325"/>
      <c r="E423" s="325"/>
      <c r="F423" s="325"/>
      <c r="G423" s="325"/>
      <c r="H423" s="325"/>
      <c r="I423" s="325"/>
      <c r="J423" s="326"/>
      <c r="K423" s="10"/>
      <c r="L423" s="10"/>
      <c r="M423" s="10"/>
      <c r="N423" s="10"/>
      <c r="O423" s="10"/>
      <c r="P423" s="10"/>
      <c r="Q423" s="10"/>
      <c r="R423" s="10"/>
      <c r="S423" s="10"/>
      <c r="T423" s="10"/>
      <c r="U423" s="10"/>
      <c r="V423" s="10"/>
      <c r="W423" s="10"/>
      <c r="X423" s="10"/>
      <c r="Y423" s="10"/>
      <c r="Z423" s="10"/>
      <c r="AA423" s="10"/>
      <c r="AB423" s="10"/>
      <c r="AC423" s="10"/>
      <c r="AD423" s="10"/>
    </row>
    <row r="424" spans="1:30" ht="21.75" customHeight="1" x14ac:dyDescent="0.2">
      <c r="A424" s="537" t="s">
        <v>1050</v>
      </c>
      <c r="B424" s="325"/>
      <c r="C424" s="325"/>
      <c r="D424" s="325"/>
      <c r="E424" s="325"/>
      <c r="F424" s="325"/>
      <c r="G424" s="325"/>
      <c r="H424" s="325"/>
      <c r="I424" s="325"/>
      <c r="J424" s="326"/>
      <c r="K424" s="10"/>
      <c r="L424" s="10"/>
      <c r="M424" s="10"/>
      <c r="N424" s="10"/>
      <c r="O424" s="10"/>
      <c r="P424" s="10"/>
      <c r="Q424" s="10"/>
      <c r="R424" s="10"/>
      <c r="S424" s="10"/>
      <c r="T424" s="10"/>
      <c r="U424" s="10"/>
      <c r="V424" s="10"/>
      <c r="W424" s="10"/>
      <c r="X424" s="10"/>
      <c r="Y424" s="10"/>
      <c r="Z424" s="10"/>
      <c r="AA424" s="10"/>
      <c r="AB424" s="10"/>
      <c r="AC424" s="10"/>
      <c r="AD424" s="10"/>
    </row>
    <row r="425" spans="1:30" ht="21.75" customHeight="1" x14ac:dyDescent="0.2">
      <c r="A425" s="474" t="s">
        <v>1186</v>
      </c>
      <c r="B425" s="325"/>
      <c r="C425" s="325"/>
      <c r="D425" s="325"/>
      <c r="E425" s="325"/>
      <c r="F425" s="325"/>
      <c r="G425" s="325"/>
      <c r="H425" s="325"/>
      <c r="I425" s="325"/>
      <c r="J425" s="326"/>
      <c r="K425" s="10"/>
      <c r="L425" s="10"/>
      <c r="M425" s="10"/>
      <c r="N425" s="10"/>
      <c r="O425" s="10"/>
      <c r="P425" s="10"/>
      <c r="Q425" s="10"/>
      <c r="R425" s="10"/>
      <c r="S425" s="10"/>
      <c r="T425" s="10"/>
      <c r="U425" s="10"/>
      <c r="V425" s="10"/>
      <c r="W425" s="10"/>
      <c r="X425" s="10"/>
      <c r="Y425" s="10"/>
      <c r="Z425" s="10"/>
      <c r="AA425" s="10"/>
      <c r="AB425" s="10"/>
      <c r="AC425" s="10"/>
      <c r="AD425" s="10"/>
    </row>
    <row r="426" spans="1:30" ht="21.75" customHeight="1" x14ac:dyDescent="0.2">
      <c r="A426" s="474" t="s">
        <v>1028</v>
      </c>
      <c r="B426" s="325"/>
      <c r="C426" s="325"/>
      <c r="D426" s="325"/>
      <c r="E426" s="325"/>
      <c r="F426" s="325"/>
      <c r="G426" s="325"/>
      <c r="H426" s="325"/>
      <c r="I426" s="325"/>
      <c r="J426" s="326"/>
      <c r="K426" s="10"/>
      <c r="L426" s="10"/>
      <c r="M426" s="10"/>
      <c r="N426" s="10"/>
      <c r="O426" s="10"/>
      <c r="P426" s="10"/>
      <c r="Q426" s="10"/>
      <c r="R426" s="10"/>
      <c r="S426" s="10"/>
      <c r="T426" s="10"/>
      <c r="U426" s="10"/>
      <c r="V426" s="10"/>
      <c r="W426" s="10"/>
      <c r="X426" s="10"/>
      <c r="Y426" s="10"/>
      <c r="Z426" s="10"/>
      <c r="AA426" s="10"/>
      <c r="AB426" s="10"/>
      <c r="AC426" s="10"/>
      <c r="AD426" s="10"/>
    </row>
    <row r="427" spans="1:30" ht="36.75" customHeight="1" x14ac:dyDescent="0.2">
      <c r="A427" s="474" t="s">
        <v>1052</v>
      </c>
      <c r="B427" s="325"/>
      <c r="C427" s="325"/>
      <c r="D427" s="325"/>
      <c r="E427" s="325"/>
      <c r="F427" s="325"/>
      <c r="G427" s="325"/>
      <c r="H427" s="325"/>
      <c r="I427" s="325"/>
      <c r="J427" s="326"/>
      <c r="K427" s="10"/>
      <c r="L427" s="10"/>
      <c r="M427" s="10"/>
      <c r="N427" s="10"/>
      <c r="O427" s="10"/>
      <c r="P427" s="10"/>
      <c r="Q427" s="10"/>
      <c r="R427" s="10"/>
      <c r="S427" s="10"/>
      <c r="T427" s="10"/>
      <c r="U427" s="10"/>
      <c r="V427" s="10"/>
      <c r="W427" s="10"/>
      <c r="X427" s="10"/>
      <c r="Y427" s="10"/>
      <c r="Z427" s="10"/>
      <c r="AA427" s="10"/>
      <c r="AB427" s="10"/>
      <c r="AC427" s="10"/>
      <c r="AD427" s="10"/>
    </row>
    <row r="428" spans="1:30" ht="36.75" customHeight="1" x14ac:dyDescent="0.2">
      <c r="A428" s="474" t="s">
        <v>1053</v>
      </c>
      <c r="B428" s="325"/>
      <c r="C428" s="325"/>
      <c r="D428" s="325"/>
      <c r="E428" s="325"/>
      <c r="F428" s="325"/>
      <c r="G428" s="325"/>
      <c r="H428" s="325"/>
      <c r="I428" s="325"/>
      <c r="J428" s="326"/>
      <c r="K428" s="10"/>
      <c r="L428" s="10"/>
      <c r="M428" s="10"/>
      <c r="N428" s="10"/>
      <c r="O428" s="10"/>
      <c r="P428" s="10"/>
      <c r="Q428" s="10"/>
      <c r="R428" s="10"/>
      <c r="S428" s="10"/>
      <c r="T428" s="10"/>
      <c r="U428" s="10"/>
      <c r="V428" s="10"/>
      <c r="W428" s="10"/>
      <c r="X428" s="10"/>
      <c r="Y428" s="10"/>
      <c r="Z428" s="10"/>
      <c r="AA428" s="10"/>
      <c r="AB428" s="10"/>
      <c r="AC428" s="10"/>
      <c r="AD428" s="10"/>
    </row>
    <row r="429" spans="1:30" ht="36.75" customHeight="1" x14ac:dyDescent="0.2">
      <c r="A429" s="474" t="s">
        <v>1029</v>
      </c>
      <c r="B429" s="325"/>
      <c r="C429" s="325"/>
      <c r="D429" s="325"/>
      <c r="E429" s="325"/>
      <c r="F429" s="325"/>
      <c r="G429" s="325"/>
      <c r="H429" s="325"/>
      <c r="I429" s="325"/>
      <c r="J429" s="326"/>
      <c r="K429" s="10"/>
      <c r="L429" s="10"/>
      <c r="M429" s="10"/>
      <c r="N429" s="10"/>
      <c r="O429" s="10"/>
      <c r="P429" s="10"/>
      <c r="Q429" s="10"/>
      <c r="R429" s="10"/>
      <c r="S429" s="10"/>
      <c r="T429" s="10"/>
      <c r="U429" s="10"/>
      <c r="V429" s="10"/>
      <c r="W429" s="10"/>
      <c r="X429" s="10"/>
      <c r="Y429" s="10"/>
      <c r="Z429" s="10"/>
      <c r="AA429" s="10"/>
      <c r="AB429" s="10"/>
      <c r="AC429" s="10"/>
      <c r="AD429" s="10"/>
    </row>
    <row r="430" spans="1:30" ht="21.75" customHeight="1" x14ac:dyDescent="0.2">
      <c r="A430" s="474" t="s">
        <v>1187</v>
      </c>
      <c r="B430" s="325"/>
      <c r="C430" s="325"/>
      <c r="D430" s="325"/>
      <c r="E430" s="325"/>
      <c r="F430" s="325"/>
      <c r="G430" s="325"/>
      <c r="H430" s="325"/>
      <c r="I430" s="325"/>
      <c r="J430" s="326"/>
      <c r="K430" s="10"/>
      <c r="L430" s="10"/>
      <c r="M430" s="10"/>
      <c r="N430" s="10"/>
      <c r="O430" s="10"/>
      <c r="P430" s="10"/>
      <c r="Q430" s="10"/>
      <c r="R430" s="10"/>
      <c r="S430" s="10"/>
      <c r="T430" s="10"/>
      <c r="U430" s="10"/>
      <c r="V430" s="10"/>
      <c r="W430" s="10"/>
      <c r="X430" s="10"/>
      <c r="Y430" s="10"/>
      <c r="Z430" s="10"/>
      <c r="AA430" s="10"/>
      <c r="AB430" s="10"/>
      <c r="AC430" s="10"/>
      <c r="AD430" s="10"/>
    </row>
    <row r="431" spans="1:30" ht="21.75" customHeight="1" x14ac:dyDescent="0.2">
      <c r="A431" s="473" t="s">
        <v>1182</v>
      </c>
      <c r="B431" s="325"/>
      <c r="C431" s="325"/>
      <c r="D431" s="325"/>
      <c r="E431" s="325"/>
      <c r="F431" s="325"/>
      <c r="G431" s="325"/>
      <c r="H431" s="325"/>
      <c r="I431" s="325"/>
      <c r="J431" s="326"/>
    </row>
    <row r="432" spans="1:30" ht="21.75" customHeight="1" x14ac:dyDescent="0.2">
      <c r="A432" s="474" t="s">
        <v>1177</v>
      </c>
      <c r="B432" s="325"/>
      <c r="C432" s="325"/>
      <c r="D432" s="325"/>
      <c r="E432" s="325"/>
      <c r="F432" s="325"/>
      <c r="G432" s="325"/>
      <c r="H432" s="325"/>
      <c r="I432" s="325"/>
      <c r="J432" s="326"/>
      <c r="K432" s="10"/>
      <c r="L432" s="10"/>
      <c r="M432" s="10"/>
      <c r="N432" s="10"/>
      <c r="O432" s="10"/>
      <c r="P432" s="10"/>
      <c r="Q432" s="10"/>
      <c r="R432" s="10"/>
      <c r="S432" s="10"/>
      <c r="T432" s="10"/>
      <c r="U432" s="10"/>
      <c r="V432" s="10"/>
      <c r="W432" s="10"/>
      <c r="X432" s="10"/>
      <c r="Y432" s="10"/>
      <c r="Z432" s="10"/>
      <c r="AA432" s="10"/>
      <c r="AB432" s="10"/>
      <c r="AC432" s="10"/>
      <c r="AD432" s="10"/>
    </row>
    <row r="433" ht="21.75" customHeight="1" x14ac:dyDescent="0.2"/>
    <row r="434" ht="12.75" customHeight="1" x14ac:dyDescent="0.2"/>
    <row r="435" ht="12.75" customHeight="1" x14ac:dyDescent="0.2"/>
    <row r="436" ht="12.75" customHeight="1" x14ac:dyDescent="0.2"/>
    <row r="437" ht="12.75" customHeight="1" x14ac:dyDescent="0.2"/>
    <row r="438" ht="12.75" customHeight="1" x14ac:dyDescent="0.2"/>
    <row r="439" ht="12.75" customHeight="1" x14ac:dyDescent="0.2"/>
    <row r="440" ht="12.75" customHeight="1" x14ac:dyDescent="0.2"/>
    <row r="441" ht="12.75" customHeight="1" x14ac:dyDescent="0.2"/>
    <row r="442" ht="12.75" customHeight="1" x14ac:dyDescent="0.2"/>
    <row r="443" ht="12.75" customHeight="1" x14ac:dyDescent="0.2"/>
    <row r="444" ht="12.75" customHeight="1" x14ac:dyDescent="0.2"/>
    <row r="445" ht="12.75" customHeight="1" x14ac:dyDescent="0.2"/>
    <row r="446" ht="12.75" customHeight="1" x14ac:dyDescent="0.2"/>
    <row r="447" ht="12.75" customHeight="1" x14ac:dyDescent="0.2"/>
    <row r="448" ht="12.75" customHeight="1" x14ac:dyDescent="0.2"/>
    <row r="449" ht="12.75" customHeight="1" x14ac:dyDescent="0.2"/>
    <row r="450" ht="12.75" customHeight="1" x14ac:dyDescent="0.2"/>
    <row r="451" ht="12.75" customHeight="1" x14ac:dyDescent="0.2"/>
    <row r="452" ht="12.75" customHeight="1" x14ac:dyDescent="0.2"/>
    <row r="453" ht="12.75" customHeight="1" x14ac:dyDescent="0.2"/>
    <row r="454" ht="12.75" customHeight="1" x14ac:dyDescent="0.2"/>
    <row r="455" ht="12.75" customHeight="1" x14ac:dyDescent="0.2"/>
    <row r="456" ht="12.75" customHeight="1" x14ac:dyDescent="0.2"/>
    <row r="457" ht="12.75" customHeight="1" x14ac:dyDescent="0.2"/>
    <row r="458" ht="12.75" customHeight="1" x14ac:dyDescent="0.2"/>
    <row r="459" ht="12.75" customHeight="1" x14ac:dyDescent="0.2"/>
    <row r="460" ht="12.75" customHeight="1" x14ac:dyDescent="0.2"/>
    <row r="461" ht="12.75" customHeight="1" x14ac:dyDescent="0.2"/>
    <row r="462" ht="12.75" customHeight="1" x14ac:dyDescent="0.2"/>
    <row r="463" ht="12.75" customHeight="1" x14ac:dyDescent="0.2"/>
    <row r="464" ht="12.75" customHeight="1" x14ac:dyDescent="0.2"/>
    <row r="465" ht="12.75" customHeight="1" x14ac:dyDescent="0.2"/>
    <row r="466" ht="12.75" customHeight="1" x14ac:dyDescent="0.2"/>
    <row r="467" ht="12.75" customHeight="1" x14ac:dyDescent="0.2"/>
    <row r="468" ht="12.75" customHeight="1" x14ac:dyDescent="0.2"/>
    <row r="469" ht="12.75" customHeight="1" x14ac:dyDescent="0.2"/>
    <row r="470" ht="12.75" customHeight="1" x14ac:dyDescent="0.2"/>
    <row r="471" ht="12.75" customHeight="1" x14ac:dyDescent="0.2"/>
    <row r="472" ht="12.75" customHeight="1" x14ac:dyDescent="0.2"/>
    <row r="473" ht="12.75" customHeight="1" x14ac:dyDescent="0.2"/>
    <row r="474" ht="12.75" customHeight="1" x14ac:dyDescent="0.2"/>
    <row r="475" ht="12.75" customHeight="1" x14ac:dyDescent="0.2"/>
    <row r="476" ht="12.75" customHeight="1" x14ac:dyDescent="0.2"/>
    <row r="477" ht="12.75" customHeight="1" x14ac:dyDescent="0.2"/>
    <row r="478" ht="12.75" customHeight="1" x14ac:dyDescent="0.2"/>
    <row r="479" ht="12.75" customHeight="1" x14ac:dyDescent="0.2"/>
    <row r="480" ht="12.75" customHeight="1" x14ac:dyDescent="0.2"/>
    <row r="481" ht="12.75" customHeight="1" x14ac:dyDescent="0.2"/>
    <row r="482" ht="12.75" customHeight="1" x14ac:dyDescent="0.2"/>
    <row r="483" ht="12.75" customHeight="1" x14ac:dyDescent="0.2"/>
    <row r="484" ht="12.75" customHeight="1" x14ac:dyDescent="0.2"/>
    <row r="485" ht="12.75" customHeight="1" x14ac:dyDescent="0.2"/>
    <row r="486" ht="12.75" customHeight="1" x14ac:dyDescent="0.2"/>
    <row r="487" ht="12.75" customHeight="1" x14ac:dyDescent="0.2"/>
    <row r="488" ht="12.75" customHeight="1" x14ac:dyDescent="0.2"/>
    <row r="489" ht="12.75" customHeight="1" x14ac:dyDescent="0.2"/>
    <row r="490" ht="12.75" customHeight="1" x14ac:dyDescent="0.2"/>
    <row r="491" ht="12.75" customHeight="1" x14ac:dyDescent="0.2"/>
    <row r="492" ht="12.75" customHeight="1" x14ac:dyDescent="0.2"/>
    <row r="493" ht="12.75" customHeight="1" x14ac:dyDescent="0.2"/>
    <row r="494" ht="12.75" customHeight="1" x14ac:dyDescent="0.2"/>
    <row r="495" ht="12.75" customHeight="1" x14ac:dyDescent="0.2"/>
    <row r="496" ht="12.75" customHeight="1" x14ac:dyDescent="0.2"/>
    <row r="497" ht="12.75" customHeight="1" x14ac:dyDescent="0.2"/>
    <row r="498" ht="12.75" customHeight="1" x14ac:dyDescent="0.2"/>
    <row r="499" ht="12.75" customHeight="1" x14ac:dyDescent="0.2"/>
    <row r="500" ht="12.75" customHeight="1" x14ac:dyDescent="0.2"/>
    <row r="501" ht="12.75" customHeight="1" x14ac:dyDescent="0.2"/>
    <row r="502" ht="12.75" customHeight="1" x14ac:dyDescent="0.2"/>
    <row r="503" ht="12.75" customHeight="1" x14ac:dyDescent="0.2"/>
    <row r="504" ht="12.75" customHeight="1" x14ac:dyDescent="0.2"/>
    <row r="505" ht="12.75" customHeight="1" x14ac:dyDescent="0.2"/>
    <row r="506" ht="12.75" customHeight="1" x14ac:dyDescent="0.2"/>
    <row r="507" ht="12.75" customHeight="1" x14ac:dyDescent="0.2"/>
    <row r="508" ht="12.75" customHeight="1" x14ac:dyDescent="0.2"/>
    <row r="509" ht="12.75" customHeight="1" x14ac:dyDescent="0.2"/>
    <row r="510" ht="12.75" customHeight="1" x14ac:dyDescent="0.2"/>
    <row r="511" ht="12.75" customHeight="1" x14ac:dyDescent="0.2"/>
    <row r="512" ht="12.75" customHeight="1" x14ac:dyDescent="0.2"/>
    <row r="513" ht="12.75" customHeight="1" x14ac:dyDescent="0.2"/>
    <row r="514" ht="12.75" customHeight="1" x14ac:dyDescent="0.2"/>
    <row r="515" ht="12.75" customHeight="1" x14ac:dyDescent="0.2"/>
    <row r="516" ht="12.75" customHeight="1" x14ac:dyDescent="0.2"/>
    <row r="517" ht="12.75" customHeight="1" x14ac:dyDescent="0.2"/>
    <row r="518" ht="12.75" customHeight="1" x14ac:dyDescent="0.2"/>
    <row r="519" ht="12.75" customHeight="1" x14ac:dyDescent="0.2"/>
    <row r="520" ht="12.75" customHeight="1" x14ac:dyDescent="0.2"/>
    <row r="521" ht="12.75" customHeight="1" x14ac:dyDescent="0.2"/>
    <row r="522" ht="12.75" customHeight="1" x14ac:dyDescent="0.2"/>
    <row r="523" ht="12.75" customHeight="1" x14ac:dyDescent="0.2"/>
    <row r="524" ht="12.75" customHeight="1" x14ac:dyDescent="0.2"/>
    <row r="525" ht="12.75" customHeight="1" x14ac:dyDescent="0.2"/>
    <row r="526" ht="12.75" customHeight="1" x14ac:dyDescent="0.2"/>
    <row r="527" ht="12.75" customHeight="1" x14ac:dyDescent="0.2"/>
    <row r="528" ht="12.75" customHeight="1" x14ac:dyDescent="0.2"/>
    <row r="529" ht="12.75" customHeight="1" x14ac:dyDescent="0.2"/>
    <row r="530" ht="12.75" customHeight="1" x14ac:dyDescent="0.2"/>
    <row r="531" ht="12.75" customHeight="1" x14ac:dyDescent="0.2"/>
    <row r="532" ht="12.75" customHeight="1" x14ac:dyDescent="0.2"/>
    <row r="533" ht="12.75" customHeight="1" x14ac:dyDescent="0.2"/>
    <row r="534" ht="12.75" customHeight="1" x14ac:dyDescent="0.2"/>
    <row r="535" ht="12.75" customHeight="1" x14ac:dyDescent="0.2"/>
    <row r="536" ht="12.75" customHeight="1" x14ac:dyDescent="0.2"/>
    <row r="537" ht="12.75" customHeight="1" x14ac:dyDescent="0.2"/>
    <row r="538" ht="12.75" customHeight="1" x14ac:dyDescent="0.2"/>
    <row r="539" ht="12.75" customHeight="1" x14ac:dyDescent="0.2"/>
    <row r="540" ht="12.75" customHeight="1" x14ac:dyDescent="0.2"/>
    <row r="541" ht="12.75" customHeight="1" x14ac:dyDescent="0.2"/>
    <row r="542" ht="12.75" customHeight="1" x14ac:dyDescent="0.2"/>
    <row r="543" ht="12.75" customHeight="1" x14ac:dyDescent="0.2"/>
    <row r="544" ht="12.75" customHeight="1" x14ac:dyDescent="0.2"/>
    <row r="545" ht="12.75" customHeight="1" x14ac:dyDescent="0.2"/>
    <row r="546" ht="12.75" customHeight="1" x14ac:dyDescent="0.2"/>
    <row r="547" ht="12.75" customHeight="1" x14ac:dyDescent="0.2"/>
    <row r="548" ht="12.75" customHeight="1" x14ac:dyDescent="0.2"/>
    <row r="549" ht="12.75" customHeight="1" x14ac:dyDescent="0.2"/>
    <row r="550" ht="12.75" customHeight="1" x14ac:dyDescent="0.2"/>
    <row r="551" ht="12.75" customHeight="1" x14ac:dyDescent="0.2"/>
    <row r="552" ht="12.75" customHeight="1" x14ac:dyDescent="0.2"/>
    <row r="553" ht="12.75" customHeight="1" x14ac:dyDescent="0.2"/>
    <row r="554" ht="12.75" customHeight="1" x14ac:dyDescent="0.2"/>
    <row r="555" ht="12.75" customHeight="1" x14ac:dyDescent="0.2"/>
    <row r="556" ht="12.75" customHeight="1" x14ac:dyDescent="0.2"/>
    <row r="557" ht="12.75" customHeight="1" x14ac:dyDescent="0.2"/>
    <row r="558" ht="12.75" customHeight="1" x14ac:dyDescent="0.2"/>
    <row r="559" ht="12.75" customHeight="1" x14ac:dyDescent="0.2"/>
    <row r="560" ht="12.75" customHeight="1" x14ac:dyDescent="0.2"/>
    <row r="561" ht="12.75" customHeight="1" x14ac:dyDescent="0.2"/>
    <row r="562" ht="12.75" customHeight="1" x14ac:dyDescent="0.2"/>
    <row r="563" ht="12.75" customHeight="1" x14ac:dyDescent="0.2"/>
    <row r="564" ht="12.75" customHeight="1" x14ac:dyDescent="0.2"/>
    <row r="565" ht="12.75" customHeight="1" x14ac:dyDescent="0.2"/>
    <row r="566" ht="12.75" customHeight="1" x14ac:dyDescent="0.2"/>
    <row r="567" ht="12.75" customHeight="1" x14ac:dyDescent="0.2"/>
    <row r="568" ht="12.75" customHeight="1" x14ac:dyDescent="0.2"/>
    <row r="569" ht="12.75" customHeight="1" x14ac:dyDescent="0.2"/>
    <row r="570" ht="12.75" customHeight="1" x14ac:dyDescent="0.2"/>
    <row r="571" ht="12.75" customHeight="1" x14ac:dyDescent="0.2"/>
    <row r="572" ht="12.75" customHeight="1" x14ac:dyDescent="0.2"/>
    <row r="573" ht="12.75" customHeight="1" x14ac:dyDescent="0.2"/>
    <row r="574" ht="12.75" customHeight="1" x14ac:dyDescent="0.2"/>
    <row r="575" ht="12.75" customHeight="1" x14ac:dyDescent="0.2"/>
    <row r="576" ht="12.75" customHeight="1" x14ac:dyDescent="0.2"/>
    <row r="577" ht="12.75" customHeight="1" x14ac:dyDescent="0.2"/>
    <row r="578" ht="12.75" customHeight="1" x14ac:dyDescent="0.2"/>
    <row r="579" ht="12.75" customHeight="1" x14ac:dyDescent="0.2"/>
    <row r="580" ht="12.75" customHeight="1" x14ac:dyDescent="0.2"/>
    <row r="581" ht="12.75" customHeight="1" x14ac:dyDescent="0.2"/>
    <row r="582" ht="12.75" customHeight="1" x14ac:dyDescent="0.2"/>
    <row r="583" ht="12.75" customHeight="1" x14ac:dyDescent="0.2"/>
    <row r="584" ht="12.75" customHeight="1" x14ac:dyDescent="0.2"/>
    <row r="585" ht="12.75" customHeight="1" x14ac:dyDescent="0.2"/>
    <row r="586" ht="12.75" customHeight="1" x14ac:dyDescent="0.2"/>
    <row r="587" ht="12.75" customHeight="1" x14ac:dyDescent="0.2"/>
    <row r="588" ht="12.75" customHeight="1" x14ac:dyDescent="0.2"/>
    <row r="589" ht="12.75" customHeight="1" x14ac:dyDescent="0.2"/>
    <row r="590" ht="12.75" customHeight="1" x14ac:dyDescent="0.2"/>
    <row r="591" ht="12.75" customHeight="1" x14ac:dyDescent="0.2"/>
    <row r="592" ht="12.75" customHeight="1" x14ac:dyDescent="0.2"/>
    <row r="593" ht="12.75" customHeight="1" x14ac:dyDescent="0.2"/>
    <row r="594" ht="12.75" customHeight="1" x14ac:dyDescent="0.2"/>
    <row r="595" ht="12.75" customHeight="1" x14ac:dyDescent="0.2"/>
    <row r="596" ht="12.75" customHeight="1" x14ac:dyDescent="0.2"/>
    <row r="597" ht="12.75" customHeight="1" x14ac:dyDescent="0.2"/>
    <row r="598" ht="12.75" customHeight="1" x14ac:dyDescent="0.2"/>
    <row r="599" ht="12.75" customHeight="1" x14ac:dyDescent="0.2"/>
    <row r="600" ht="12.75" customHeight="1" x14ac:dyDescent="0.2"/>
    <row r="601" ht="12.75" customHeight="1" x14ac:dyDescent="0.2"/>
    <row r="602" ht="12.75" customHeight="1" x14ac:dyDescent="0.2"/>
    <row r="603" ht="12.75" customHeight="1" x14ac:dyDescent="0.2"/>
    <row r="604" ht="12.75" customHeight="1" x14ac:dyDescent="0.2"/>
    <row r="605" ht="12.75" customHeight="1" x14ac:dyDescent="0.2"/>
    <row r="606" ht="12.75" customHeight="1" x14ac:dyDescent="0.2"/>
    <row r="607" ht="12.75" customHeight="1" x14ac:dyDescent="0.2"/>
    <row r="608" ht="12.75" customHeight="1" x14ac:dyDescent="0.2"/>
    <row r="609" ht="12.75" customHeight="1" x14ac:dyDescent="0.2"/>
    <row r="610" ht="12.75" customHeight="1" x14ac:dyDescent="0.2"/>
    <row r="611" ht="12.75" customHeight="1" x14ac:dyDescent="0.2"/>
    <row r="612" ht="12.75" customHeight="1" x14ac:dyDescent="0.2"/>
    <row r="613" ht="12.75" customHeight="1" x14ac:dyDescent="0.2"/>
    <row r="614" ht="12.75" customHeight="1" x14ac:dyDescent="0.2"/>
    <row r="615" ht="12.75" customHeight="1" x14ac:dyDescent="0.2"/>
    <row r="616" ht="12.75" customHeight="1" x14ac:dyDescent="0.2"/>
    <row r="617" ht="12.75" customHeight="1" x14ac:dyDescent="0.2"/>
    <row r="618" ht="12.75" customHeight="1" x14ac:dyDescent="0.2"/>
    <row r="619" ht="12.75" customHeight="1" x14ac:dyDescent="0.2"/>
    <row r="620" ht="12.75" customHeight="1" x14ac:dyDescent="0.2"/>
    <row r="621" ht="12.75" customHeight="1" x14ac:dyDescent="0.2"/>
    <row r="622" ht="12.75" customHeight="1" x14ac:dyDescent="0.2"/>
    <row r="623" ht="12.75" customHeight="1" x14ac:dyDescent="0.2"/>
    <row r="624" ht="12.75" customHeight="1" x14ac:dyDescent="0.2"/>
    <row r="625" ht="12.75" customHeight="1" x14ac:dyDescent="0.2"/>
    <row r="626" ht="12.75" customHeight="1" x14ac:dyDescent="0.2"/>
    <row r="627" ht="12.75" customHeight="1" x14ac:dyDescent="0.2"/>
    <row r="628" ht="12.75" customHeight="1" x14ac:dyDescent="0.2"/>
    <row r="629" ht="12.75" customHeight="1" x14ac:dyDescent="0.2"/>
    <row r="630" ht="12.75" customHeight="1" x14ac:dyDescent="0.2"/>
    <row r="631" ht="12.75" customHeight="1" x14ac:dyDescent="0.2"/>
    <row r="632" ht="12.75" customHeight="1" x14ac:dyDescent="0.2"/>
    <row r="633" ht="12.75" customHeight="1" x14ac:dyDescent="0.2"/>
    <row r="634" ht="12.75" customHeight="1" x14ac:dyDescent="0.2"/>
    <row r="635" ht="12.75" customHeight="1" x14ac:dyDescent="0.2"/>
    <row r="636" ht="12.75" customHeight="1" x14ac:dyDescent="0.2"/>
    <row r="637" ht="12.75" customHeight="1" x14ac:dyDescent="0.2"/>
    <row r="638" ht="12.75" customHeight="1" x14ac:dyDescent="0.2"/>
    <row r="639" ht="12.75" customHeight="1" x14ac:dyDescent="0.2"/>
    <row r="640" ht="12.75" customHeight="1" x14ac:dyDescent="0.2"/>
    <row r="641" ht="12.75" customHeight="1" x14ac:dyDescent="0.2"/>
    <row r="642" ht="12.75" customHeight="1" x14ac:dyDescent="0.2"/>
    <row r="643" ht="12.75" customHeight="1" x14ac:dyDescent="0.2"/>
    <row r="644" ht="12.75" customHeight="1" x14ac:dyDescent="0.2"/>
    <row r="645" ht="12.75" customHeight="1" x14ac:dyDescent="0.2"/>
    <row r="646" ht="12.75" customHeight="1" x14ac:dyDescent="0.2"/>
    <row r="647" ht="12.75" customHeight="1" x14ac:dyDescent="0.2"/>
    <row r="648" ht="12.75" customHeight="1" x14ac:dyDescent="0.2"/>
    <row r="649" ht="12.75" customHeight="1" x14ac:dyDescent="0.2"/>
    <row r="650" ht="12.75" customHeight="1" x14ac:dyDescent="0.2"/>
    <row r="651" ht="12.75" customHeight="1" x14ac:dyDescent="0.2"/>
    <row r="652" ht="12.75" customHeight="1" x14ac:dyDescent="0.2"/>
    <row r="653" ht="12.75" customHeight="1" x14ac:dyDescent="0.2"/>
    <row r="654" ht="12.75" customHeight="1" x14ac:dyDescent="0.2"/>
    <row r="655" ht="12.75" customHeight="1" x14ac:dyDescent="0.2"/>
    <row r="656" ht="12.75" customHeight="1" x14ac:dyDescent="0.2"/>
    <row r="657" ht="12.75" customHeight="1" x14ac:dyDescent="0.2"/>
    <row r="658" ht="12.75" customHeight="1" x14ac:dyDescent="0.2"/>
    <row r="659" ht="12.75" customHeight="1" x14ac:dyDescent="0.2"/>
    <row r="660" ht="12.75" customHeight="1" x14ac:dyDescent="0.2"/>
    <row r="661" ht="12.75" customHeight="1" x14ac:dyDescent="0.2"/>
    <row r="662" ht="12.75" customHeight="1" x14ac:dyDescent="0.2"/>
    <row r="663" ht="12.75" customHeight="1" x14ac:dyDescent="0.2"/>
    <row r="664" ht="12.75" customHeight="1" x14ac:dyDescent="0.2"/>
    <row r="665" ht="12.75" customHeight="1" x14ac:dyDescent="0.2"/>
    <row r="666" ht="12.75" customHeight="1" x14ac:dyDescent="0.2"/>
    <row r="667" ht="12.75" customHeight="1" x14ac:dyDescent="0.2"/>
    <row r="668" ht="12.75" customHeight="1" x14ac:dyDescent="0.2"/>
    <row r="669" ht="12.75" customHeight="1" x14ac:dyDescent="0.2"/>
    <row r="670" ht="12.75" customHeight="1" x14ac:dyDescent="0.2"/>
    <row r="671" ht="12.75" customHeight="1" x14ac:dyDescent="0.2"/>
    <row r="672" ht="12.75" customHeight="1" x14ac:dyDescent="0.2"/>
    <row r="673" ht="12.75" customHeight="1" x14ac:dyDescent="0.2"/>
    <row r="674" ht="12.75" customHeight="1" x14ac:dyDescent="0.2"/>
    <row r="675" ht="12.75" customHeight="1" x14ac:dyDescent="0.2"/>
    <row r="676" ht="12.75" customHeight="1" x14ac:dyDescent="0.2"/>
    <row r="677" ht="12.75" customHeight="1" x14ac:dyDescent="0.2"/>
    <row r="678" ht="12.75" customHeight="1" x14ac:dyDescent="0.2"/>
    <row r="679" ht="12.75" customHeight="1" x14ac:dyDescent="0.2"/>
    <row r="680" ht="12.75" customHeight="1" x14ac:dyDescent="0.2"/>
    <row r="681" ht="12.75" customHeight="1" x14ac:dyDescent="0.2"/>
    <row r="682" ht="12.75" customHeight="1" x14ac:dyDescent="0.2"/>
    <row r="683" ht="12.75" customHeight="1" x14ac:dyDescent="0.2"/>
    <row r="684" ht="12.75" customHeight="1" x14ac:dyDescent="0.2"/>
    <row r="685" ht="12.75" customHeight="1" x14ac:dyDescent="0.2"/>
    <row r="686" ht="12.75" customHeight="1" x14ac:dyDescent="0.2"/>
    <row r="687" ht="12.75" customHeight="1" x14ac:dyDescent="0.2"/>
    <row r="688" ht="12.75" customHeight="1" x14ac:dyDescent="0.2"/>
    <row r="689" ht="12.75" customHeight="1" x14ac:dyDescent="0.2"/>
    <row r="690" ht="12.75" customHeight="1" x14ac:dyDescent="0.2"/>
    <row r="691" ht="12.75" customHeight="1" x14ac:dyDescent="0.2"/>
    <row r="692" ht="12.75" customHeight="1" x14ac:dyDescent="0.2"/>
    <row r="693" ht="12.75" customHeight="1" x14ac:dyDescent="0.2"/>
    <row r="694" ht="12.75" customHeight="1" x14ac:dyDescent="0.2"/>
    <row r="695" ht="12.75" customHeight="1" x14ac:dyDescent="0.2"/>
    <row r="696" ht="12.75" customHeight="1" x14ac:dyDescent="0.2"/>
    <row r="697" ht="12.75" customHeight="1" x14ac:dyDescent="0.2"/>
    <row r="698" ht="12.75" customHeight="1" x14ac:dyDescent="0.2"/>
    <row r="699" ht="12.75" customHeight="1" x14ac:dyDescent="0.2"/>
    <row r="700" ht="12.75" customHeight="1" x14ac:dyDescent="0.2"/>
    <row r="701" ht="12.75" customHeight="1" x14ac:dyDescent="0.2"/>
    <row r="702" ht="12.75" customHeight="1" x14ac:dyDescent="0.2"/>
    <row r="703" ht="12.75" customHeight="1" x14ac:dyDescent="0.2"/>
    <row r="704" ht="12.75" customHeight="1" x14ac:dyDescent="0.2"/>
    <row r="705" ht="12.75" customHeight="1" x14ac:dyDescent="0.2"/>
    <row r="706" ht="12.75" customHeight="1" x14ac:dyDescent="0.2"/>
    <row r="707" ht="12.75" customHeight="1" x14ac:dyDescent="0.2"/>
    <row r="708" ht="12.75" customHeight="1" x14ac:dyDescent="0.2"/>
    <row r="709" ht="12.75" customHeight="1" x14ac:dyDescent="0.2"/>
    <row r="710" ht="12.75" customHeight="1" x14ac:dyDescent="0.2"/>
    <row r="711" ht="12.75" customHeight="1" x14ac:dyDescent="0.2"/>
    <row r="712" ht="12.75" customHeight="1" x14ac:dyDescent="0.2"/>
    <row r="713" ht="12.75" customHeight="1" x14ac:dyDescent="0.2"/>
    <row r="714" ht="12.75" customHeight="1" x14ac:dyDescent="0.2"/>
    <row r="715" ht="12.75" customHeight="1" x14ac:dyDescent="0.2"/>
    <row r="716" ht="12.75" customHeight="1" x14ac:dyDescent="0.2"/>
    <row r="717" ht="12.75" customHeight="1" x14ac:dyDescent="0.2"/>
    <row r="718" ht="12.75" customHeight="1" x14ac:dyDescent="0.2"/>
    <row r="719" ht="12.75" customHeight="1" x14ac:dyDescent="0.2"/>
    <row r="720" ht="12.75" customHeight="1" x14ac:dyDescent="0.2"/>
    <row r="721" ht="12.75" customHeight="1" x14ac:dyDescent="0.2"/>
    <row r="722" ht="12.75" customHeight="1" x14ac:dyDescent="0.2"/>
    <row r="723" ht="12.75" customHeight="1" x14ac:dyDescent="0.2"/>
    <row r="724" ht="12.75" customHeight="1" x14ac:dyDescent="0.2"/>
    <row r="725" ht="12.75" customHeight="1" x14ac:dyDescent="0.2"/>
    <row r="726" ht="12.75" customHeight="1" x14ac:dyDescent="0.2"/>
    <row r="727" ht="12.75" customHeight="1" x14ac:dyDescent="0.2"/>
    <row r="728" ht="12.75" customHeight="1" x14ac:dyDescent="0.2"/>
    <row r="729" ht="12.75" customHeight="1" x14ac:dyDescent="0.2"/>
    <row r="730" ht="12.75" customHeight="1" x14ac:dyDescent="0.2"/>
    <row r="731" ht="12.75" customHeight="1" x14ac:dyDescent="0.2"/>
    <row r="732" ht="12.75" customHeight="1" x14ac:dyDescent="0.2"/>
    <row r="733" ht="12.75" customHeight="1" x14ac:dyDescent="0.2"/>
    <row r="734" ht="12.75" customHeight="1" x14ac:dyDescent="0.2"/>
    <row r="735" ht="12.75" customHeight="1" x14ac:dyDescent="0.2"/>
    <row r="736" ht="12.75" customHeight="1" x14ac:dyDescent="0.2"/>
    <row r="737" ht="12.75" customHeight="1" x14ac:dyDescent="0.2"/>
    <row r="738" ht="12.75" customHeight="1" x14ac:dyDescent="0.2"/>
    <row r="739" ht="12.75" customHeight="1" x14ac:dyDescent="0.2"/>
    <row r="740" ht="12.75" customHeight="1" x14ac:dyDescent="0.2"/>
    <row r="741" ht="12.75" customHeight="1" x14ac:dyDescent="0.2"/>
    <row r="742" ht="12.75" customHeight="1" x14ac:dyDescent="0.2"/>
    <row r="743" ht="12.75" customHeight="1" x14ac:dyDescent="0.2"/>
    <row r="744" ht="12.75" customHeight="1" x14ac:dyDescent="0.2"/>
    <row r="745" ht="12.75" customHeight="1" x14ac:dyDescent="0.2"/>
    <row r="746" ht="12.75" customHeight="1" x14ac:dyDescent="0.2"/>
    <row r="747" ht="12.75" customHeight="1" x14ac:dyDescent="0.2"/>
    <row r="748" ht="12.75" customHeight="1" x14ac:dyDescent="0.2"/>
    <row r="749" ht="12.75" customHeight="1" x14ac:dyDescent="0.2"/>
    <row r="750" ht="12.75" customHeight="1" x14ac:dyDescent="0.2"/>
    <row r="751" ht="12.75" customHeight="1" x14ac:dyDescent="0.2"/>
    <row r="752" ht="12.75" customHeight="1" x14ac:dyDescent="0.2"/>
    <row r="753" ht="12.75" customHeight="1" x14ac:dyDescent="0.2"/>
    <row r="754" ht="12.75" customHeight="1" x14ac:dyDescent="0.2"/>
    <row r="755" ht="12.75" customHeight="1" x14ac:dyDescent="0.2"/>
    <row r="756" ht="12.75" customHeight="1" x14ac:dyDescent="0.2"/>
    <row r="757" ht="12.75" customHeight="1" x14ac:dyDescent="0.2"/>
    <row r="758" ht="12.75" customHeight="1" x14ac:dyDescent="0.2"/>
    <row r="759" ht="12.75" customHeight="1" x14ac:dyDescent="0.2"/>
    <row r="760" ht="12.75" customHeight="1" x14ac:dyDescent="0.2"/>
    <row r="761" ht="12.75" customHeight="1" x14ac:dyDescent="0.2"/>
    <row r="762" ht="12.75" customHeight="1" x14ac:dyDescent="0.2"/>
    <row r="763" ht="12.75" customHeight="1" x14ac:dyDescent="0.2"/>
    <row r="764" ht="12.75" customHeight="1" x14ac:dyDescent="0.2"/>
    <row r="765" ht="12.75" customHeight="1" x14ac:dyDescent="0.2"/>
    <row r="766" ht="12.75" customHeight="1" x14ac:dyDescent="0.2"/>
    <row r="767" ht="12.75" customHeight="1" x14ac:dyDescent="0.2"/>
    <row r="768" ht="12.75" customHeight="1" x14ac:dyDescent="0.2"/>
    <row r="769" ht="12.75" customHeight="1" x14ac:dyDescent="0.2"/>
    <row r="770" ht="12.75" customHeight="1" x14ac:dyDescent="0.2"/>
    <row r="771" ht="12.75" customHeight="1" x14ac:dyDescent="0.2"/>
    <row r="772" ht="12.75" customHeight="1" x14ac:dyDescent="0.2"/>
    <row r="773" ht="12.75" customHeight="1" x14ac:dyDescent="0.2"/>
    <row r="774" ht="12.75" customHeight="1" x14ac:dyDescent="0.2"/>
    <row r="775" ht="12.75" customHeight="1" x14ac:dyDescent="0.2"/>
    <row r="776" ht="12.75" customHeight="1" x14ac:dyDescent="0.2"/>
    <row r="777" ht="12.75" customHeight="1" x14ac:dyDescent="0.2"/>
    <row r="778" ht="12.75" customHeight="1" x14ac:dyDescent="0.2"/>
    <row r="779" ht="12.75" customHeight="1" x14ac:dyDescent="0.2"/>
    <row r="780" ht="12.75" customHeight="1" x14ac:dyDescent="0.2"/>
    <row r="781" ht="12.75" customHeight="1" x14ac:dyDescent="0.2"/>
    <row r="782" ht="12.75" customHeight="1" x14ac:dyDescent="0.2"/>
    <row r="783" ht="12.75" customHeight="1" x14ac:dyDescent="0.2"/>
    <row r="784" ht="12.75" customHeight="1" x14ac:dyDescent="0.2"/>
    <row r="785" ht="12.75" customHeight="1" x14ac:dyDescent="0.2"/>
    <row r="786" ht="12.75" customHeight="1" x14ac:dyDescent="0.2"/>
    <row r="787" ht="12.75" customHeight="1" x14ac:dyDescent="0.2"/>
    <row r="788" ht="12.75" customHeight="1" x14ac:dyDescent="0.2"/>
    <row r="789" ht="12.75" customHeight="1" x14ac:dyDescent="0.2"/>
    <row r="790" ht="12.75" customHeight="1" x14ac:dyDescent="0.2"/>
    <row r="791" ht="12.75" customHeight="1" x14ac:dyDescent="0.2"/>
    <row r="792" ht="12.75" customHeight="1" x14ac:dyDescent="0.2"/>
    <row r="793" ht="12.75" customHeight="1" x14ac:dyDescent="0.2"/>
    <row r="794" ht="12.75" customHeight="1" x14ac:dyDescent="0.2"/>
    <row r="795" ht="12.75" customHeight="1" x14ac:dyDescent="0.2"/>
    <row r="796" ht="12.75" customHeight="1" x14ac:dyDescent="0.2"/>
    <row r="797" ht="12.75" customHeight="1" x14ac:dyDescent="0.2"/>
    <row r="798" ht="12.75" customHeight="1" x14ac:dyDescent="0.2"/>
    <row r="799" ht="12.75" customHeight="1" x14ac:dyDescent="0.2"/>
    <row r="800" ht="12.75" customHeight="1" x14ac:dyDescent="0.2"/>
    <row r="801" ht="12.75" customHeight="1" x14ac:dyDescent="0.2"/>
    <row r="802" ht="12.75" customHeight="1" x14ac:dyDescent="0.2"/>
    <row r="803" ht="12.75" customHeight="1" x14ac:dyDescent="0.2"/>
    <row r="804" ht="12.75" customHeight="1" x14ac:dyDescent="0.2"/>
    <row r="805" ht="12.75" customHeight="1" x14ac:dyDescent="0.2"/>
    <row r="806" ht="12.75" customHeight="1" x14ac:dyDescent="0.2"/>
    <row r="807" ht="12.75" customHeight="1" x14ac:dyDescent="0.2"/>
    <row r="808" ht="12.75" customHeight="1" x14ac:dyDescent="0.2"/>
    <row r="809" ht="12.75" customHeight="1" x14ac:dyDescent="0.2"/>
    <row r="810" ht="12.75" customHeight="1" x14ac:dyDescent="0.2"/>
    <row r="811" ht="12.75" customHeight="1" x14ac:dyDescent="0.2"/>
    <row r="812" ht="12.75" customHeight="1" x14ac:dyDescent="0.2"/>
    <row r="813" ht="12.75" customHeight="1" x14ac:dyDescent="0.2"/>
    <row r="814" ht="12.75" customHeight="1" x14ac:dyDescent="0.2"/>
    <row r="815" ht="12.75" customHeight="1" x14ac:dyDescent="0.2"/>
    <row r="816" ht="12.75" customHeight="1" x14ac:dyDescent="0.2"/>
    <row r="817" ht="12.75" customHeight="1" x14ac:dyDescent="0.2"/>
    <row r="818" ht="12.75" customHeight="1" x14ac:dyDescent="0.2"/>
    <row r="819" ht="12.75" customHeight="1" x14ac:dyDescent="0.2"/>
    <row r="820" ht="12.75" customHeight="1" x14ac:dyDescent="0.2"/>
    <row r="821" ht="12.75" customHeight="1" x14ac:dyDescent="0.2"/>
    <row r="822" ht="12.75" customHeight="1" x14ac:dyDescent="0.2"/>
    <row r="823" ht="12.75" customHeight="1" x14ac:dyDescent="0.2"/>
    <row r="824" ht="12.75" customHeight="1" x14ac:dyDescent="0.2"/>
    <row r="825" ht="12.75" customHeight="1" x14ac:dyDescent="0.2"/>
    <row r="826" ht="12.75" customHeight="1" x14ac:dyDescent="0.2"/>
    <row r="827" ht="12.75" customHeight="1" x14ac:dyDescent="0.2"/>
    <row r="828" ht="12.75" customHeight="1" x14ac:dyDescent="0.2"/>
    <row r="829" ht="12.75" customHeight="1" x14ac:dyDescent="0.2"/>
    <row r="830" ht="12.75" customHeight="1" x14ac:dyDescent="0.2"/>
    <row r="831" ht="12.75" customHeight="1" x14ac:dyDescent="0.2"/>
    <row r="832" ht="12.75" customHeight="1" x14ac:dyDescent="0.2"/>
    <row r="833" ht="12.75" customHeight="1" x14ac:dyDescent="0.2"/>
    <row r="834" ht="12.75" customHeight="1" x14ac:dyDescent="0.2"/>
    <row r="835" ht="12.75" customHeight="1" x14ac:dyDescent="0.2"/>
    <row r="836" ht="12.75" customHeight="1" x14ac:dyDescent="0.2"/>
    <row r="837" ht="12.75" customHeight="1" x14ac:dyDescent="0.2"/>
    <row r="838" ht="12.75" customHeight="1" x14ac:dyDescent="0.2"/>
    <row r="839" ht="12.75" customHeight="1" x14ac:dyDescent="0.2"/>
    <row r="840" ht="12.75" customHeight="1" x14ac:dyDescent="0.2"/>
    <row r="841" ht="12.75" customHeight="1" x14ac:dyDescent="0.2"/>
    <row r="842" ht="12.75" customHeight="1" x14ac:dyDescent="0.2"/>
    <row r="843" ht="12.75" customHeight="1" x14ac:dyDescent="0.2"/>
    <row r="844" ht="12.75" customHeight="1" x14ac:dyDescent="0.2"/>
    <row r="845" ht="12.75" customHeight="1" x14ac:dyDescent="0.2"/>
    <row r="846" ht="12.75" customHeight="1" x14ac:dyDescent="0.2"/>
    <row r="847" ht="12.75" customHeight="1" x14ac:dyDescent="0.2"/>
    <row r="848" ht="12.75" customHeight="1" x14ac:dyDescent="0.2"/>
    <row r="849" ht="12.75" customHeight="1" x14ac:dyDescent="0.2"/>
    <row r="850" ht="12.75" customHeight="1" x14ac:dyDescent="0.2"/>
    <row r="851" ht="12.75" customHeight="1" x14ac:dyDescent="0.2"/>
    <row r="852" ht="12.75" customHeight="1" x14ac:dyDescent="0.2"/>
    <row r="853" ht="12.75" customHeight="1" x14ac:dyDescent="0.2"/>
    <row r="854" ht="12.75" customHeight="1" x14ac:dyDescent="0.2"/>
    <row r="855" ht="12.75" customHeight="1" x14ac:dyDescent="0.2"/>
    <row r="856" ht="12.75" customHeight="1" x14ac:dyDescent="0.2"/>
    <row r="857" ht="12.75" customHeight="1" x14ac:dyDescent="0.2"/>
    <row r="858" ht="12.75" customHeight="1" x14ac:dyDescent="0.2"/>
    <row r="859" ht="12.75" customHeight="1" x14ac:dyDescent="0.2"/>
    <row r="860" ht="12.75" customHeight="1" x14ac:dyDescent="0.2"/>
    <row r="861" ht="12.75" customHeight="1" x14ac:dyDescent="0.2"/>
    <row r="862" ht="12.75" customHeight="1" x14ac:dyDescent="0.2"/>
    <row r="863" ht="12.75" customHeight="1" x14ac:dyDescent="0.2"/>
    <row r="864" ht="12.75" customHeight="1" x14ac:dyDescent="0.2"/>
    <row r="865" ht="12.75" customHeight="1" x14ac:dyDescent="0.2"/>
    <row r="866" ht="12.75" customHeight="1" x14ac:dyDescent="0.2"/>
    <row r="867" ht="12.75" customHeight="1" x14ac:dyDescent="0.2"/>
    <row r="868" ht="12.75" customHeight="1" x14ac:dyDescent="0.2"/>
    <row r="869" ht="12.75" customHeight="1" x14ac:dyDescent="0.2"/>
    <row r="870" ht="12.75" customHeight="1" x14ac:dyDescent="0.2"/>
    <row r="871" ht="12.75" customHeight="1" x14ac:dyDescent="0.2"/>
    <row r="872" ht="12.75" customHeight="1" x14ac:dyDescent="0.2"/>
    <row r="873" ht="12.75" customHeight="1" x14ac:dyDescent="0.2"/>
    <row r="874" ht="12.75" customHeight="1" x14ac:dyDescent="0.2"/>
    <row r="875" ht="12.75" customHeight="1" x14ac:dyDescent="0.2"/>
    <row r="876" ht="12.75" customHeight="1" x14ac:dyDescent="0.2"/>
    <row r="877" ht="12.75" customHeight="1" x14ac:dyDescent="0.2"/>
    <row r="878" ht="12.75" customHeight="1" x14ac:dyDescent="0.2"/>
    <row r="879" ht="12.75" customHeight="1" x14ac:dyDescent="0.2"/>
    <row r="880" ht="12.75" customHeight="1" x14ac:dyDescent="0.2"/>
    <row r="881" ht="12.75" customHeight="1" x14ac:dyDescent="0.2"/>
    <row r="882" ht="12.75" customHeight="1" x14ac:dyDescent="0.2"/>
    <row r="883" ht="12.75" customHeight="1" x14ac:dyDescent="0.2"/>
    <row r="884" ht="12.75" customHeight="1" x14ac:dyDescent="0.2"/>
    <row r="885" ht="12.75" customHeight="1" x14ac:dyDescent="0.2"/>
    <row r="886" ht="12.75" customHeight="1" x14ac:dyDescent="0.2"/>
    <row r="887" ht="12.75" customHeight="1" x14ac:dyDescent="0.2"/>
    <row r="888" ht="12.75" customHeight="1" x14ac:dyDescent="0.2"/>
    <row r="889" ht="12.75" customHeight="1" x14ac:dyDescent="0.2"/>
    <row r="890" ht="12.75" customHeight="1" x14ac:dyDescent="0.2"/>
    <row r="891" ht="12.75" customHeight="1" x14ac:dyDescent="0.2"/>
    <row r="892" ht="12.75" customHeight="1" x14ac:dyDescent="0.2"/>
    <row r="893" ht="12.75" customHeight="1" x14ac:dyDescent="0.2"/>
    <row r="894" ht="12.75" customHeight="1" x14ac:dyDescent="0.2"/>
    <row r="895" ht="12.75" customHeight="1" x14ac:dyDescent="0.2"/>
    <row r="896" ht="12.75" customHeight="1" x14ac:dyDescent="0.2"/>
    <row r="897" ht="12.75" customHeight="1" x14ac:dyDescent="0.2"/>
    <row r="898" ht="12.75" customHeight="1" x14ac:dyDescent="0.2"/>
    <row r="899" ht="12.75" customHeight="1" x14ac:dyDescent="0.2"/>
    <row r="900" ht="12.75" customHeight="1" x14ac:dyDescent="0.2"/>
    <row r="901" ht="12.75" customHeight="1" x14ac:dyDescent="0.2"/>
    <row r="902" ht="12.75" customHeight="1" x14ac:dyDescent="0.2"/>
    <row r="903" ht="12.75" customHeight="1" x14ac:dyDescent="0.2"/>
    <row r="904" ht="12.75" customHeight="1" x14ac:dyDescent="0.2"/>
    <row r="905" ht="12.75" customHeight="1" x14ac:dyDescent="0.2"/>
    <row r="906" ht="12.75" customHeight="1" x14ac:dyDescent="0.2"/>
    <row r="907" ht="12.75" customHeight="1" x14ac:dyDescent="0.2"/>
    <row r="908" ht="12.75" customHeight="1" x14ac:dyDescent="0.2"/>
    <row r="909" ht="12.75" customHeight="1" x14ac:dyDescent="0.2"/>
    <row r="910" ht="12.75" customHeight="1" x14ac:dyDescent="0.2"/>
    <row r="911" ht="12.75" customHeight="1" x14ac:dyDescent="0.2"/>
    <row r="912" ht="12.75" customHeight="1" x14ac:dyDescent="0.2"/>
    <row r="913" ht="12.75" customHeight="1" x14ac:dyDescent="0.2"/>
    <row r="914" ht="12.75" customHeight="1" x14ac:dyDescent="0.2"/>
    <row r="915" ht="12.75" customHeight="1" x14ac:dyDescent="0.2"/>
    <row r="916" ht="12.75" customHeight="1" x14ac:dyDescent="0.2"/>
    <row r="917" ht="12.75" customHeight="1" x14ac:dyDescent="0.2"/>
    <row r="918" ht="12.75" customHeight="1" x14ac:dyDescent="0.2"/>
    <row r="919" ht="12.75" customHeight="1" x14ac:dyDescent="0.2"/>
    <row r="920" ht="12.75" customHeight="1" x14ac:dyDescent="0.2"/>
    <row r="921" ht="12.75" customHeight="1" x14ac:dyDescent="0.2"/>
    <row r="922" ht="12.75" customHeight="1" x14ac:dyDescent="0.2"/>
    <row r="923" ht="12.75" customHeight="1" x14ac:dyDescent="0.2"/>
    <row r="924" ht="12.75" customHeight="1" x14ac:dyDescent="0.2"/>
    <row r="925" ht="12.75" customHeight="1" x14ac:dyDescent="0.2"/>
    <row r="926" ht="12.75" customHeight="1" x14ac:dyDescent="0.2"/>
    <row r="927" ht="12.75" customHeight="1" x14ac:dyDescent="0.2"/>
    <row r="928" ht="12.75" customHeight="1" x14ac:dyDescent="0.2"/>
    <row r="929" ht="12.75" customHeight="1" x14ac:dyDescent="0.2"/>
    <row r="930" ht="12.75" customHeight="1" x14ac:dyDescent="0.2"/>
    <row r="931" ht="12.75" customHeight="1" x14ac:dyDescent="0.2"/>
    <row r="932" ht="12.75" customHeight="1" x14ac:dyDescent="0.2"/>
    <row r="933" ht="12.75" customHeight="1" x14ac:dyDescent="0.2"/>
    <row r="934" ht="12.75" customHeight="1" x14ac:dyDescent="0.2"/>
    <row r="935" ht="12.75" customHeight="1" x14ac:dyDescent="0.2"/>
    <row r="936" ht="12.75" customHeight="1" x14ac:dyDescent="0.2"/>
    <row r="937" ht="12.75" customHeight="1" x14ac:dyDescent="0.2"/>
    <row r="938" ht="12.75" customHeight="1" x14ac:dyDescent="0.2"/>
    <row r="939" ht="12.75" customHeight="1" x14ac:dyDescent="0.2"/>
    <row r="940" ht="12.75" customHeight="1" x14ac:dyDescent="0.2"/>
    <row r="941" ht="12.75" customHeight="1" x14ac:dyDescent="0.2"/>
    <row r="942" ht="12.75" customHeight="1" x14ac:dyDescent="0.2"/>
  </sheetData>
  <mergeCells count="399">
    <mergeCell ref="A285:J285"/>
    <mergeCell ref="A286:J286"/>
    <mergeCell ref="A287:J287"/>
    <mergeCell ref="A288:J288"/>
    <mergeCell ref="A289:J289"/>
    <mergeCell ref="A290:J290"/>
    <mergeCell ref="A291:J291"/>
    <mergeCell ref="A292:J292"/>
    <mergeCell ref="C293:I293"/>
    <mergeCell ref="A294:J294"/>
    <mergeCell ref="A295:J295"/>
    <mergeCell ref="A296:J296"/>
    <mergeCell ref="A297:J297"/>
    <mergeCell ref="A298:J298"/>
    <mergeCell ref="A299:J299"/>
    <mergeCell ref="A300:J300"/>
    <mergeCell ref="A301:J301"/>
    <mergeCell ref="A302:J302"/>
    <mergeCell ref="A303:J303"/>
    <mergeCell ref="A304:J304"/>
    <mergeCell ref="A305:J305"/>
    <mergeCell ref="C306:I306"/>
    <mergeCell ref="A307:J307"/>
    <mergeCell ref="A308:J308"/>
    <mergeCell ref="A309:J309"/>
    <mergeCell ref="A310:J310"/>
    <mergeCell ref="A311:J311"/>
    <mergeCell ref="A312:J312"/>
    <mergeCell ref="A313:J313"/>
    <mergeCell ref="A314:J314"/>
    <mergeCell ref="A315:J315"/>
    <mergeCell ref="A316:J316"/>
    <mergeCell ref="C317:I317"/>
    <mergeCell ref="A318:J318"/>
    <mergeCell ref="A319:J319"/>
    <mergeCell ref="A320:J320"/>
    <mergeCell ref="A322:J322"/>
    <mergeCell ref="A323:J323"/>
    <mergeCell ref="A324:J324"/>
    <mergeCell ref="A325:J325"/>
    <mergeCell ref="A326:J326"/>
    <mergeCell ref="A327:J327"/>
    <mergeCell ref="A328:J328"/>
    <mergeCell ref="A329:J329"/>
    <mergeCell ref="A330:J330"/>
    <mergeCell ref="A331:J331"/>
    <mergeCell ref="C332:I332"/>
    <mergeCell ref="A333:J333"/>
    <mergeCell ref="A334:J334"/>
    <mergeCell ref="A335:J335"/>
    <mergeCell ref="A336:J336"/>
    <mergeCell ref="A337:J337"/>
    <mergeCell ref="A338:J338"/>
    <mergeCell ref="A339:J339"/>
    <mergeCell ref="A340:J340"/>
    <mergeCell ref="A341:J341"/>
    <mergeCell ref="A342:J342"/>
    <mergeCell ref="A343:J343"/>
    <mergeCell ref="A344:J344"/>
    <mergeCell ref="A345:J345"/>
    <mergeCell ref="A346:J346"/>
    <mergeCell ref="C347:I347"/>
    <mergeCell ref="A348:J348"/>
    <mergeCell ref="A349:J349"/>
    <mergeCell ref="A350:J350"/>
    <mergeCell ref="A352:J352"/>
    <mergeCell ref="A353:J353"/>
    <mergeCell ref="A354:J354"/>
    <mergeCell ref="A355:J355"/>
    <mergeCell ref="A356:J356"/>
    <mergeCell ref="A393:J393"/>
    <mergeCell ref="A357:J357"/>
    <mergeCell ref="A358:J358"/>
    <mergeCell ref="A359:J359"/>
    <mergeCell ref="A360:J360"/>
    <mergeCell ref="A361:J361"/>
    <mergeCell ref="A362:J362"/>
    <mergeCell ref="C363:I363"/>
    <mergeCell ref="A364:J364"/>
    <mergeCell ref="A365:J365"/>
    <mergeCell ref="A366:J366"/>
    <mergeCell ref="A367:J367"/>
    <mergeCell ref="A368:J368"/>
    <mergeCell ref="A370:J370"/>
    <mergeCell ref="A371:J371"/>
    <mergeCell ref="A372:J372"/>
    <mergeCell ref="A373:J373"/>
    <mergeCell ref="A374:J374"/>
    <mergeCell ref="A375:J375"/>
    <mergeCell ref="C376:I376"/>
    <mergeCell ref="A377:J377"/>
    <mergeCell ref="A394:J394"/>
    <mergeCell ref="A395:J395"/>
    <mergeCell ref="A396:J396"/>
    <mergeCell ref="A397:J397"/>
    <mergeCell ref="A398:J398"/>
    <mergeCell ref="A399:J399"/>
    <mergeCell ref="A400:J400"/>
    <mergeCell ref="A401:J401"/>
    <mergeCell ref="A402:J402"/>
    <mergeCell ref="A403:J403"/>
    <mergeCell ref="A404:J404"/>
    <mergeCell ref="C405:I405"/>
    <mergeCell ref="A406:J406"/>
    <mergeCell ref="A407:J407"/>
    <mergeCell ref="A408:J408"/>
    <mergeCell ref="A409:J409"/>
    <mergeCell ref="A410:J410"/>
    <mergeCell ref="A411:J411"/>
    <mergeCell ref="A412:J412"/>
    <mergeCell ref="A413:J413"/>
    <mergeCell ref="A414:J414"/>
    <mergeCell ref="A415:J415"/>
    <mergeCell ref="A416:J416"/>
    <mergeCell ref="A417:J417"/>
    <mergeCell ref="A418:J418"/>
    <mergeCell ref="C419:I419"/>
    <mergeCell ref="A420:J420"/>
    <mergeCell ref="A428:J428"/>
    <mergeCell ref="A429:J429"/>
    <mergeCell ref="A430:J430"/>
    <mergeCell ref="A431:J431"/>
    <mergeCell ref="A432:J432"/>
    <mergeCell ref="A421:J421"/>
    <mergeCell ref="A422:J422"/>
    <mergeCell ref="A423:J423"/>
    <mergeCell ref="A424:J424"/>
    <mergeCell ref="A425:J425"/>
    <mergeCell ref="A426:J426"/>
    <mergeCell ref="A427:J427"/>
    <mergeCell ref="A378:J378"/>
    <mergeCell ref="A379:J379"/>
    <mergeCell ref="A380:J380"/>
    <mergeCell ref="A381:J381"/>
    <mergeCell ref="A382:J382"/>
    <mergeCell ref="A383:J383"/>
    <mergeCell ref="A384:J384"/>
    <mergeCell ref="A385:J385"/>
    <mergeCell ref="A386:J386"/>
    <mergeCell ref="A387:J387"/>
    <mergeCell ref="A388:J388"/>
    <mergeCell ref="A389:J389"/>
    <mergeCell ref="A390:J390"/>
    <mergeCell ref="C391:I391"/>
    <mergeCell ref="A392:J392"/>
    <mergeCell ref="C6:F8"/>
    <mergeCell ref="A9:D9"/>
    <mergeCell ref="E9:J9"/>
    <mergeCell ref="A10:D10"/>
    <mergeCell ref="E10:J10"/>
    <mergeCell ref="A11:D11"/>
    <mergeCell ref="E11:J11"/>
    <mergeCell ref="A12:D12"/>
    <mergeCell ref="E12:J12"/>
    <mergeCell ref="A13:D13"/>
    <mergeCell ref="E13:J13"/>
    <mergeCell ref="A14:D14"/>
    <mergeCell ref="E14:J14"/>
    <mergeCell ref="A15:J15"/>
    <mergeCell ref="A16:J16"/>
    <mergeCell ref="F17:J17"/>
    <mergeCell ref="A18:A19"/>
    <mergeCell ref="B18:B19"/>
    <mergeCell ref="C18:I19"/>
    <mergeCell ref="J18:J19"/>
    <mergeCell ref="A20:J20"/>
    <mergeCell ref="C21:I21"/>
    <mergeCell ref="A22:J22"/>
    <mergeCell ref="A23:J24"/>
    <mergeCell ref="A25:J26"/>
    <mergeCell ref="A27:J27"/>
    <mergeCell ref="A28:J28"/>
    <mergeCell ref="A29:J29"/>
    <mergeCell ref="A30:J30"/>
    <mergeCell ref="A31:J31"/>
    <mergeCell ref="A32:J32"/>
    <mergeCell ref="A33:J33"/>
    <mergeCell ref="A34:J34"/>
    <mergeCell ref="A35:J35"/>
    <mergeCell ref="A36:J36"/>
    <mergeCell ref="A38:J38"/>
    <mergeCell ref="C39:I39"/>
    <mergeCell ref="A40:J40"/>
    <mergeCell ref="A41:J42"/>
    <mergeCell ref="A43:J44"/>
    <mergeCell ref="A45:J45"/>
    <mergeCell ref="A46:J46"/>
    <mergeCell ref="A47:J47"/>
    <mergeCell ref="A48:J48"/>
    <mergeCell ref="A49:A50"/>
    <mergeCell ref="B49:J49"/>
    <mergeCell ref="B50:J50"/>
    <mergeCell ref="A51:J51"/>
    <mergeCell ref="A52:J52"/>
    <mergeCell ref="A53:J53"/>
    <mergeCell ref="A54:J54"/>
    <mergeCell ref="A55:J55"/>
    <mergeCell ref="A56:J56"/>
    <mergeCell ref="A58:J58"/>
    <mergeCell ref="C60:I60"/>
    <mergeCell ref="A61:J61"/>
    <mergeCell ref="B70:J70"/>
    <mergeCell ref="B71:J71"/>
    <mergeCell ref="A62:J63"/>
    <mergeCell ref="A64:J65"/>
    <mergeCell ref="A66:J66"/>
    <mergeCell ref="A67:J67"/>
    <mergeCell ref="A68:J68"/>
    <mergeCell ref="A69:J69"/>
    <mergeCell ref="A70:A72"/>
    <mergeCell ref="B72:J72"/>
    <mergeCell ref="A73:J73"/>
    <mergeCell ref="A74:J74"/>
    <mergeCell ref="A75:J75"/>
    <mergeCell ref="A76:J76"/>
    <mergeCell ref="A77:J77"/>
    <mergeCell ref="A78:J78"/>
    <mergeCell ref="A80:J80"/>
    <mergeCell ref="A81:J81"/>
    <mergeCell ref="A82:A83"/>
    <mergeCell ref="C82:I82"/>
    <mergeCell ref="C83:I83"/>
    <mergeCell ref="A84:J84"/>
    <mergeCell ref="A85:J86"/>
    <mergeCell ref="A87:J87"/>
    <mergeCell ref="A88:J88"/>
    <mergeCell ref="A89:J89"/>
    <mergeCell ref="A90:J90"/>
    <mergeCell ref="A91:A92"/>
    <mergeCell ref="B91:J91"/>
    <mergeCell ref="B92:J92"/>
    <mergeCell ref="A93:J93"/>
    <mergeCell ref="A94:J94"/>
    <mergeCell ref="A95:J95"/>
    <mergeCell ref="A96:J96"/>
    <mergeCell ref="A97:J97"/>
    <mergeCell ref="A98:J98"/>
    <mergeCell ref="A99:J99"/>
    <mergeCell ref="A158:J158"/>
    <mergeCell ref="A159:J159"/>
    <mergeCell ref="A129:J129"/>
    <mergeCell ref="A130:J130"/>
    <mergeCell ref="A132:J132"/>
    <mergeCell ref="A133:J133"/>
    <mergeCell ref="A134:J134"/>
    <mergeCell ref="A135:J135"/>
    <mergeCell ref="A136:J136"/>
    <mergeCell ref="A137:J137"/>
    <mergeCell ref="A138:J138"/>
    <mergeCell ref="A139:J139"/>
    <mergeCell ref="C140:I140"/>
    <mergeCell ref="A141:J141"/>
    <mergeCell ref="A142:J142"/>
    <mergeCell ref="A143:J143"/>
    <mergeCell ref="A145:J145"/>
    <mergeCell ref="A122:J122"/>
    <mergeCell ref="A123:J123"/>
    <mergeCell ref="A124:J124"/>
    <mergeCell ref="A125:J125"/>
    <mergeCell ref="A126:J126"/>
    <mergeCell ref="C127:I127"/>
    <mergeCell ref="A128:J128"/>
    <mergeCell ref="A169:J169"/>
    <mergeCell ref="A170:J170"/>
    <mergeCell ref="A160:J160"/>
    <mergeCell ref="A161:J161"/>
    <mergeCell ref="A162:J162"/>
    <mergeCell ref="A163:J163"/>
    <mergeCell ref="A164:J164"/>
    <mergeCell ref="A165:J165"/>
    <mergeCell ref="A166:J166"/>
    <mergeCell ref="A167:J167"/>
    <mergeCell ref="C168:I168"/>
    <mergeCell ref="A146:J146"/>
    <mergeCell ref="A147:J147"/>
    <mergeCell ref="A148:J148"/>
    <mergeCell ref="A149:J149"/>
    <mergeCell ref="A150:J150"/>
    <mergeCell ref="A151:J151"/>
    <mergeCell ref="A100:J100"/>
    <mergeCell ref="A101:J101"/>
    <mergeCell ref="C114:I114"/>
    <mergeCell ref="A115:J115"/>
    <mergeCell ref="A116:J116"/>
    <mergeCell ref="A117:J117"/>
    <mergeCell ref="A119:J119"/>
    <mergeCell ref="A120:J120"/>
    <mergeCell ref="A121:J121"/>
    <mergeCell ref="A152:J152"/>
    <mergeCell ref="C153:I153"/>
    <mergeCell ref="A154:J154"/>
    <mergeCell ref="A155:J155"/>
    <mergeCell ref="A156:J156"/>
    <mergeCell ref="A188:J188"/>
    <mergeCell ref="A189:J189"/>
    <mergeCell ref="A190:J190"/>
    <mergeCell ref="A191:J191"/>
    <mergeCell ref="A171:J171"/>
    <mergeCell ref="A173:J173"/>
    <mergeCell ref="A174:J174"/>
    <mergeCell ref="A175:J175"/>
    <mergeCell ref="A176:J176"/>
    <mergeCell ref="A177:J177"/>
    <mergeCell ref="A178:J178"/>
    <mergeCell ref="A192:J192"/>
    <mergeCell ref="A193:J193"/>
    <mergeCell ref="A194:J194"/>
    <mergeCell ref="A179:J179"/>
    <mergeCell ref="A180:J180"/>
    <mergeCell ref="A181:J181"/>
    <mergeCell ref="A182:J182"/>
    <mergeCell ref="C183:I183"/>
    <mergeCell ref="A184:J184"/>
    <mergeCell ref="A185:J185"/>
    <mergeCell ref="A186:J186"/>
    <mergeCell ref="A195:J195"/>
    <mergeCell ref="A196:J196"/>
    <mergeCell ref="A197:J197"/>
    <mergeCell ref="C198:I198"/>
    <mergeCell ref="A199:J199"/>
    <mergeCell ref="A200:J200"/>
    <mergeCell ref="A201:J201"/>
    <mergeCell ref="A202:J202"/>
    <mergeCell ref="A203:J203"/>
    <mergeCell ref="A204:J204"/>
    <mergeCell ref="A205:J205"/>
    <mergeCell ref="A206:J206"/>
    <mergeCell ref="A207:J207"/>
    <mergeCell ref="A208:J208"/>
    <mergeCell ref="A209:J209"/>
    <mergeCell ref="A210:J210"/>
    <mergeCell ref="A211:J211"/>
    <mergeCell ref="A212:J212"/>
    <mergeCell ref="C213:I213"/>
    <mergeCell ref="A214:J214"/>
    <mergeCell ref="A215:J215"/>
    <mergeCell ref="A216:J216"/>
    <mergeCell ref="A218:J218"/>
    <mergeCell ref="A219:J219"/>
    <mergeCell ref="A220:J220"/>
    <mergeCell ref="A221:J221"/>
    <mergeCell ref="A222:J222"/>
    <mergeCell ref="A223:J223"/>
    <mergeCell ref="A224:J224"/>
    <mergeCell ref="C225:I225"/>
    <mergeCell ref="A226:J226"/>
    <mergeCell ref="A227:J227"/>
    <mergeCell ref="A228:J228"/>
    <mergeCell ref="A231:J231"/>
    <mergeCell ref="A232:J232"/>
    <mergeCell ref="A233:J233"/>
    <mergeCell ref="A234:J234"/>
    <mergeCell ref="A235:J235"/>
    <mergeCell ref="A236:J236"/>
    <mergeCell ref="A237:J237"/>
    <mergeCell ref="C238:I238"/>
    <mergeCell ref="A239:J239"/>
    <mergeCell ref="A240:J240"/>
    <mergeCell ref="A241:J241"/>
    <mergeCell ref="A243:J243"/>
    <mergeCell ref="A244:J244"/>
    <mergeCell ref="A245:J245"/>
    <mergeCell ref="A246:J246"/>
    <mergeCell ref="A247:J247"/>
    <mergeCell ref="A248:J248"/>
    <mergeCell ref="A249:J249"/>
    <mergeCell ref="A250:J250"/>
    <mergeCell ref="C251:I251"/>
    <mergeCell ref="A252:J252"/>
    <mergeCell ref="A253:J253"/>
    <mergeCell ref="A254:J254"/>
    <mergeCell ref="A256:J256"/>
    <mergeCell ref="A257:J257"/>
    <mergeCell ref="A258:J258"/>
    <mergeCell ref="A259:J259"/>
    <mergeCell ref="A260:J260"/>
    <mergeCell ref="A261:J261"/>
    <mergeCell ref="A262:J262"/>
    <mergeCell ref="A263:J263"/>
    <mergeCell ref="C264:I264"/>
    <mergeCell ref="A265:J265"/>
    <mergeCell ref="A266:J266"/>
    <mergeCell ref="A277:J277"/>
    <mergeCell ref="C278:I278"/>
    <mergeCell ref="A279:J279"/>
    <mergeCell ref="A280:J280"/>
    <mergeCell ref="A281:J281"/>
    <mergeCell ref="A282:J282"/>
    <mergeCell ref="A283:J283"/>
    <mergeCell ref="A284:J284"/>
    <mergeCell ref="A267:J267"/>
    <mergeCell ref="A269:J269"/>
    <mergeCell ref="A270:J270"/>
    <mergeCell ref="A271:J271"/>
    <mergeCell ref="A272:J272"/>
    <mergeCell ref="A273:J273"/>
    <mergeCell ref="A274:J274"/>
    <mergeCell ref="A275:J275"/>
    <mergeCell ref="A276:J276"/>
  </mergeCells>
  <pageMargins left="0.5" right="0" top="0.25" bottom="0.25" header="0" footer="0"/>
  <pageSetup paperSize="9" orientation="portrait"/>
  <rowBreaks count="3" manualBreakCount="3">
    <brk id="80" man="1"/>
    <brk id="211" man="1"/>
    <brk id="182" man="1"/>
  </rowBreaks>
  <drawing r:id="rId1"/>
  <legacyDrawing r:id="rId2"/>
  <oleObjects>
    <mc:AlternateContent xmlns:mc="http://schemas.openxmlformats.org/markup-compatibility/2006">
      <mc:Choice Requires="x14">
        <oleObject progId="CorelDraw.Graphic.17" shapeId="12289" r:id="rId3">
          <objectPr defaultSize="0" autoPict="0" r:id="rId4">
            <anchor moveWithCells="1">
              <from>
                <xdr:col>2</xdr:col>
                <xdr:colOff>142875</xdr:colOff>
                <xdr:row>5</xdr:row>
                <xdr:rowOff>133350</xdr:rowOff>
              </from>
              <to>
                <xdr:col>5</xdr:col>
                <xdr:colOff>419100</xdr:colOff>
                <xdr:row>7</xdr:row>
                <xdr:rowOff>38100</xdr:rowOff>
              </to>
            </anchor>
          </objectPr>
        </oleObject>
      </mc:Choice>
      <mc:Fallback>
        <oleObject progId="CorelDraw.Graphic.17" shapeId="12289" r:id="rId3"/>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Foaie13">
    <tabColor rgb="FF44546A"/>
  </sheetPr>
  <dimension ref="A1:Z991"/>
  <sheetViews>
    <sheetView showGridLines="0" workbookViewId="0">
      <selection activeCell="J21" sqref="J21"/>
    </sheetView>
  </sheetViews>
  <sheetFormatPr defaultColWidth="12.5703125" defaultRowHeight="15" customHeight="1" x14ac:dyDescent="0.2"/>
  <cols>
    <col min="1" max="1" width="22.85546875" customWidth="1"/>
    <col min="2" max="2" width="17" customWidth="1"/>
    <col min="3" max="3" width="5.140625" customWidth="1"/>
    <col min="4" max="4" width="3.5703125" customWidth="1"/>
    <col min="5" max="5" width="3.28515625" customWidth="1"/>
    <col min="6" max="8" width="8.5703125" customWidth="1"/>
    <col min="9" max="9" width="2.7109375" customWidth="1"/>
    <col min="10" max="10" width="18.42578125" customWidth="1"/>
    <col min="11" max="26" width="8.5703125" customWidth="1"/>
  </cols>
  <sheetData>
    <row r="1" spans="1:26" ht="12.75" customHeight="1" x14ac:dyDescent="0.2">
      <c r="A1" s="1"/>
      <c r="B1" s="2"/>
      <c r="C1" s="2"/>
      <c r="D1" s="2"/>
      <c r="E1" s="2"/>
      <c r="F1" s="2"/>
      <c r="G1" s="2"/>
      <c r="H1" s="2"/>
      <c r="I1" s="2"/>
      <c r="J1" s="3"/>
    </row>
    <row r="2" spans="1:26" ht="12.75" customHeight="1" x14ac:dyDescent="0.2">
      <c r="A2" s="4"/>
      <c r="J2" s="5"/>
    </row>
    <row r="3" spans="1:26" ht="12.75" customHeight="1" x14ac:dyDescent="0.2">
      <c r="A3" s="4"/>
      <c r="J3" s="5"/>
    </row>
    <row r="4" spans="1:26" ht="12.75" customHeight="1" x14ac:dyDescent="0.2">
      <c r="A4" s="4"/>
      <c r="J4" s="5"/>
    </row>
    <row r="5" spans="1:26" ht="15.75" customHeight="1" x14ac:dyDescent="0.35">
      <c r="A5" s="6"/>
      <c r="B5" s="7"/>
      <c r="C5" s="7"/>
      <c r="D5" s="7"/>
      <c r="E5" s="7"/>
      <c r="F5" s="8"/>
      <c r="J5" s="5"/>
    </row>
    <row r="6" spans="1:26" ht="15.75" customHeight="1" x14ac:dyDescent="0.2">
      <c r="A6" s="9"/>
      <c r="B6" s="7"/>
      <c r="C6" s="393"/>
      <c r="D6" s="394"/>
      <c r="E6" s="394"/>
      <c r="F6" s="394"/>
      <c r="J6" s="5"/>
    </row>
    <row r="7" spans="1:26" ht="15.75" customHeight="1" x14ac:dyDescent="0.2">
      <c r="A7" s="9"/>
      <c r="B7" s="7"/>
      <c r="C7" s="394"/>
      <c r="D7" s="394"/>
      <c r="E7" s="394"/>
      <c r="F7" s="394"/>
      <c r="J7" s="5"/>
    </row>
    <row r="8" spans="1:26" ht="15.75" customHeight="1" thickBot="1" x14ac:dyDescent="0.25">
      <c r="A8" s="9"/>
      <c r="B8" s="7"/>
      <c r="C8" s="394"/>
      <c r="D8" s="394"/>
      <c r="E8" s="394"/>
      <c r="F8" s="394"/>
      <c r="J8" s="5"/>
    </row>
    <row r="9" spans="1:26" ht="13.5" customHeight="1" x14ac:dyDescent="0.2">
      <c r="A9" s="390" t="s">
        <v>0</v>
      </c>
      <c r="B9" s="358"/>
      <c r="C9" s="358"/>
      <c r="D9" s="359"/>
      <c r="E9" s="395" t="s">
        <v>1</v>
      </c>
      <c r="F9" s="358"/>
      <c r="G9" s="358"/>
      <c r="H9" s="358"/>
      <c r="I9" s="358"/>
      <c r="J9" s="359"/>
    </row>
    <row r="10" spans="1:26" ht="13.5" customHeight="1" x14ac:dyDescent="0.2">
      <c r="A10" s="396" t="s">
        <v>2645</v>
      </c>
      <c r="B10" s="394"/>
      <c r="C10" s="394"/>
      <c r="D10" s="397"/>
      <c r="E10" s="398" t="s">
        <v>3</v>
      </c>
      <c r="F10" s="394"/>
      <c r="G10" s="394"/>
      <c r="H10" s="394"/>
      <c r="I10" s="394"/>
      <c r="J10" s="397"/>
    </row>
    <row r="11" spans="1:26" ht="13.5" customHeight="1" x14ac:dyDescent="0.2">
      <c r="A11" s="383" t="s">
        <v>4</v>
      </c>
      <c r="B11" s="340"/>
      <c r="C11" s="340"/>
      <c r="D11" s="384"/>
      <c r="E11" s="385" t="s">
        <v>5</v>
      </c>
      <c r="F11" s="340"/>
      <c r="G11" s="340"/>
      <c r="H11" s="340"/>
      <c r="I11" s="340"/>
      <c r="J11" s="384"/>
      <c r="K11" s="10"/>
      <c r="L11" s="10"/>
      <c r="M11" s="10"/>
      <c r="N11" s="10"/>
      <c r="O11" s="10"/>
      <c r="P11" s="10"/>
      <c r="Q11" s="10"/>
      <c r="R11" s="10"/>
      <c r="S11" s="10"/>
      <c r="T11" s="10"/>
      <c r="U11" s="10"/>
      <c r="V11" s="10"/>
      <c r="W11" s="10"/>
      <c r="X11" s="10"/>
      <c r="Y11" s="10"/>
      <c r="Z11" s="10"/>
    </row>
    <row r="12" spans="1:26" ht="13.5" customHeight="1" x14ac:dyDescent="0.2">
      <c r="A12" s="383" t="s">
        <v>2646</v>
      </c>
      <c r="B12" s="340"/>
      <c r="C12" s="340"/>
      <c r="D12" s="384"/>
      <c r="E12" s="385" t="s">
        <v>7</v>
      </c>
      <c r="F12" s="340"/>
      <c r="G12" s="340"/>
      <c r="H12" s="340"/>
      <c r="I12" s="340"/>
      <c r="J12" s="384"/>
      <c r="K12" s="10"/>
      <c r="L12" s="10"/>
      <c r="M12" s="10"/>
      <c r="N12" s="10"/>
      <c r="O12" s="10"/>
      <c r="P12" s="10"/>
      <c r="Q12" s="10"/>
      <c r="R12" s="10"/>
      <c r="S12" s="10"/>
      <c r="T12" s="10"/>
      <c r="U12" s="10"/>
      <c r="V12" s="10"/>
      <c r="W12" s="10"/>
      <c r="X12" s="10"/>
      <c r="Y12" s="10"/>
      <c r="Z12" s="10"/>
    </row>
    <row r="13" spans="1:26" ht="12.75" x14ac:dyDescent="0.2">
      <c r="A13" s="383" t="s">
        <v>8</v>
      </c>
      <c r="B13" s="340"/>
      <c r="C13" s="340"/>
      <c r="D13" s="384"/>
      <c r="E13" s="385" t="s">
        <v>9</v>
      </c>
      <c r="F13" s="340"/>
      <c r="G13" s="340"/>
      <c r="H13" s="340"/>
      <c r="I13" s="340"/>
      <c r="J13" s="384"/>
      <c r="K13" s="10"/>
      <c r="L13" s="10"/>
      <c r="M13" s="10"/>
      <c r="N13" s="10"/>
      <c r="O13" s="10"/>
      <c r="P13" s="10"/>
      <c r="Q13" s="10"/>
      <c r="R13" s="10"/>
      <c r="S13" s="10"/>
      <c r="T13" s="10"/>
      <c r="U13" s="10"/>
      <c r="V13" s="10"/>
      <c r="W13" s="10"/>
      <c r="X13" s="10"/>
      <c r="Y13" s="10"/>
      <c r="Z13" s="10"/>
    </row>
    <row r="14" spans="1:26" ht="13.5" customHeight="1" thickBot="1" x14ac:dyDescent="0.25">
      <c r="A14" s="386" t="s">
        <v>10</v>
      </c>
      <c r="B14" s="387"/>
      <c r="C14" s="387"/>
      <c r="D14" s="388"/>
      <c r="E14" s="389" t="s">
        <v>11</v>
      </c>
      <c r="F14" s="387"/>
      <c r="G14" s="387"/>
      <c r="H14" s="387"/>
      <c r="I14" s="387"/>
      <c r="J14" s="388"/>
      <c r="K14" s="10"/>
      <c r="L14" s="10"/>
      <c r="M14" s="10"/>
      <c r="N14" s="10"/>
      <c r="O14" s="10"/>
      <c r="P14" s="10"/>
      <c r="Q14" s="10"/>
      <c r="R14" s="10"/>
      <c r="S14" s="10"/>
      <c r="T14" s="10"/>
      <c r="U14" s="10"/>
      <c r="V14" s="10"/>
      <c r="W14" s="10"/>
      <c r="X14" s="10"/>
      <c r="Y14" s="10"/>
      <c r="Z14" s="10"/>
    </row>
    <row r="15" spans="1:26" ht="13.5" customHeight="1" x14ac:dyDescent="0.2">
      <c r="A15" s="390" t="s">
        <v>12</v>
      </c>
      <c r="B15" s="358"/>
      <c r="C15" s="358"/>
      <c r="D15" s="358"/>
      <c r="E15" s="358"/>
      <c r="F15" s="358"/>
      <c r="G15" s="358"/>
      <c r="H15" s="358"/>
      <c r="I15" s="358"/>
      <c r="J15" s="359"/>
    </row>
    <row r="16" spans="1:26" ht="13.5" customHeight="1" x14ac:dyDescent="0.2">
      <c r="A16" s="391" t="s">
        <v>13</v>
      </c>
      <c r="B16" s="353"/>
      <c r="C16" s="353"/>
      <c r="D16" s="353"/>
      <c r="E16" s="353"/>
      <c r="F16" s="353"/>
      <c r="G16" s="353"/>
      <c r="H16" s="353"/>
      <c r="I16" s="353"/>
      <c r="J16" s="361"/>
    </row>
    <row r="17" spans="1:26" ht="18.75" customHeight="1" x14ac:dyDescent="0.2">
      <c r="A17" s="150">
        <f>Oferta!H17</f>
        <v>46223</v>
      </c>
      <c r="B17" s="151"/>
      <c r="C17" s="151"/>
      <c r="D17" s="151"/>
      <c r="E17" s="151"/>
      <c r="F17" s="567" t="s">
        <v>74</v>
      </c>
      <c r="G17" s="358"/>
      <c r="H17" s="358"/>
      <c r="I17" s="358"/>
      <c r="J17" s="358"/>
    </row>
    <row r="18" spans="1:26" ht="9" customHeight="1" x14ac:dyDescent="0.2">
      <c r="A18" s="354" t="s">
        <v>75</v>
      </c>
      <c r="B18" s="354" t="s">
        <v>76</v>
      </c>
      <c r="C18" s="357" t="s">
        <v>77</v>
      </c>
      <c r="D18" s="358"/>
      <c r="E18" s="358"/>
      <c r="F18" s="358"/>
      <c r="G18" s="358"/>
      <c r="H18" s="358"/>
      <c r="I18" s="359"/>
      <c r="J18" s="354" t="s">
        <v>959</v>
      </c>
    </row>
    <row r="19" spans="1:26" ht="18.75" customHeight="1" x14ac:dyDescent="0.2">
      <c r="A19" s="355"/>
      <c r="B19" s="355"/>
      <c r="C19" s="360"/>
      <c r="D19" s="353"/>
      <c r="E19" s="353"/>
      <c r="F19" s="353"/>
      <c r="G19" s="353"/>
      <c r="H19" s="353"/>
      <c r="I19" s="361"/>
      <c r="J19" s="355"/>
    </row>
    <row r="20" spans="1:26" ht="26.25" customHeight="1" x14ac:dyDescent="0.2">
      <c r="A20" s="347" t="s">
        <v>1188</v>
      </c>
      <c r="B20" s="348"/>
      <c r="C20" s="348"/>
      <c r="D20" s="348"/>
      <c r="E20" s="348"/>
      <c r="F20" s="348"/>
      <c r="G20" s="348"/>
      <c r="H20" s="348"/>
      <c r="I20" s="348"/>
      <c r="J20" s="349"/>
    </row>
    <row r="21" spans="1:26" ht="111" customHeight="1" x14ac:dyDescent="0.2">
      <c r="A21" s="84"/>
      <c r="B21" s="85" t="s">
        <v>1189</v>
      </c>
      <c r="C21" s="399" t="s">
        <v>1190</v>
      </c>
      <c r="D21" s="325"/>
      <c r="E21" s="325"/>
      <c r="F21" s="325"/>
      <c r="G21" s="325"/>
      <c r="H21" s="325"/>
      <c r="I21" s="326"/>
      <c r="J21" s="31">
        <v>182</v>
      </c>
      <c r="K21" s="10"/>
      <c r="L21" s="10"/>
      <c r="M21" s="10"/>
      <c r="N21" s="10"/>
      <c r="O21" s="10"/>
      <c r="P21" s="10"/>
      <c r="Q21" s="10"/>
      <c r="R21" s="10"/>
      <c r="S21" s="10"/>
      <c r="T21" s="10"/>
      <c r="U21" s="10"/>
      <c r="V21" s="10"/>
      <c r="W21" s="10"/>
      <c r="X21" s="10"/>
      <c r="Y21" s="10"/>
      <c r="Z21" s="10"/>
    </row>
    <row r="22" spans="1:26" ht="19.5" customHeight="1" x14ac:dyDescent="0.2">
      <c r="A22" s="333" t="s">
        <v>1191</v>
      </c>
      <c r="B22" s="325"/>
      <c r="C22" s="325"/>
      <c r="D22" s="325"/>
      <c r="E22" s="325"/>
      <c r="F22" s="325"/>
      <c r="G22" s="325"/>
      <c r="H22" s="325"/>
      <c r="I22" s="325"/>
      <c r="J22" s="326"/>
      <c r="K22" s="10"/>
      <c r="L22" s="10"/>
      <c r="M22" s="10"/>
      <c r="N22" s="10"/>
      <c r="O22" s="10"/>
      <c r="P22" s="10"/>
      <c r="Q22" s="10"/>
      <c r="R22" s="10"/>
      <c r="S22" s="10"/>
      <c r="T22" s="10"/>
      <c r="U22" s="10"/>
      <c r="V22" s="10"/>
      <c r="W22" s="10"/>
      <c r="X22" s="10"/>
      <c r="Y22" s="10"/>
      <c r="Z22" s="10"/>
    </row>
    <row r="23" spans="1:26" ht="19.5" customHeight="1" x14ac:dyDescent="0.2">
      <c r="A23" s="351" t="s">
        <v>1192</v>
      </c>
      <c r="B23" s="325"/>
      <c r="C23" s="325"/>
      <c r="D23" s="325"/>
      <c r="E23" s="325"/>
      <c r="F23" s="325"/>
      <c r="G23" s="325"/>
      <c r="H23" s="325"/>
      <c r="I23" s="325"/>
      <c r="J23" s="326"/>
      <c r="K23" s="10"/>
      <c r="L23" s="10"/>
      <c r="M23" s="10"/>
      <c r="N23" s="10"/>
      <c r="O23" s="10"/>
      <c r="P23" s="10"/>
      <c r="Q23" s="10"/>
      <c r="R23" s="10"/>
      <c r="S23" s="10"/>
      <c r="T23" s="10"/>
      <c r="U23" s="10"/>
      <c r="V23" s="10"/>
      <c r="W23" s="10"/>
      <c r="X23" s="10"/>
      <c r="Y23" s="10"/>
      <c r="Z23" s="10"/>
    </row>
    <row r="24" spans="1:26" ht="39.75" customHeight="1" x14ac:dyDescent="0.2">
      <c r="A24" s="563" t="s">
        <v>1193</v>
      </c>
      <c r="B24" s="325"/>
      <c r="C24" s="325"/>
      <c r="D24" s="325"/>
      <c r="E24" s="325"/>
      <c r="F24" s="325"/>
      <c r="G24" s="325"/>
      <c r="H24" s="325"/>
      <c r="I24" s="325"/>
      <c r="J24" s="326"/>
      <c r="K24" s="10"/>
      <c r="L24" s="10"/>
      <c r="M24" s="10"/>
      <c r="N24" s="10"/>
      <c r="O24" s="10"/>
      <c r="P24" s="10"/>
      <c r="Q24" s="10"/>
      <c r="R24" s="10"/>
      <c r="S24" s="10"/>
      <c r="T24" s="10"/>
      <c r="U24" s="10"/>
      <c r="V24" s="10"/>
      <c r="W24" s="10"/>
      <c r="X24" s="10"/>
      <c r="Y24" s="10"/>
      <c r="Z24" s="10"/>
    </row>
    <row r="25" spans="1:26" ht="29.25" customHeight="1" x14ac:dyDescent="0.2">
      <c r="A25" s="485" t="s">
        <v>1194</v>
      </c>
      <c r="B25" s="325"/>
      <c r="C25" s="325"/>
      <c r="D25" s="325"/>
      <c r="E25" s="325"/>
      <c r="F25" s="325"/>
      <c r="G25" s="325"/>
      <c r="H25" s="325"/>
      <c r="I25" s="325"/>
      <c r="J25" s="326"/>
      <c r="K25" s="10"/>
      <c r="L25" s="10"/>
      <c r="M25" s="10"/>
      <c r="N25" s="10"/>
      <c r="O25" s="10"/>
      <c r="P25" s="10"/>
      <c r="Q25" s="10"/>
      <c r="R25" s="10"/>
      <c r="S25" s="10"/>
      <c r="T25" s="10"/>
      <c r="U25" s="10"/>
      <c r="V25" s="10"/>
      <c r="W25" s="10"/>
      <c r="X25" s="10"/>
      <c r="Y25" s="10"/>
      <c r="Z25" s="10"/>
    </row>
    <row r="26" spans="1:26" ht="19.5" customHeight="1" x14ac:dyDescent="0.2">
      <c r="A26" s="485" t="s">
        <v>1195</v>
      </c>
      <c r="B26" s="325"/>
      <c r="C26" s="325"/>
      <c r="D26" s="325"/>
      <c r="E26" s="325"/>
      <c r="F26" s="325"/>
      <c r="G26" s="325"/>
      <c r="H26" s="325"/>
      <c r="I26" s="325"/>
      <c r="J26" s="326"/>
      <c r="K26" s="10"/>
      <c r="L26" s="10"/>
      <c r="M26" s="10"/>
      <c r="N26" s="10"/>
      <c r="O26" s="10"/>
      <c r="P26" s="10"/>
      <c r="Q26" s="10"/>
      <c r="R26" s="10"/>
      <c r="S26" s="10"/>
      <c r="T26" s="10"/>
      <c r="U26" s="10"/>
      <c r="V26" s="10"/>
      <c r="W26" s="10"/>
      <c r="X26" s="10"/>
      <c r="Y26" s="10"/>
      <c r="Z26" s="10"/>
    </row>
    <row r="27" spans="1:26" ht="19.5" customHeight="1" x14ac:dyDescent="0.2">
      <c r="A27" s="485" t="s">
        <v>1196</v>
      </c>
      <c r="B27" s="325"/>
      <c r="C27" s="325"/>
      <c r="D27" s="325"/>
      <c r="E27" s="325"/>
      <c r="F27" s="325"/>
      <c r="G27" s="325"/>
      <c r="H27" s="325"/>
      <c r="I27" s="325"/>
      <c r="J27" s="326"/>
      <c r="K27" s="10"/>
      <c r="L27" s="10"/>
      <c r="M27" s="10"/>
      <c r="N27" s="10"/>
      <c r="O27" s="10"/>
      <c r="P27" s="10"/>
      <c r="Q27" s="10"/>
      <c r="R27" s="10"/>
      <c r="S27" s="10"/>
      <c r="T27" s="10"/>
      <c r="U27" s="10"/>
      <c r="V27" s="10"/>
      <c r="W27" s="10"/>
      <c r="X27" s="10"/>
      <c r="Y27" s="10"/>
      <c r="Z27" s="10"/>
    </row>
    <row r="28" spans="1:26" ht="19.5" customHeight="1" x14ac:dyDescent="0.2">
      <c r="A28" s="485" t="s">
        <v>1197</v>
      </c>
      <c r="B28" s="325"/>
      <c r="C28" s="325"/>
      <c r="D28" s="325"/>
      <c r="E28" s="325"/>
      <c r="F28" s="325"/>
      <c r="G28" s="325"/>
      <c r="H28" s="325"/>
      <c r="I28" s="325"/>
      <c r="J28" s="326"/>
      <c r="K28" s="10"/>
      <c r="L28" s="10"/>
      <c r="M28" s="10"/>
      <c r="N28" s="10"/>
      <c r="O28" s="10"/>
      <c r="P28" s="10"/>
      <c r="Q28" s="10"/>
      <c r="R28" s="10"/>
      <c r="S28" s="10"/>
      <c r="T28" s="10"/>
      <c r="U28" s="10"/>
      <c r="V28" s="10"/>
      <c r="W28" s="10"/>
      <c r="X28" s="10"/>
      <c r="Y28" s="10"/>
      <c r="Z28" s="10"/>
    </row>
    <row r="29" spans="1:26" ht="29.25" customHeight="1" x14ac:dyDescent="0.2">
      <c r="A29" s="485" t="s">
        <v>1198</v>
      </c>
      <c r="B29" s="325"/>
      <c r="C29" s="325"/>
      <c r="D29" s="325"/>
      <c r="E29" s="325"/>
      <c r="F29" s="325"/>
      <c r="G29" s="325"/>
      <c r="H29" s="325"/>
      <c r="I29" s="325"/>
      <c r="J29" s="326"/>
      <c r="K29" s="10"/>
      <c r="L29" s="10"/>
      <c r="M29" s="10"/>
      <c r="N29" s="10"/>
      <c r="O29" s="10"/>
      <c r="P29" s="10"/>
      <c r="Q29" s="10"/>
      <c r="R29" s="10"/>
      <c r="S29" s="10"/>
      <c r="T29" s="10"/>
      <c r="U29" s="10"/>
      <c r="V29" s="10"/>
      <c r="W29" s="10"/>
      <c r="X29" s="10"/>
      <c r="Y29" s="10"/>
      <c r="Z29" s="10"/>
    </row>
    <row r="30" spans="1:26" ht="111" customHeight="1" x14ac:dyDescent="0.2">
      <c r="A30" s="84"/>
      <c r="B30" s="85" t="s">
        <v>1199</v>
      </c>
      <c r="C30" s="399" t="s">
        <v>1200</v>
      </c>
      <c r="D30" s="325"/>
      <c r="E30" s="325"/>
      <c r="F30" s="325"/>
      <c r="G30" s="325"/>
      <c r="H30" s="325"/>
      <c r="I30" s="326"/>
      <c r="J30" s="31" t="s">
        <v>1201</v>
      </c>
      <c r="K30" s="10"/>
      <c r="L30" s="10"/>
      <c r="M30" s="10"/>
      <c r="N30" s="10"/>
      <c r="O30" s="10"/>
      <c r="P30" s="10"/>
      <c r="Q30" s="10"/>
      <c r="R30" s="10"/>
      <c r="S30" s="10"/>
      <c r="T30" s="10"/>
      <c r="U30" s="10"/>
      <c r="V30" s="10"/>
      <c r="W30" s="10"/>
      <c r="X30" s="10"/>
      <c r="Y30" s="10"/>
      <c r="Z30" s="10"/>
    </row>
    <row r="31" spans="1:26" ht="19.5" customHeight="1" x14ac:dyDescent="0.2">
      <c r="A31" s="333" t="s">
        <v>1202</v>
      </c>
      <c r="B31" s="325"/>
      <c r="C31" s="325"/>
      <c r="D31" s="325"/>
      <c r="E31" s="325"/>
      <c r="F31" s="325"/>
      <c r="G31" s="325"/>
      <c r="H31" s="325"/>
      <c r="I31" s="325"/>
      <c r="J31" s="326"/>
      <c r="K31" s="10"/>
      <c r="L31" s="10"/>
      <c r="M31" s="10"/>
      <c r="N31" s="10"/>
      <c r="O31" s="10"/>
      <c r="P31" s="10"/>
      <c r="Q31" s="10"/>
      <c r="R31" s="10"/>
      <c r="S31" s="10"/>
      <c r="T31" s="10"/>
      <c r="U31" s="10"/>
      <c r="V31" s="10"/>
      <c r="W31" s="10"/>
      <c r="X31" s="10"/>
      <c r="Y31" s="10"/>
      <c r="Z31" s="10"/>
    </row>
    <row r="32" spans="1:26" ht="19.5" customHeight="1" x14ac:dyDescent="0.2">
      <c r="A32" s="351" t="s">
        <v>1203</v>
      </c>
      <c r="B32" s="325"/>
      <c r="C32" s="325"/>
      <c r="D32" s="325"/>
      <c r="E32" s="325"/>
      <c r="F32" s="325"/>
      <c r="G32" s="325"/>
      <c r="H32" s="325"/>
      <c r="I32" s="325"/>
      <c r="J32" s="326"/>
      <c r="K32" s="10"/>
      <c r="L32" s="10"/>
      <c r="M32" s="10"/>
      <c r="N32" s="10"/>
      <c r="O32" s="10"/>
      <c r="P32" s="10"/>
      <c r="Q32" s="10"/>
      <c r="R32" s="10"/>
      <c r="S32" s="10"/>
      <c r="T32" s="10"/>
      <c r="U32" s="10"/>
      <c r="V32" s="10"/>
      <c r="W32" s="10"/>
      <c r="X32" s="10"/>
      <c r="Y32" s="10"/>
      <c r="Z32" s="10"/>
    </row>
    <row r="33" spans="1:26" ht="19.5" customHeight="1" x14ac:dyDescent="0.2">
      <c r="A33" s="351" t="s">
        <v>1204</v>
      </c>
      <c r="B33" s="325"/>
      <c r="C33" s="325"/>
      <c r="D33" s="325"/>
      <c r="E33" s="325"/>
      <c r="F33" s="325"/>
      <c r="G33" s="325"/>
      <c r="H33" s="325"/>
      <c r="I33" s="325"/>
      <c r="J33" s="326"/>
      <c r="K33" s="10"/>
      <c r="L33" s="10"/>
      <c r="M33" s="10"/>
      <c r="N33" s="10"/>
      <c r="O33" s="10"/>
      <c r="P33" s="10"/>
      <c r="Q33" s="10"/>
      <c r="R33" s="10"/>
      <c r="S33" s="10"/>
      <c r="T33" s="10"/>
      <c r="U33" s="10"/>
      <c r="V33" s="10"/>
      <c r="W33" s="10"/>
      <c r="X33" s="10"/>
      <c r="Y33" s="10"/>
      <c r="Z33" s="10"/>
    </row>
    <row r="34" spans="1:26" ht="19.5" customHeight="1" x14ac:dyDescent="0.2">
      <c r="A34" s="485" t="s">
        <v>967</v>
      </c>
      <c r="B34" s="325"/>
      <c r="C34" s="325"/>
      <c r="D34" s="325"/>
      <c r="E34" s="325"/>
      <c r="F34" s="325"/>
      <c r="G34" s="325"/>
      <c r="H34" s="325"/>
      <c r="I34" s="325"/>
      <c r="J34" s="326"/>
      <c r="K34" s="10"/>
      <c r="L34" s="10"/>
      <c r="M34" s="10"/>
      <c r="N34" s="10"/>
      <c r="O34" s="10"/>
      <c r="P34" s="10"/>
      <c r="Q34" s="10"/>
      <c r="R34" s="10"/>
      <c r="S34" s="10"/>
      <c r="T34" s="10"/>
      <c r="U34" s="10"/>
      <c r="V34" s="10"/>
      <c r="W34" s="10"/>
      <c r="X34" s="10"/>
      <c r="Y34" s="10"/>
      <c r="Z34" s="10"/>
    </row>
    <row r="35" spans="1:26" ht="19.5" customHeight="1" x14ac:dyDescent="0.2">
      <c r="A35" s="485" t="s">
        <v>1205</v>
      </c>
      <c r="B35" s="325"/>
      <c r="C35" s="325"/>
      <c r="D35" s="325"/>
      <c r="E35" s="325"/>
      <c r="F35" s="325"/>
      <c r="G35" s="325"/>
      <c r="H35" s="325"/>
      <c r="I35" s="325"/>
      <c r="J35" s="326"/>
      <c r="K35" s="10"/>
      <c r="L35" s="10"/>
      <c r="M35" s="10"/>
      <c r="N35" s="10"/>
      <c r="O35" s="10"/>
      <c r="P35" s="10"/>
      <c r="Q35" s="10"/>
      <c r="R35" s="10"/>
      <c r="S35" s="10"/>
      <c r="T35" s="10"/>
      <c r="U35" s="10"/>
      <c r="V35" s="10"/>
      <c r="W35" s="10"/>
      <c r="X35" s="10"/>
      <c r="Y35" s="10"/>
      <c r="Z35" s="10"/>
    </row>
    <row r="36" spans="1:26" ht="19.5" customHeight="1" x14ac:dyDescent="0.2">
      <c r="A36" s="485" t="s">
        <v>1206</v>
      </c>
      <c r="B36" s="325"/>
      <c r="C36" s="325"/>
      <c r="D36" s="325"/>
      <c r="E36" s="325"/>
      <c r="F36" s="325"/>
      <c r="G36" s="325"/>
      <c r="H36" s="325"/>
      <c r="I36" s="325"/>
      <c r="J36" s="326"/>
      <c r="K36" s="10"/>
      <c r="L36" s="10"/>
      <c r="M36" s="10"/>
      <c r="N36" s="10"/>
      <c r="O36" s="10"/>
      <c r="P36" s="10"/>
      <c r="Q36" s="10"/>
      <c r="R36" s="10"/>
      <c r="S36" s="10"/>
      <c r="T36" s="10"/>
      <c r="U36" s="10"/>
      <c r="V36" s="10"/>
      <c r="W36" s="10"/>
      <c r="X36" s="10"/>
      <c r="Y36" s="10"/>
      <c r="Z36" s="10"/>
    </row>
    <row r="37" spans="1:26" ht="19.5" customHeight="1" x14ac:dyDescent="0.2">
      <c r="A37" s="485" t="s">
        <v>1207</v>
      </c>
      <c r="B37" s="325"/>
      <c r="C37" s="325"/>
      <c r="D37" s="325"/>
      <c r="E37" s="325"/>
      <c r="F37" s="325"/>
      <c r="G37" s="325"/>
      <c r="H37" s="325"/>
      <c r="I37" s="325"/>
      <c r="J37" s="326"/>
      <c r="K37" s="10"/>
      <c r="L37" s="10"/>
      <c r="M37" s="10"/>
      <c r="N37" s="10"/>
      <c r="O37" s="10"/>
      <c r="P37" s="10"/>
      <c r="Q37" s="10"/>
      <c r="R37" s="10"/>
      <c r="S37" s="10"/>
      <c r="T37" s="10"/>
      <c r="U37" s="10"/>
      <c r="V37" s="10"/>
      <c r="W37" s="10"/>
      <c r="X37" s="10"/>
      <c r="Y37" s="10"/>
      <c r="Z37" s="10"/>
    </row>
    <row r="38" spans="1:26" ht="29.25" customHeight="1" x14ac:dyDescent="0.2">
      <c r="A38" s="485" t="s">
        <v>971</v>
      </c>
      <c r="B38" s="325"/>
      <c r="C38" s="325"/>
      <c r="D38" s="325"/>
      <c r="E38" s="325"/>
      <c r="F38" s="325"/>
      <c r="G38" s="325"/>
      <c r="H38" s="325"/>
      <c r="I38" s="325"/>
      <c r="J38" s="326"/>
      <c r="K38" s="10"/>
      <c r="L38" s="10"/>
      <c r="M38" s="10"/>
      <c r="N38" s="10"/>
      <c r="O38" s="10"/>
      <c r="P38" s="10"/>
      <c r="Q38" s="10"/>
      <c r="R38" s="10"/>
      <c r="S38" s="10"/>
      <c r="T38" s="10"/>
      <c r="U38" s="10"/>
      <c r="V38" s="10"/>
      <c r="W38" s="10"/>
      <c r="X38" s="10"/>
      <c r="Y38" s="10"/>
      <c r="Z38" s="10"/>
    </row>
    <row r="39" spans="1:26" ht="21" customHeight="1" x14ac:dyDescent="0.2">
      <c r="A39" s="351" t="s">
        <v>1208</v>
      </c>
      <c r="B39" s="325"/>
      <c r="C39" s="325"/>
      <c r="D39" s="325"/>
      <c r="E39" s="325"/>
      <c r="F39" s="325"/>
      <c r="G39" s="325"/>
      <c r="H39" s="325"/>
      <c r="I39" s="325"/>
      <c r="J39" s="326"/>
      <c r="K39" s="10"/>
      <c r="L39" s="10"/>
      <c r="M39" s="10"/>
      <c r="N39" s="10"/>
      <c r="O39" s="10"/>
      <c r="P39" s="10"/>
      <c r="Q39" s="10"/>
      <c r="R39" s="10"/>
      <c r="S39" s="10"/>
      <c r="T39" s="10"/>
      <c r="U39" s="10"/>
      <c r="V39" s="10"/>
      <c r="W39" s="10"/>
      <c r="X39" s="10"/>
      <c r="Y39" s="10"/>
      <c r="Z39" s="10"/>
    </row>
    <row r="40" spans="1:26" ht="37.5" customHeight="1" x14ac:dyDescent="0.2">
      <c r="A40" s="563" t="s">
        <v>1209</v>
      </c>
      <c r="B40" s="325"/>
      <c r="C40" s="325"/>
      <c r="D40" s="325"/>
      <c r="E40" s="325"/>
      <c r="F40" s="325"/>
      <c r="G40" s="325"/>
      <c r="H40" s="325"/>
      <c r="I40" s="325"/>
      <c r="J40" s="326"/>
      <c r="K40" s="10"/>
      <c r="L40" s="10"/>
      <c r="M40" s="10"/>
      <c r="N40" s="10"/>
      <c r="O40" s="10"/>
      <c r="P40" s="10"/>
      <c r="Q40" s="10"/>
      <c r="R40" s="10"/>
      <c r="S40" s="10"/>
      <c r="T40" s="10"/>
      <c r="U40" s="10"/>
      <c r="V40" s="10"/>
      <c r="W40" s="10"/>
      <c r="X40" s="10"/>
      <c r="Y40" s="10"/>
      <c r="Z40" s="10"/>
    </row>
    <row r="41" spans="1:26" ht="19.5" customHeight="1" x14ac:dyDescent="0.2">
      <c r="A41" s="404" t="s">
        <v>974</v>
      </c>
      <c r="B41" s="325"/>
      <c r="C41" s="325"/>
      <c r="D41" s="325"/>
      <c r="E41" s="325"/>
      <c r="F41" s="325"/>
      <c r="G41" s="325"/>
      <c r="H41" s="325"/>
      <c r="I41" s="325"/>
      <c r="J41" s="326"/>
      <c r="K41" s="10"/>
      <c r="L41" s="10"/>
      <c r="M41" s="10"/>
      <c r="N41" s="10"/>
      <c r="O41" s="10"/>
      <c r="P41" s="10"/>
      <c r="Q41" s="10"/>
      <c r="R41" s="10"/>
      <c r="S41" s="10"/>
      <c r="T41" s="10"/>
      <c r="U41" s="10"/>
      <c r="V41" s="10"/>
      <c r="W41" s="10"/>
      <c r="X41" s="10"/>
      <c r="Y41" s="10"/>
      <c r="Z41" s="10"/>
    </row>
    <row r="42" spans="1:26" ht="19.5" customHeight="1" x14ac:dyDescent="0.2">
      <c r="A42" s="333" t="s">
        <v>975</v>
      </c>
      <c r="B42" s="325"/>
      <c r="C42" s="325"/>
      <c r="D42" s="325"/>
      <c r="E42" s="325"/>
      <c r="F42" s="325"/>
      <c r="G42" s="325"/>
      <c r="H42" s="325"/>
      <c r="I42" s="325"/>
      <c r="J42" s="326"/>
    </row>
    <row r="43" spans="1:26" ht="21" customHeight="1" x14ac:dyDescent="0.2">
      <c r="A43" s="404" t="s">
        <v>1001</v>
      </c>
      <c r="B43" s="325"/>
      <c r="C43" s="325"/>
      <c r="D43" s="325"/>
      <c r="E43" s="325"/>
      <c r="F43" s="325"/>
      <c r="G43" s="325"/>
      <c r="H43" s="325"/>
      <c r="I43" s="325"/>
      <c r="J43" s="326"/>
      <c r="K43" s="10"/>
      <c r="L43" s="10"/>
      <c r="M43" s="10"/>
      <c r="N43" s="10"/>
      <c r="O43" s="10"/>
      <c r="P43" s="10"/>
      <c r="Q43" s="10"/>
      <c r="R43" s="10"/>
      <c r="S43" s="10"/>
      <c r="T43" s="10"/>
      <c r="U43" s="10"/>
      <c r="V43" s="10"/>
      <c r="W43" s="10"/>
      <c r="X43" s="10"/>
      <c r="Y43" s="10"/>
      <c r="Z43" s="10"/>
    </row>
    <row r="44" spans="1:26" ht="21" customHeight="1" x14ac:dyDescent="0.2">
      <c r="A44" s="333" t="s">
        <v>988</v>
      </c>
      <c r="B44" s="325"/>
      <c r="C44" s="325"/>
      <c r="D44" s="325"/>
      <c r="E44" s="325"/>
      <c r="F44" s="325"/>
      <c r="G44" s="325"/>
      <c r="H44" s="325"/>
      <c r="I44" s="325"/>
      <c r="J44" s="326"/>
    </row>
    <row r="45" spans="1:26" ht="19.5" customHeight="1" x14ac:dyDescent="0.2">
      <c r="A45" s="473" t="s">
        <v>1210</v>
      </c>
      <c r="B45" s="325"/>
      <c r="C45" s="325"/>
      <c r="D45" s="325"/>
      <c r="E45" s="325"/>
      <c r="F45" s="325"/>
      <c r="G45" s="325"/>
      <c r="H45" s="325"/>
      <c r="I45" s="325"/>
      <c r="J45" s="326"/>
    </row>
    <row r="46" spans="1:26" ht="111" customHeight="1" x14ac:dyDescent="0.2">
      <c r="A46" s="84"/>
      <c r="B46" s="85" t="s">
        <v>1211</v>
      </c>
      <c r="C46" s="399" t="s">
        <v>1212</v>
      </c>
      <c r="D46" s="325"/>
      <c r="E46" s="325"/>
      <c r="F46" s="325"/>
      <c r="G46" s="325"/>
      <c r="H46" s="325"/>
      <c r="I46" s="326"/>
      <c r="J46" s="31" t="s">
        <v>1213</v>
      </c>
      <c r="K46" s="10"/>
      <c r="L46" s="10"/>
      <c r="M46" s="10"/>
      <c r="N46" s="10"/>
      <c r="O46" s="10"/>
      <c r="P46" s="10"/>
      <c r="Q46" s="10"/>
      <c r="R46" s="10"/>
      <c r="S46" s="10"/>
      <c r="T46" s="10"/>
      <c r="U46" s="10"/>
      <c r="V46" s="10"/>
      <c r="W46" s="10"/>
      <c r="X46" s="10"/>
      <c r="Y46" s="10"/>
      <c r="Z46" s="10"/>
    </row>
    <row r="47" spans="1:26" ht="21" customHeight="1" x14ac:dyDescent="0.2">
      <c r="A47" s="333" t="s">
        <v>1202</v>
      </c>
      <c r="B47" s="325"/>
      <c r="C47" s="325"/>
      <c r="D47" s="325"/>
      <c r="E47" s="325"/>
      <c r="F47" s="325"/>
      <c r="G47" s="325"/>
      <c r="H47" s="325"/>
      <c r="I47" s="325"/>
      <c r="J47" s="326"/>
    </row>
    <row r="48" spans="1:26" ht="21" customHeight="1" x14ac:dyDescent="0.2">
      <c r="A48" s="351" t="s">
        <v>1214</v>
      </c>
      <c r="B48" s="325"/>
      <c r="C48" s="325"/>
      <c r="D48" s="325"/>
      <c r="E48" s="325"/>
      <c r="F48" s="325"/>
      <c r="G48" s="325"/>
      <c r="H48" s="325"/>
      <c r="I48" s="325"/>
      <c r="J48" s="326"/>
    </row>
    <row r="49" spans="1:26" ht="21" customHeight="1" x14ac:dyDescent="0.2">
      <c r="A49" s="351" t="s">
        <v>1215</v>
      </c>
      <c r="B49" s="325"/>
      <c r="C49" s="325"/>
      <c r="D49" s="325"/>
      <c r="E49" s="325"/>
      <c r="F49" s="325"/>
      <c r="G49" s="325"/>
      <c r="H49" s="325"/>
      <c r="I49" s="325"/>
      <c r="J49" s="326"/>
    </row>
    <row r="50" spans="1:26" ht="21" customHeight="1" x14ac:dyDescent="0.2">
      <c r="A50" s="485" t="s">
        <v>967</v>
      </c>
      <c r="B50" s="325"/>
      <c r="C50" s="325"/>
      <c r="D50" s="325"/>
      <c r="E50" s="325"/>
      <c r="F50" s="325"/>
      <c r="G50" s="325"/>
      <c r="H50" s="325"/>
      <c r="I50" s="325"/>
      <c r="J50" s="326"/>
    </row>
    <row r="51" spans="1:26" ht="21" customHeight="1" x14ac:dyDescent="0.2">
      <c r="A51" s="485" t="s">
        <v>1216</v>
      </c>
      <c r="B51" s="325"/>
      <c r="C51" s="325"/>
      <c r="D51" s="325"/>
      <c r="E51" s="325"/>
      <c r="F51" s="325"/>
      <c r="G51" s="325"/>
      <c r="H51" s="325"/>
      <c r="I51" s="325"/>
      <c r="J51" s="326"/>
    </row>
    <row r="52" spans="1:26" ht="21" customHeight="1" x14ac:dyDescent="0.2">
      <c r="A52" s="485" t="s">
        <v>1206</v>
      </c>
      <c r="B52" s="325"/>
      <c r="C52" s="325"/>
      <c r="D52" s="325"/>
      <c r="E52" s="325"/>
      <c r="F52" s="325"/>
      <c r="G52" s="325"/>
      <c r="H52" s="325"/>
      <c r="I52" s="325"/>
      <c r="J52" s="326"/>
    </row>
    <row r="53" spans="1:26" ht="21" customHeight="1" x14ac:dyDescent="0.2">
      <c r="A53" s="485" t="s">
        <v>1207</v>
      </c>
      <c r="B53" s="325"/>
      <c r="C53" s="325"/>
      <c r="D53" s="325"/>
      <c r="E53" s="325"/>
      <c r="F53" s="325"/>
      <c r="G53" s="325"/>
      <c r="H53" s="325"/>
      <c r="I53" s="325"/>
      <c r="J53" s="326"/>
    </row>
    <row r="54" spans="1:26" ht="35.25" customHeight="1" x14ac:dyDescent="0.2">
      <c r="A54" s="485" t="s">
        <v>971</v>
      </c>
      <c r="B54" s="325"/>
      <c r="C54" s="325"/>
      <c r="D54" s="325"/>
      <c r="E54" s="325"/>
      <c r="F54" s="325"/>
      <c r="G54" s="325"/>
      <c r="H54" s="325"/>
      <c r="I54" s="325"/>
      <c r="J54" s="326"/>
    </row>
    <row r="55" spans="1:26" ht="21" customHeight="1" x14ac:dyDescent="0.2">
      <c r="A55" s="351" t="s">
        <v>1208</v>
      </c>
      <c r="B55" s="325"/>
      <c r="C55" s="325"/>
      <c r="D55" s="325"/>
      <c r="E55" s="325"/>
      <c r="F55" s="325"/>
      <c r="G55" s="325"/>
      <c r="H55" s="325"/>
      <c r="I55" s="325"/>
      <c r="J55" s="326"/>
    </row>
    <row r="56" spans="1:26" ht="39" customHeight="1" x14ac:dyDescent="0.2">
      <c r="A56" s="563" t="s">
        <v>1209</v>
      </c>
      <c r="B56" s="325"/>
      <c r="C56" s="325"/>
      <c r="D56" s="325"/>
      <c r="E56" s="325"/>
      <c r="F56" s="325"/>
      <c r="G56" s="325"/>
      <c r="H56" s="325"/>
      <c r="I56" s="325"/>
      <c r="J56" s="326"/>
    </row>
    <row r="57" spans="1:26" ht="21" customHeight="1" x14ac:dyDescent="0.2">
      <c r="A57" s="404" t="s">
        <v>974</v>
      </c>
      <c r="B57" s="325"/>
      <c r="C57" s="325"/>
      <c r="D57" s="325"/>
      <c r="E57" s="325"/>
      <c r="F57" s="325"/>
      <c r="G57" s="325"/>
      <c r="H57" s="325"/>
      <c r="I57" s="325"/>
      <c r="J57" s="326"/>
    </row>
    <row r="58" spans="1:26" ht="21" customHeight="1" x14ac:dyDescent="0.2">
      <c r="A58" s="333" t="s">
        <v>975</v>
      </c>
      <c r="B58" s="325"/>
      <c r="C58" s="325"/>
      <c r="D58" s="325"/>
      <c r="E58" s="325"/>
      <c r="F58" s="325"/>
      <c r="G58" s="325"/>
      <c r="H58" s="325"/>
      <c r="I58" s="325"/>
      <c r="J58" s="326"/>
    </row>
    <row r="59" spans="1:26" ht="21" customHeight="1" x14ac:dyDescent="0.2">
      <c r="A59" s="404" t="s">
        <v>1001</v>
      </c>
      <c r="B59" s="325"/>
      <c r="C59" s="325"/>
      <c r="D59" s="325"/>
      <c r="E59" s="325"/>
      <c r="F59" s="325"/>
      <c r="G59" s="325"/>
      <c r="H59" s="325"/>
      <c r="I59" s="325"/>
      <c r="J59" s="326"/>
    </row>
    <row r="60" spans="1:26" ht="21" customHeight="1" x14ac:dyDescent="0.2">
      <c r="A60" s="333" t="s">
        <v>1217</v>
      </c>
      <c r="B60" s="325"/>
      <c r="C60" s="325"/>
      <c r="D60" s="325"/>
      <c r="E60" s="325"/>
      <c r="F60" s="325"/>
      <c r="G60" s="325"/>
      <c r="H60" s="325"/>
      <c r="I60" s="325"/>
      <c r="J60" s="326"/>
    </row>
    <row r="61" spans="1:26" ht="19.5" customHeight="1" x14ac:dyDescent="0.2">
      <c r="A61" s="473" t="s">
        <v>1210</v>
      </c>
      <c r="B61" s="325"/>
      <c r="C61" s="325"/>
      <c r="D61" s="325"/>
      <c r="E61" s="325"/>
      <c r="F61" s="325"/>
      <c r="G61" s="325"/>
      <c r="H61" s="325"/>
      <c r="I61" s="325"/>
      <c r="J61" s="326"/>
    </row>
    <row r="62" spans="1:26" ht="111" customHeight="1" x14ac:dyDescent="0.2">
      <c r="A62" s="84"/>
      <c r="B62" s="85" t="s">
        <v>1218</v>
      </c>
      <c r="C62" s="399" t="s">
        <v>1219</v>
      </c>
      <c r="D62" s="325"/>
      <c r="E62" s="325"/>
      <c r="F62" s="325"/>
      <c r="G62" s="325"/>
      <c r="H62" s="325"/>
      <c r="I62" s="326"/>
      <c r="J62" s="31" t="s">
        <v>1220</v>
      </c>
      <c r="K62" s="10"/>
      <c r="L62" s="10"/>
      <c r="M62" s="10"/>
      <c r="N62" s="10"/>
      <c r="O62" s="10"/>
      <c r="P62" s="10"/>
      <c r="Q62" s="10"/>
      <c r="R62" s="10"/>
      <c r="S62" s="10"/>
      <c r="T62" s="10"/>
      <c r="U62" s="10"/>
      <c r="V62" s="10"/>
      <c r="W62" s="10"/>
      <c r="X62" s="10"/>
      <c r="Y62" s="10"/>
      <c r="Z62" s="10"/>
    </row>
    <row r="63" spans="1:26" ht="21" customHeight="1" x14ac:dyDescent="0.2">
      <c r="A63" s="333" t="s">
        <v>1202</v>
      </c>
      <c r="B63" s="325"/>
      <c r="C63" s="325"/>
      <c r="D63" s="325"/>
      <c r="E63" s="325"/>
      <c r="F63" s="325"/>
      <c r="G63" s="325"/>
      <c r="H63" s="325"/>
      <c r="I63" s="325"/>
      <c r="J63" s="326"/>
    </row>
    <row r="64" spans="1:26" ht="21" customHeight="1" x14ac:dyDescent="0.2">
      <c r="A64" s="351" t="s">
        <v>1203</v>
      </c>
      <c r="B64" s="325"/>
      <c r="C64" s="325"/>
      <c r="D64" s="325"/>
      <c r="E64" s="325"/>
      <c r="F64" s="325"/>
      <c r="G64" s="325"/>
      <c r="H64" s="325"/>
      <c r="I64" s="325"/>
      <c r="J64" s="326"/>
    </row>
    <row r="65" spans="1:11" ht="21" customHeight="1" x14ac:dyDescent="0.2">
      <c r="A65" s="351" t="s">
        <v>1204</v>
      </c>
      <c r="B65" s="325"/>
      <c r="C65" s="325"/>
      <c r="D65" s="325"/>
      <c r="E65" s="325"/>
      <c r="F65" s="325"/>
      <c r="G65" s="325"/>
      <c r="H65" s="325"/>
      <c r="I65" s="325"/>
      <c r="J65" s="326"/>
    </row>
    <row r="66" spans="1:11" ht="21" customHeight="1" x14ac:dyDescent="0.2">
      <c r="A66" s="485" t="s">
        <v>967</v>
      </c>
      <c r="B66" s="325"/>
      <c r="C66" s="325"/>
      <c r="D66" s="325"/>
      <c r="E66" s="325"/>
      <c r="F66" s="325"/>
      <c r="G66" s="325"/>
      <c r="H66" s="325"/>
      <c r="I66" s="325"/>
      <c r="J66" s="326"/>
    </row>
    <row r="67" spans="1:11" ht="21" customHeight="1" x14ac:dyDescent="0.2">
      <c r="A67" s="485" t="s">
        <v>1221</v>
      </c>
      <c r="B67" s="325"/>
      <c r="C67" s="325"/>
      <c r="D67" s="325"/>
      <c r="E67" s="325"/>
      <c r="F67" s="325"/>
      <c r="G67" s="325"/>
      <c r="H67" s="325"/>
      <c r="I67" s="325"/>
      <c r="J67" s="326"/>
    </row>
    <row r="68" spans="1:11" ht="21" customHeight="1" x14ac:dyDescent="0.2">
      <c r="A68" s="485" t="s">
        <v>1206</v>
      </c>
      <c r="B68" s="325"/>
      <c r="C68" s="325"/>
      <c r="D68" s="325"/>
      <c r="E68" s="325"/>
      <c r="F68" s="325"/>
      <c r="G68" s="325"/>
      <c r="H68" s="325"/>
      <c r="I68" s="325"/>
      <c r="J68" s="326"/>
    </row>
    <row r="69" spans="1:11" ht="21" customHeight="1" x14ac:dyDescent="0.2">
      <c r="A69" s="485" t="s">
        <v>1207</v>
      </c>
      <c r="B69" s="325"/>
      <c r="C69" s="325"/>
      <c r="D69" s="325"/>
      <c r="E69" s="325"/>
      <c r="F69" s="325"/>
      <c r="G69" s="325"/>
      <c r="H69" s="325"/>
      <c r="I69" s="325"/>
      <c r="J69" s="326"/>
    </row>
    <row r="70" spans="1:11" ht="35.25" customHeight="1" x14ac:dyDescent="0.2">
      <c r="A70" s="485" t="s">
        <v>971</v>
      </c>
      <c r="B70" s="325"/>
      <c r="C70" s="325"/>
      <c r="D70" s="325"/>
      <c r="E70" s="325"/>
      <c r="F70" s="325"/>
      <c r="G70" s="325"/>
      <c r="H70" s="325"/>
      <c r="I70" s="325"/>
      <c r="J70" s="326"/>
    </row>
    <row r="71" spans="1:11" ht="21" customHeight="1" x14ac:dyDescent="0.2">
      <c r="A71" s="351" t="s">
        <v>1208</v>
      </c>
      <c r="B71" s="325"/>
      <c r="C71" s="325"/>
      <c r="D71" s="325"/>
      <c r="E71" s="325"/>
      <c r="F71" s="325"/>
      <c r="G71" s="325"/>
      <c r="H71" s="325"/>
      <c r="I71" s="325"/>
      <c r="J71" s="326"/>
    </row>
    <row r="72" spans="1:11" ht="39" customHeight="1" x14ac:dyDescent="0.2">
      <c r="A72" s="563" t="s">
        <v>1209</v>
      </c>
      <c r="B72" s="325"/>
      <c r="C72" s="325"/>
      <c r="D72" s="325"/>
      <c r="E72" s="325"/>
      <c r="F72" s="325"/>
      <c r="G72" s="325"/>
      <c r="H72" s="325"/>
      <c r="I72" s="325"/>
      <c r="J72" s="326"/>
    </row>
    <row r="73" spans="1:11" ht="21" customHeight="1" x14ac:dyDescent="0.2">
      <c r="A73" s="404" t="s">
        <v>974</v>
      </c>
      <c r="B73" s="325"/>
      <c r="C73" s="325"/>
      <c r="D73" s="325"/>
      <c r="E73" s="325"/>
      <c r="F73" s="325"/>
      <c r="G73" s="325"/>
      <c r="H73" s="325"/>
      <c r="I73" s="325"/>
      <c r="J73" s="326"/>
    </row>
    <row r="74" spans="1:11" ht="21" customHeight="1" x14ac:dyDescent="0.2">
      <c r="A74" s="333" t="s">
        <v>975</v>
      </c>
      <c r="B74" s="325"/>
      <c r="C74" s="325"/>
      <c r="D74" s="325"/>
      <c r="E74" s="325"/>
      <c r="F74" s="325"/>
      <c r="G74" s="325"/>
      <c r="H74" s="325"/>
      <c r="I74" s="325"/>
      <c r="J74" s="326"/>
    </row>
    <row r="75" spans="1:11" ht="21" customHeight="1" x14ac:dyDescent="0.2">
      <c r="A75" s="404" t="s">
        <v>1001</v>
      </c>
      <c r="B75" s="325"/>
      <c r="C75" s="325"/>
      <c r="D75" s="325"/>
      <c r="E75" s="325"/>
      <c r="F75" s="325"/>
      <c r="G75" s="325"/>
      <c r="H75" s="325"/>
      <c r="I75" s="325"/>
      <c r="J75" s="326"/>
    </row>
    <row r="76" spans="1:11" ht="21" customHeight="1" x14ac:dyDescent="0.2">
      <c r="A76" s="333" t="s">
        <v>1217</v>
      </c>
      <c r="B76" s="325"/>
      <c r="C76" s="325"/>
      <c r="D76" s="325"/>
      <c r="E76" s="325"/>
      <c r="F76" s="325"/>
      <c r="G76" s="325"/>
      <c r="H76" s="325"/>
      <c r="I76" s="325"/>
      <c r="J76" s="326"/>
    </row>
    <row r="77" spans="1:11" ht="19.5" customHeight="1" x14ac:dyDescent="0.2">
      <c r="A77" s="473" t="s">
        <v>1222</v>
      </c>
      <c r="B77" s="325"/>
      <c r="C77" s="325"/>
      <c r="D77" s="325"/>
      <c r="E77" s="325"/>
      <c r="F77" s="325"/>
      <c r="G77" s="325"/>
      <c r="H77" s="325"/>
      <c r="I77" s="325"/>
      <c r="J77" s="326"/>
    </row>
    <row r="78" spans="1:11" ht="99.75" customHeight="1" x14ac:dyDescent="0.2">
      <c r="A78" s="42"/>
      <c r="B78" s="56" t="s">
        <v>1223</v>
      </c>
      <c r="C78" s="345" t="s">
        <v>1224</v>
      </c>
      <c r="D78" s="325"/>
      <c r="E78" s="325"/>
      <c r="F78" s="325"/>
      <c r="G78" s="325"/>
      <c r="H78" s="325"/>
      <c r="I78" s="325"/>
      <c r="J78" s="31">
        <v>760</v>
      </c>
      <c r="K78" s="15"/>
    </row>
    <row r="79" spans="1:11" ht="21" customHeight="1" x14ac:dyDescent="0.2">
      <c r="A79" s="333" t="s">
        <v>964</v>
      </c>
      <c r="B79" s="325"/>
      <c r="C79" s="325"/>
      <c r="D79" s="325"/>
      <c r="E79" s="325"/>
      <c r="F79" s="325"/>
      <c r="G79" s="325"/>
      <c r="H79" s="325"/>
      <c r="I79" s="325"/>
      <c r="J79" s="326"/>
    </row>
    <row r="80" spans="1:11" ht="21" customHeight="1" x14ac:dyDescent="0.2">
      <c r="A80" s="351" t="s">
        <v>1225</v>
      </c>
      <c r="B80" s="325"/>
      <c r="C80" s="325"/>
      <c r="D80" s="325"/>
      <c r="E80" s="325"/>
      <c r="F80" s="325"/>
      <c r="G80" s="325"/>
      <c r="H80" s="325"/>
      <c r="I80" s="325"/>
      <c r="J80" s="326"/>
    </row>
    <row r="81" spans="1:26" ht="21" customHeight="1" x14ac:dyDescent="0.2">
      <c r="A81" s="351" t="s">
        <v>1226</v>
      </c>
      <c r="B81" s="325"/>
      <c r="C81" s="325"/>
      <c r="D81" s="325"/>
      <c r="E81" s="325"/>
      <c r="F81" s="325"/>
      <c r="G81" s="325"/>
      <c r="H81" s="325"/>
      <c r="I81" s="325"/>
      <c r="J81" s="326"/>
    </row>
    <row r="82" spans="1:26" ht="21" customHeight="1" x14ac:dyDescent="0.2">
      <c r="A82" s="485" t="s">
        <v>967</v>
      </c>
      <c r="B82" s="325"/>
      <c r="C82" s="325"/>
      <c r="D82" s="325"/>
      <c r="E82" s="325"/>
      <c r="F82" s="325"/>
      <c r="G82" s="325"/>
      <c r="H82" s="325"/>
      <c r="I82" s="325"/>
      <c r="J82" s="326"/>
    </row>
    <row r="83" spans="1:26" ht="21" customHeight="1" x14ac:dyDescent="0.2">
      <c r="A83" s="485" t="s">
        <v>1227</v>
      </c>
      <c r="B83" s="325"/>
      <c r="C83" s="325"/>
      <c r="D83" s="325"/>
      <c r="E83" s="325"/>
      <c r="F83" s="325"/>
      <c r="G83" s="325"/>
      <c r="H83" s="325"/>
      <c r="I83" s="325"/>
      <c r="J83" s="326"/>
    </row>
    <row r="84" spans="1:26" ht="21" customHeight="1" x14ac:dyDescent="0.2">
      <c r="A84" s="485" t="s">
        <v>1206</v>
      </c>
      <c r="B84" s="325"/>
      <c r="C84" s="325"/>
      <c r="D84" s="325"/>
      <c r="E84" s="325"/>
      <c r="F84" s="325"/>
      <c r="G84" s="325"/>
      <c r="H84" s="325"/>
      <c r="I84" s="325"/>
      <c r="J84" s="326"/>
    </row>
    <row r="85" spans="1:26" ht="35.25" customHeight="1" x14ac:dyDescent="0.2">
      <c r="A85" s="485" t="s">
        <v>1228</v>
      </c>
      <c r="B85" s="325"/>
      <c r="C85" s="325"/>
      <c r="D85" s="325"/>
      <c r="E85" s="325"/>
      <c r="F85" s="325"/>
      <c r="G85" s="325"/>
      <c r="H85" s="325"/>
      <c r="I85" s="325"/>
      <c r="J85" s="326"/>
    </row>
    <row r="86" spans="1:26" ht="35.25" customHeight="1" x14ac:dyDescent="0.2">
      <c r="A86" s="485" t="s">
        <v>971</v>
      </c>
      <c r="B86" s="325"/>
      <c r="C86" s="325"/>
      <c r="D86" s="325"/>
      <c r="E86" s="325"/>
      <c r="F86" s="325"/>
      <c r="G86" s="325"/>
      <c r="H86" s="325"/>
      <c r="I86" s="325"/>
      <c r="J86" s="326"/>
    </row>
    <row r="87" spans="1:26" ht="24.75" customHeight="1" x14ac:dyDescent="0.2">
      <c r="A87" s="563" t="s">
        <v>972</v>
      </c>
      <c r="B87" s="325"/>
      <c r="C87" s="325"/>
      <c r="D87" s="325"/>
      <c r="E87" s="325"/>
      <c r="F87" s="325"/>
      <c r="G87" s="325"/>
      <c r="H87" s="325"/>
      <c r="I87" s="325"/>
      <c r="J87" s="326"/>
    </row>
    <row r="88" spans="1:26" ht="39" customHeight="1" x14ac:dyDescent="0.2">
      <c r="A88" s="563" t="s">
        <v>1209</v>
      </c>
      <c r="B88" s="325"/>
      <c r="C88" s="325"/>
      <c r="D88" s="325"/>
      <c r="E88" s="325"/>
      <c r="F88" s="325"/>
      <c r="G88" s="325"/>
      <c r="H88" s="325"/>
      <c r="I88" s="325"/>
      <c r="J88" s="326"/>
    </row>
    <row r="89" spans="1:26" ht="21" customHeight="1" x14ac:dyDescent="0.2">
      <c r="A89" s="404" t="s">
        <v>974</v>
      </c>
      <c r="B89" s="325"/>
      <c r="C89" s="325"/>
      <c r="D89" s="325"/>
      <c r="E89" s="325"/>
      <c r="F89" s="325"/>
      <c r="G89" s="325"/>
      <c r="H89" s="325"/>
      <c r="I89" s="325"/>
      <c r="J89" s="326"/>
    </row>
    <row r="90" spans="1:26" ht="21" customHeight="1" x14ac:dyDescent="0.2">
      <c r="A90" s="333" t="s">
        <v>975</v>
      </c>
      <c r="B90" s="325"/>
      <c r="C90" s="325"/>
      <c r="D90" s="325"/>
      <c r="E90" s="325"/>
      <c r="F90" s="325"/>
      <c r="G90" s="325"/>
      <c r="H90" s="325"/>
      <c r="I90" s="325"/>
      <c r="J90" s="326"/>
    </row>
    <row r="91" spans="1:26" ht="21" customHeight="1" x14ac:dyDescent="0.2">
      <c r="A91" s="404" t="s">
        <v>1001</v>
      </c>
      <c r="B91" s="325"/>
      <c r="C91" s="325"/>
      <c r="D91" s="325"/>
      <c r="E91" s="325"/>
      <c r="F91" s="325"/>
      <c r="G91" s="325"/>
      <c r="H91" s="325"/>
      <c r="I91" s="325"/>
      <c r="J91" s="326"/>
    </row>
    <row r="92" spans="1:26" ht="21" customHeight="1" x14ac:dyDescent="0.2">
      <c r="A92" s="333" t="s">
        <v>1229</v>
      </c>
      <c r="B92" s="325"/>
      <c r="C92" s="325"/>
      <c r="D92" s="325"/>
      <c r="E92" s="325"/>
      <c r="F92" s="325"/>
      <c r="G92" s="325"/>
      <c r="H92" s="325"/>
      <c r="I92" s="325"/>
      <c r="J92" s="326"/>
    </row>
    <row r="93" spans="1:26" ht="21" customHeight="1" x14ac:dyDescent="0.2">
      <c r="A93" s="333" t="s">
        <v>1230</v>
      </c>
      <c r="B93" s="325"/>
      <c r="C93" s="325"/>
      <c r="D93" s="325"/>
      <c r="E93" s="325"/>
      <c r="F93" s="325"/>
      <c r="G93" s="325"/>
      <c r="H93" s="325"/>
      <c r="I93" s="325"/>
      <c r="J93" s="326"/>
    </row>
    <row r="94" spans="1:26" ht="111" customHeight="1" x14ac:dyDescent="0.2">
      <c r="A94" s="84"/>
      <c r="B94" s="85" t="s">
        <v>1231</v>
      </c>
      <c r="C94" s="399" t="s">
        <v>1232</v>
      </c>
      <c r="D94" s="325"/>
      <c r="E94" s="325"/>
      <c r="F94" s="325"/>
      <c r="G94" s="325"/>
      <c r="H94" s="325"/>
      <c r="I94" s="326"/>
      <c r="J94" s="31">
        <v>203</v>
      </c>
      <c r="K94" s="10"/>
      <c r="L94" s="10"/>
      <c r="M94" s="10"/>
      <c r="N94" s="10"/>
      <c r="O94" s="10"/>
      <c r="P94" s="10"/>
      <c r="Q94" s="10"/>
      <c r="R94" s="10"/>
      <c r="S94" s="10"/>
      <c r="T94" s="10"/>
      <c r="U94" s="10"/>
      <c r="V94" s="10"/>
      <c r="W94" s="10"/>
      <c r="X94" s="10"/>
      <c r="Y94" s="10"/>
      <c r="Z94" s="10"/>
    </row>
    <row r="95" spans="1:26" ht="19.5" customHeight="1" x14ac:dyDescent="0.2">
      <c r="A95" s="333" t="s">
        <v>1191</v>
      </c>
      <c r="B95" s="325"/>
      <c r="C95" s="325"/>
      <c r="D95" s="325"/>
      <c r="E95" s="325"/>
      <c r="F95" s="325"/>
      <c r="G95" s="325"/>
      <c r="H95" s="325"/>
      <c r="I95" s="325"/>
      <c r="J95" s="326"/>
      <c r="K95" s="10"/>
      <c r="L95" s="10"/>
      <c r="M95" s="10"/>
      <c r="N95" s="10"/>
      <c r="O95" s="10"/>
      <c r="P95" s="10"/>
      <c r="Q95" s="10"/>
      <c r="R95" s="10"/>
      <c r="S95" s="10"/>
      <c r="T95" s="10"/>
      <c r="U95" s="10"/>
      <c r="V95" s="10"/>
      <c r="W95" s="10"/>
      <c r="X95" s="10"/>
      <c r="Y95" s="10"/>
      <c r="Z95" s="10"/>
    </row>
    <row r="96" spans="1:26" ht="19.5" customHeight="1" x14ac:dyDescent="0.2">
      <c r="A96" s="351" t="s">
        <v>1233</v>
      </c>
      <c r="B96" s="325"/>
      <c r="C96" s="325"/>
      <c r="D96" s="325"/>
      <c r="E96" s="325"/>
      <c r="F96" s="325"/>
      <c r="G96" s="325"/>
      <c r="H96" s="325"/>
      <c r="I96" s="325"/>
      <c r="J96" s="326"/>
      <c r="K96" s="10"/>
      <c r="L96" s="10"/>
      <c r="M96" s="10"/>
      <c r="N96" s="10"/>
      <c r="O96" s="10"/>
      <c r="P96" s="10"/>
      <c r="Q96" s="10"/>
      <c r="R96" s="10"/>
      <c r="S96" s="10"/>
      <c r="T96" s="10"/>
      <c r="U96" s="10"/>
      <c r="V96" s="10"/>
      <c r="W96" s="10"/>
      <c r="X96" s="10"/>
      <c r="Y96" s="10"/>
      <c r="Z96" s="10"/>
    </row>
    <row r="97" spans="1:26" ht="39.75" customHeight="1" x14ac:dyDescent="0.2">
      <c r="A97" s="563" t="s">
        <v>1234</v>
      </c>
      <c r="B97" s="325"/>
      <c r="C97" s="325"/>
      <c r="D97" s="325"/>
      <c r="E97" s="325"/>
      <c r="F97" s="325"/>
      <c r="G97" s="325"/>
      <c r="H97" s="325"/>
      <c r="I97" s="325"/>
      <c r="J97" s="326"/>
      <c r="K97" s="10"/>
      <c r="L97" s="10"/>
      <c r="M97" s="10"/>
      <c r="N97" s="10"/>
      <c r="O97" s="10"/>
      <c r="P97" s="10"/>
      <c r="Q97" s="10"/>
      <c r="R97" s="10"/>
      <c r="S97" s="10"/>
      <c r="T97" s="10"/>
      <c r="U97" s="10"/>
      <c r="V97" s="10"/>
      <c r="W97" s="10"/>
      <c r="X97" s="10"/>
      <c r="Y97" s="10"/>
      <c r="Z97" s="10"/>
    </row>
    <row r="98" spans="1:26" ht="29.25" customHeight="1" x14ac:dyDescent="0.2">
      <c r="A98" s="485" t="s">
        <v>1235</v>
      </c>
      <c r="B98" s="325"/>
      <c r="C98" s="325"/>
      <c r="D98" s="325"/>
      <c r="E98" s="325"/>
      <c r="F98" s="325"/>
      <c r="G98" s="325"/>
      <c r="H98" s="325"/>
      <c r="I98" s="325"/>
      <c r="J98" s="326"/>
      <c r="K98" s="10"/>
      <c r="L98" s="10"/>
      <c r="M98" s="10"/>
      <c r="N98" s="10"/>
      <c r="O98" s="10"/>
      <c r="P98" s="10"/>
      <c r="Q98" s="10"/>
      <c r="R98" s="10"/>
      <c r="S98" s="10"/>
      <c r="T98" s="10"/>
      <c r="U98" s="10"/>
      <c r="V98" s="10"/>
      <c r="W98" s="10"/>
      <c r="X98" s="10"/>
      <c r="Y98" s="10"/>
      <c r="Z98" s="10"/>
    </row>
    <row r="99" spans="1:26" ht="19.5" customHeight="1" x14ac:dyDescent="0.2">
      <c r="A99" s="485" t="s">
        <v>1195</v>
      </c>
      <c r="B99" s="325"/>
      <c r="C99" s="325"/>
      <c r="D99" s="325"/>
      <c r="E99" s="325"/>
      <c r="F99" s="325"/>
      <c r="G99" s="325"/>
      <c r="H99" s="325"/>
      <c r="I99" s="325"/>
      <c r="J99" s="326"/>
      <c r="K99" s="10"/>
      <c r="L99" s="10"/>
      <c r="M99" s="10"/>
      <c r="N99" s="10"/>
      <c r="O99" s="10"/>
      <c r="P99" s="10"/>
      <c r="Q99" s="10"/>
      <c r="R99" s="10"/>
      <c r="S99" s="10"/>
      <c r="T99" s="10"/>
      <c r="U99" s="10"/>
      <c r="V99" s="10"/>
      <c r="W99" s="10"/>
      <c r="X99" s="10"/>
      <c r="Y99" s="10"/>
      <c r="Z99" s="10"/>
    </row>
    <row r="100" spans="1:26" ht="19.5" customHeight="1" x14ac:dyDescent="0.2">
      <c r="A100" s="485" t="s">
        <v>1196</v>
      </c>
      <c r="B100" s="325"/>
      <c r="C100" s="325"/>
      <c r="D100" s="325"/>
      <c r="E100" s="325"/>
      <c r="F100" s="325"/>
      <c r="G100" s="325"/>
      <c r="H100" s="325"/>
      <c r="I100" s="325"/>
      <c r="J100" s="326"/>
      <c r="K100" s="10"/>
      <c r="L100" s="10"/>
      <c r="M100" s="10"/>
      <c r="N100" s="10"/>
      <c r="O100" s="10"/>
      <c r="P100" s="10"/>
      <c r="Q100" s="10"/>
      <c r="R100" s="10"/>
      <c r="S100" s="10"/>
      <c r="T100" s="10"/>
      <c r="U100" s="10"/>
      <c r="V100" s="10"/>
      <c r="W100" s="10"/>
      <c r="X100" s="10"/>
      <c r="Y100" s="10"/>
      <c r="Z100" s="10"/>
    </row>
    <row r="101" spans="1:26" ht="19.5" customHeight="1" x14ac:dyDescent="0.2">
      <c r="A101" s="485" t="s">
        <v>1236</v>
      </c>
      <c r="B101" s="325"/>
      <c r="C101" s="325"/>
      <c r="D101" s="325"/>
      <c r="E101" s="325"/>
      <c r="F101" s="325"/>
      <c r="G101" s="325"/>
      <c r="H101" s="325"/>
      <c r="I101" s="325"/>
      <c r="J101" s="326"/>
      <c r="K101" s="10"/>
      <c r="L101" s="10"/>
      <c r="M101" s="10"/>
      <c r="N101" s="10"/>
      <c r="O101" s="10"/>
      <c r="P101" s="10"/>
      <c r="Q101" s="10"/>
      <c r="R101" s="10"/>
      <c r="S101" s="10"/>
      <c r="T101" s="10"/>
      <c r="U101" s="10"/>
      <c r="V101" s="10"/>
      <c r="W101" s="10"/>
      <c r="X101" s="10"/>
      <c r="Y101" s="10"/>
      <c r="Z101" s="10"/>
    </row>
    <row r="102" spans="1:26" ht="29.25" customHeight="1" x14ac:dyDescent="0.2">
      <c r="A102" s="485" t="s">
        <v>1237</v>
      </c>
      <c r="B102" s="325"/>
      <c r="C102" s="325"/>
      <c r="D102" s="325"/>
      <c r="E102" s="325"/>
      <c r="F102" s="325"/>
      <c r="G102" s="325"/>
      <c r="H102" s="325"/>
      <c r="I102" s="325"/>
      <c r="J102" s="326"/>
      <c r="K102" s="10"/>
      <c r="L102" s="10"/>
      <c r="M102" s="10"/>
      <c r="N102" s="10"/>
      <c r="O102" s="10"/>
      <c r="P102" s="10"/>
      <c r="Q102" s="10"/>
      <c r="R102" s="10"/>
      <c r="S102" s="10"/>
      <c r="T102" s="10"/>
      <c r="U102" s="10"/>
      <c r="V102" s="10"/>
      <c r="W102" s="10"/>
      <c r="X102" s="10"/>
      <c r="Y102" s="10"/>
      <c r="Z102" s="10"/>
    </row>
    <row r="103" spans="1:26" ht="19.5" customHeight="1" x14ac:dyDescent="0.2">
      <c r="A103" s="560" t="s">
        <v>2644</v>
      </c>
      <c r="B103" s="348"/>
      <c r="C103" s="348"/>
      <c r="D103" s="348"/>
      <c r="E103" s="348"/>
      <c r="F103" s="348"/>
      <c r="G103" s="348"/>
      <c r="H103" s="348"/>
      <c r="I103" s="348"/>
      <c r="J103" s="379"/>
    </row>
    <row r="104" spans="1:26" ht="93.75" customHeight="1" x14ac:dyDescent="0.2">
      <c r="A104" s="30"/>
      <c r="B104" s="56" t="s">
        <v>1238</v>
      </c>
      <c r="C104" s="345" t="s">
        <v>1239</v>
      </c>
      <c r="D104" s="325"/>
      <c r="E104" s="325"/>
      <c r="F104" s="325"/>
      <c r="G104" s="325"/>
      <c r="H104" s="325"/>
      <c r="I104" s="325"/>
      <c r="J104" s="31">
        <v>143</v>
      </c>
    </row>
    <row r="105" spans="1:26" ht="12.75" customHeight="1" x14ac:dyDescent="0.2">
      <c r="A105" s="559" t="s">
        <v>1240</v>
      </c>
      <c r="B105" s="325"/>
      <c r="C105" s="325"/>
      <c r="D105" s="325"/>
      <c r="E105" s="325"/>
      <c r="F105" s="325"/>
      <c r="G105" s="325"/>
      <c r="H105" s="325"/>
      <c r="I105" s="325"/>
      <c r="J105" s="326"/>
    </row>
    <row r="106" spans="1:26" ht="12.75" customHeight="1" x14ac:dyDescent="0.2">
      <c r="A106" s="537" t="s">
        <v>1241</v>
      </c>
      <c r="B106" s="325"/>
      <c r="C106" s="325"/>
      <c r="D106" s="325"/>
      <c r="E106" s="325"/>
      <c r="F106" s="325"/>
      <c r="G106" s="325"/>
      <c r="H106" s="325"/>
      <c r="I106" s="325"/>
      <c r="J106" s="326"/>
    </row>
    <row r="107" spans="1:26" ht="12.75" customHeight="1" x14ac:dyDescent="0.2">
      <c r="A107" s="559" t="s">
        <v>1242</v>
      </c>
      <c r="B107" s="325"/>
      <c r="C107" s="325"/>
      <c r="D107" s="325"/>
      <c r="E107" s="325"/>
      <c r="F107" s="325"/>
      <c r="G107" s="325"/>
      <c r="H107" s="325"/>
      <c r="I107" s="325"/>
      <c r="J107" s="326"/>
    </row>
    <row r="108" spans="1:26" ht="12.75" customHeight="1" x14ac:dyDescent="0.2">
      <c r="A108" s="158" t="s">
        <v>1243</v>
      </c>
      <c r="B108" s="148"/>
      <c r="C108" s="148"/>
      <c r="D108" s="148"/>
      <c r="E108" s="148"/>
      <c r="F108" s="148"/>
      <c r="G108" s="148"/>
      <c r="H108" s="148"/>
      <c r="I108" s="148"/>
      <c r="J108" s="149"/>
    </row>
    <row r="109" spans="1:26" ht="12.75" customHeight="1" x14ac:dyDescent="0.2">
      <c r="A109" s="537" t="s">
        <v>1244</v>
      </c>
      <c r="B109" s="325"/>
      <c r="C109" s="325"/>
      <c r="D109" s="325"/>
      <c r="E109" s="325"/>
      <c r="F109" s="325"/>
      <c r="G109" s="325"/>
      <c r="H109" s="325"/>
      <c r="I109" s="325"/>
      <c r="J109" s="326"/>
    </row>
    <row r="110" spans="1:26" ht="12.75" customHeight="1" x14ac:dyDescent="0.2">
      <c r="A110" s="537" t="s">
        <v>1245</v>
      </c>
      <c r="B110" s="325"/>
      <c r="C110" s="325"/>
      <c r="D110" s="325"/>
      <c r="E110" s="325"/>
      <c r="F110" s="325"/>
      <c r="G110" s="325"/>
      <c r="H110" s="325"/>
      <c r="I110" s="325"/>
      <c r="J110" s="326"/>
    </row>
    <row r="111" spans="1:26" ht="12.75" customHeight="1" x14ac:dyDescent="0.2">
      <c r="A111" s="474" t="s">
        <v>1246</v>
      </c>
      <c r="B111" s="325"/>
      <c r="C111" s="325"/>
      <c r="D111" s="325"/>
      <c r="E111" s="325"/>
      <c r="F111" s="325"/>
      <c r="G111" s="325"/>
      <c r="H111" s="325"/>
      <c r="I111" s="325"/>
      <c r="J111" s="326"/>
    </row>
    <row r="112" spans="1:26" ht="12.75" customHeight="1" x14ac:dyDescent="0.2">
      <c r="A112" s="474" t="s">
        <v>1247</v>
      </c>
      <c r="B112" s="325"/>
      <c r="C112" s="325"/>
      <c r="D112" s="325"/>
      <c r="E112" s="325"/>
      <c r="F112" s="325"/>
      <c r="G112" s="325"/>
      <c r="H112" s="325"/>
      <c r="I112" s="325"/>
      <c r="J112" s="326"/>
    </row>
    <row r="113" spans="1:10" ht="102" customHeight="1" x14ac:dyDescent="0.2">
      <c r="A113" s="30"/>
      <c r="B113" s="56" t="s">
        <v>1248</v>
      </c>
      <c r="C113" s="345" t="s">
        <v>1249</v>
      </c>
      <c r="D113" s="325"/>
      <c r="E113" s="325"/>
      <c r="F113" s="325"/>
      <c r="G113" s="325"/>
      <c r="H113" s="325"/>
      <c r="I113" s="325"/>
      <c r="J113" s="31">
        <v>143</v>
      </c>
    </row>
    <row r="114" spans="1:10" ht="12.75" customHeight="1" x14ac:dyDescent="0.2">
      <c r="A114" s="559" t="s">
        <v>1240</v>
      </c>
      <c r="B114" s="325"/>
      <c r="C114" s="325"/>
      <c r="D114" s="325"/>
      <c r="E114" s="325"/>
      <c r="F114" s="325"/>
      <c r="G114" s="325"/>
      <c r="H114" s="325"/>
      <c r="I114" s="325"/>
      <c r="J114" s="326"/>
    </row>
    <row r="115" spans="1:10" ht="12.75" customHeight="1" x14ac:dyDescent="0.2">
      <c r="A115" s="537" t="s">
        <v>1241</v>
      </c>
      <c r="B115" s="325"/>
      <c r="C115" s="325"/>
      <c r="D115" s="325"/>
      <c r="E115" s="325"/>
      <c r="F115" s="325"/>
      <c r="G115" s="325"/>
      <c r="H115" s="325"/>
      <c r="I115" s="325"/>
      <c r="J115" s="326"/>
    </row>
    <row r="116" spans="1:10" ht="12.75" customHeight="1" x14ac:dyDescent="0.2">
      <c r="A116" s="559" t="s">
        <v>1242</v>
      </c>
      <c r="B116" s="325"/>
      <c r="C116" s="325"/>
      <c r="D116" s="325"/>
      <c r="E116" s="325"/>
      <c r="F116" s="325"/>
      <c r="G116" s="325"/>
      <c r="H116" s="325"/>
      <c r="I116" s="325"/>
      <c r="J116" s="326"/>
    </row>
    <row r="117" spans="1:10" ht="12.75" customHeight="1" x14ac:dyDescent="0.2">
      <c r="A117" s="570" t="s">
        <v>1250</v>
      </c>
      <c r="B117" s="325"/>
      <c r="C117" s="325"/>
      <c r="D117" s="325"/>
      <c r="E117" s="325"/>
      <c r="F117" s="325"/>
      <c r="G117" s="325"/>
      <c r="H117" s="325"/>
      <c r="I117" s="325"/>
      <c r="J117" s="326"/>
    </row>
    <row r="118" spans="1:10" ht="12.75" customHeight="1" x14ac:dyDescent="0.2">
      <c r="A118" s="537" t="s">
        <v>1243</v>
      </c>
      <c r="B118" s="325"/>
      <c r="C118" s="325"/>
      <c r="D118" s="325"/>
      <c r="E118" s="325"/>
      <c r="F118" s="325"/>
      <c r="G118" s="325"/>
      <c r="H118" s="325"/>
      <c r="I118" s="325"/>
      <c r="J118" s="326"/>
    </row>
    <row r="119" spans="1:10" ht="12.75" customHeight="1" x14ac:dyDescent="0.2">
      <c r="A119" s="537" t="s">
        <v>1244</v>
      </c>
      <c r="B119" s="325"/>
      <c r="C119" s="325"/>
      <c r="D119" s="325"/>
      <c r="E119" s="325"/>
      <c r="F119" s="325"/>
      <c r="G119" s="325"/>
      <c r="H119" s="325"/>
      <c r="I119" s="325"/>
      <c r="J119" s="326"/>
    </row>
    <row r="120" spans="1:10" ht="12.75" customHeight="1" x14ac:dyDescent="0.2">
      <c r="A120" s="474" t="s">
        <v>1251</v>
      </c>
      <c r="B120" s="325"/>
      <c r="C120" s="325"/>
      <c r="D120" s="325"/>
      <c r="E120" s="325"/>
      <c r="F120" s="325"/>
      <c r="G120" s="325"/>
      <c r="H120" s="325"/>
      <c r="I120" s="325"/>
      <c r="J120" s="326"/>
    </row>
    <row r="121" spans="1:10" ht="12.75" customHeight="1" x14ac:dyDescent="0.2">
      <c r="A121" s="474" t="s">
        <v>1252</v>
      </c>
      <c r="B121" s="325"/>
      <c r="C121" s="325"/>
      <c r="D121" s="325"/>
      <c r="E121" s="325"/>
      <c r="F121" s="325"/>
      <c r="G121" s="325"/>
      <c r="H121" s="325"/>
      <c r="I121" s="325"/>
      <c r="J121" s="326"/>
    </row>
    <row r="122" spans="1:10" ht="93.75" customHeight="1" x14ac:dyDescent="0.2">
      <c r="A122" s="30"/>
      <c r="B122" s="56" t="s">
        <v>1253</v>
      </c>
      <c r="C122" s="345" t="s">
        <v>1254</v>
      </c>
      <c r="D122" s="325"/>
      <c r="E122" s="325"/>
      <c r="F122" s="325"/>
      <c r="G122" s="325"/>
      <c r="H122" s="325"/>
      <c r="I122" s="325"/>
      <c r="J122" s="31">
        <v>510</v>
      </c>
    </row>
    <row r="123" spans="1:10" ht="12.75" customHeight="1" x14ac:dyDescent="0.2">
      <c r="A123" s="568" t="s">
        <v>1255</v>
      </c>
      <c r="B123" s="325"/>
      <c r="C123" s="325"/>
      <c r="D123" s="325"/>
      <c r="E123" s="325"/>
      <c r="F123" s="325"/>
      <c r="G123" s="325"/>
      <c r="H123" s="325"/>
      <c r="I123" s="325"/>
      <c r="J123" s="326"/>
    </row>
    <row r="124" spans="1:10" ht="12.75" customHeight="1" x14ac:dyDescent="0.2">
      <c r="A124" s="548" t="s">
        <v>1256</v>
      </c>
      <c r="B124" s="325"/>
      <c r="C124" s="325"/>
      <c r="D124" s="325"/>
      <c r="E124" s="325"/>
      <c r="F124" s="325"/>
      <c r="G124" s="325"/>
      <c r="H124" s="325"/>
      <c r="I124" s="325"/>
      <c r="J124" s="326"/>
    </row>
    <row r="125" spans="1:10" ht="12.75" customHeight="1" x14ac:dyDescent="0.2">
      <c r="A125" s="568" t="s">
        <v>1257</v>
      </c>
      <c r="B125" s="325"/>
      <c r="C125" s="325"/>
      <c r="D125" s="325"/>
      <c r="E125" s="325"/>
      <c r="F125" s="325"/>
      <c r="G125" s="325"/>
      <c r="H125" s="325"/>
      <c r="I125" s="325"/>
      <c r="J125" s="326"/>
    </row>
    <row r="126" spans="1:10" ht="12.75" customHeight="1" x14ac:dyDescent="0.2">
      <c r="A126" s="158" t="s">
        <v>1258</v>
      </c>
      <c r="B126" s="148"/>
      <c r="C126" s="148"/>
      <c r="D126" s="148"/>
      <c r="E126" s="148"/>
      <c r="F126" s="148"/>
      <c r="G126" s="148"/>
      <c r="H126" s="148"/>
      <c r="I126" s="148"/>
      <c r="J126" s="149"/>
    </row>
    <row r="127" spans="1:10" ht="12.75" customHeight="1" x14ac:dyDescent="0.2">
      <c r="A127" s="548" t="s">
        <v>1259</v>
      </c>
      <c r="B127" s="325"/>
      <c r="C127" s="325"/>
      <c r="D127" s="325"/>
      <c r="E127" s="325"/>
      <c r="F127" s="325"/>
      <c r="G127" s="325"/>
      <c r="H127" s="325"/>
      <c r="I127" s="325"/>
      <c r="J127" s="326"/>
    </row>
    <row r="128" spans="1:10" ht="12.75" customHeight="1" x14ac:dyDescent="0.2">
      <c r="A128" s="548" t="s">
        <v>1260</v>
      </c>
      <c r="B128" s="325"/>
      <c r="C128" s="325"/>
      <c r="D128" s="325"/>
      <c r="E128" s="325"/>
      <c r="F128" s="325"/>
      <c r="G128" s="325"/>
      <c r="H128" s="325"/>
      <c r="I128" s="325"/>
      <c r="J128" s="326"/>
    </row>
    <row r="129" spans="1:10" ht="12.75" customHeight="1" x14ac:dyDescent="0.2">
      <c r="A129" s="473" t="s">
        <v>1261</v>
      </c>
      <c r="B129" s="325"/>
      <c r="C129" s="325"/>
      <c r="D129" s="325"/>
      <c r="E129" s="325"/>
      <c r="F129" s="325"/>
      <c r="G129" s="325"/>
      <c r="H129" s="325"/>
      <c r="I129" s="325"/>
      <c r="J129" s="326"/>
    </row>
    <row r="130" spans="1:10" ht="12.75" customHeight="1" x14ac:dyDescent="0.2">
      <c r="A130" s="473" t="s">
        <v>1262</v>
      </c>
      <c r="B130" s="325"/>
      <c r="C130" s="325"/>
      <c r="D130" s="325"/>
      <c r="E130" s="325"/>
      <c r="F130" s="325"/>
      <c r="G130" s="325"/>
      <c r="H130" s="325"/>
      <c r="I130" s="325"/>
      <c r="J130" s="326"/>
    </row>
    <row r="131" spans="1:10" ht="12.75" customHeight="1" x14ac:dyDescent="0.2">
      <c r="A131" s="473" t="s">
        <v>1263</v>
      </c>
      <c r="B131" s="325"/>
      <c r="C131" s="325"/>
      <c r="D131" s="325"/>
      <c r="E131" s="325"/>
      <c r="F131" s="325"/>
      <c r="G131" s="325"/>
      <c r="H131" s="325"/>
      <c r="I131" s="325"/>
      <c r="J131" s="326"/>
    </row>
    <row r="132" spans="1:10" ht="72" customHeight="1" x14ac:dyDescent="0.2">
      <c r="A132" s="30"/>
      <c r="B132" s="56" t="s">
        <v>1264</v>
      </c>
      <c r="C132" s="324" t="s">
        <v>1265</v>
      </c>
      <c r="D132" s="325"/>
      <c r="E132" s="325"/>
      <c r="F132" s="325"/>
      <c r="G132" s="325"/>
      <c r="H132" s="325"/>
      <c r="I132" s="325"/>
      <c r="J132" s="31">
        <v>1054</v>
      </c>
    </row>
    <row r="133" spans="1:10" ht="12.75" customHeight="1" x14ac:dyDescent="0.2">
      <c r="A133" s="568" t="s">
        <v>1266</v>
      </c>
      <c r="B133" s="325"/>
      <c r="C133" s="325"/>
      <c r="D133" s="325"/>
      <c r="E133" s="325"/>
      <c r="F133" s="325"/>
      <c r="G133" s="325"/>
      <c r="H133" s="325"/>
      <c r="I133" s="325"/>
      <c r="J133" s="326"/>
    </row>
    <row r="134" spans="1:10" ht="12.75" customHeight="1" x14ac:dyDescent="0.2">
      <c r="A134" s="548" t="s">
        <v>1267</v>
      </c>
      <c r="B134" s="325"/>
      <c r="C134" s="325"/>
      <c r="D134" s="325"/>
      <c r="E134" s="325"/>
      <c r="F134" s="325"/>
      <c r="G134" s="325"/>
      <c r="H134" s="325"/>
      <c r="I134" s="325"/>
      <c r="J134" s="326"/>
    </row>
    <row r="135" spans="1:10" ht="12.75" customHeight="1" x14ac:dyDescent="0.2">
      <c r="A135" s="568" t="s">
        <v>1268</v>
      </c>
      <c r="B135" s="325"/>
      <c r="C135" s="325"/>
      <c r="D135" s="325"/>
      <c r="E135" s="325"/>
      <c r="F135" s="325"/>
      <c r="G135" s="325"/>
      <c r="H135" s="325"/>
      <c r="I135" s="325"/>
      <c r="J135" s="326"/>
    </row>
    <row r="136" spans="1:10" ht="12.75" customHeight="1" x14ac:dyDescent="0.2">
      <c r="A136" s="158" t="s">
        <v>1269</v>
      </c>
      <c r="B136" s="148"/>
      <c r="C136" s="148"/>
      <c r="D136" s="148"/>
      <c r="E136" s="148"/>
      <c r="F136" s="148"/>
      <c r="G136" s="148"/>
      <c r="H136" s="148"/>
      <c r="I136" s="148"/>
      <c r="J136" s="149"/>
    </row>
    <row r="137" spans="1:10" ht="12.75" customHeight="1" x14ac:dyDescent="0.2">
      <c r="A137" s="548" t="s">
        <v>1270</v>
      </c>
      <c r="B137" s="325"/>
      <c r="C137" s="325"/>
      <c r="D137" s="325"/>
      <c r="E137" s="325"/>
      <c r="F137" s="325"/>
      <c r="G137" s="325"/>
      <c r="H137" s="325"/>
      <c r="I137" s="325"/>
      <c r="J137" s="326"/>
    </row>
    <row r="138" spans="1:10" ht="12.75" customHeight="1" x14ac:dyDescent="0.2">
      <c r="A138" s="548" t="s">
        <v>1271</v>
      </c>
      <c r="B138" s="325"/>
      <c r="C138" s="325"/>
      <c r="D138" s="325"/>
      <c r="E138" s="325"/>
      <c r="F138" s="325"/>
      <c r="G138" s="325"/>
      <c r="H138" s="325"/>
      <c r="I138" s="325"/>
      <c r="J138" s="326"/>
    </row>
    <row r="139" spans="1:10" ht="12.75" customHeight="1" x14ac:dyDescent="0.2">
      <c r="A139" s="473" t="s">
        <v>1272</v>
      </c>
      <c r="B139" s="325"/>
      <c r="C139" s="325"/>
      <c r="D139" s="325"/>
      <c r="E139" s="325"/>
      <c r="F139" s="325"/>
      <c r="G139" s="325"/>
      <c r="H139" s="325"/>
      <c r="I139" s="325"/>
      <c r="J139" s="326"/>
    </row>
    <row r="140" spans="1:10" ht="12.75" customHeight="1" x14ac:dyDescent="0.2">
      <c r="A140" s="473" t="s">
        <v>1273</v>
      </c>
      <c r="B140" s="325"/>
      <c r="C140" s="325"/>
      <c r="D140" s="325"/>
      <c r="E140" s="325"/>
      <c r="F140" s="325"/>
      <c r="G140" s="325"/>
      <c r="H140" s="325"/>
      <c r="I140" s="325"/>
      <c r="J140" s="326"/>
    </row>
    <row r="141" spans="1:10" ht="12.75" customHeight="1" x14ac:dyDescent="0.2">
      <c r="A141" s="473" t="s">
        <v>1262</v>
      </c>
      <c r="B141" s="325"/>
      <c r="C141" s="325"/>
      <c r="D141" s="325"/>
      <c r="E141" s="325"/>
      <c r="F141" s="325"/>
      <c r="G141" s="325"/>
      <c r="H141" s="325"/>
      <c r="I141" s="325"/>
      <c r="J141" s="326"/>
    </row>
    <row r="142" spans="1:10" ht="12.75" customHeight="1" x14ac:dyDescent="0.2">
      <c r="A142" s="473" t="s">
        <v>1263</v>
      </c>
      <c r="B142" s="325"/>
      <c r="C142" s="325"/>
      <c r="D142" s="325"/>
      <c r="E142" s="325"/>
      <c r="F142" s="325"/>
      <c r="G142" s="325"/>
      <c r="H142" s="325"/>
      <c r="I142" s="325"/>
      <c r="J142" s="326"/>
    </row>
    <row r="143" spans="1:10" ht="76.5" customHeight="1" x14ac:dyDescent="0.2">
      <c r="A143" s="30"/>
      <c r="B143" s="56" t="s">
        <v>1274</v>
      </c>
      <c r="C143" s="324" t="s">
        <v>1275</v>
      </c>
      <c r="D143" s="325"/>
      <c r="E143" s="325"/>
      <c r="F143" s="325"/>
      <c r="G143" s="325"/>
      <c r="H143" s="325"/>
      <c r="I143" s="325"/>
      <c r="J143" s="31">
        <v>306</v>
      </c>
    </row>
    <row r="144" spans="1:10" ht="12.75" customHeight="1" x14ac:dyDescent="0.2">
      <c r="A144" s="568" t="s">
        <v>1276</v>
      </c>
      <c r="B144" s="325"/>
      <c r="C144" s="325"/>
      <c r="D144" s="325"/>
      <c r="E144" s="325"/>
      <c r="F144" s="325"/>
      <c r="G144" s="325"/>
      <c r="H144" s="325"/>
      <c r="I144" s="325"/>
      <c r="J144" s="326"/>
    </row>
    <row r="145" spans="1:10" ht="12.75" customHeight="1" x14ac:dyDescent="0.2">
      <c r="A145" s="548" t="s">
        <v>1277</v>
      </c>
      <c r="B145" s="325"/>
      <c r="C145" s="325"/>
      <c r="D145" s="325"/>
      <c r="E145" s="325"/>
      <c r="F145" s="325"/>
      <c r="G145" s="325"/>
      <c r="H145" s="325"/>
      <c r="I145" s="325"/>
      <c r="J145" s="326"/>
    </row>
    <row r="146" spans="1:10" ht="12.75" customHeight="1" x14ac:dyDescent="0.2">
      <c r="A146" s="569" t="s">
        <v>1278</v>
      </c>
      <c r="B146" s="325"/>
      <c r="C146" s="325"/>
      <c r="D146" s="325"/>
      <c r="E146" s="325"/>
      <c r="F146" s="325"/>
      <c r="G146" s="325"/>
      <c r="H146" s="325"/>
      <c r="I146" s="325"/>
      <c r="J146" s="326"/>
    </row>
    <row r="147" spans="1:10" ht="12.75" customHeight="1" x14ac:dyDescent="0.2">
      <c r="A147" s="158" t="s">
        <v>1279</v>
      </c>
      <c r="B147" s="148"/>
      <c r="C147" s="148"/>
      <c r="D147" s="148"/>
      <c r="E147" s="148"/>
      <c r="F147" s="148"/>
      <c r="G147" s="148"/>
      <c r="H147" s="148"/>
      <c r="I147" s="148"/>
      <c r="J147" s="149"/>
    </row>
    <row r="148" spans="1:10" ht="12.75" customHeight="1" x14ac:dyDescent="0.2">
      <c r="A148" s="548" t="s">
        <v>1280</v>
      </c>
      <c r="B148" s="325"/>
      <c r="C148" s="325"/>
      <c r="D148" s="325"/>
      <c r="E148" s="325"/>
      <c r="F148" s="325"/>
      <c r="G148" s="325"/>
      <c r="H148" s="325"/>
      <c r="I148" s="325"/>
      <c r="J148" s="326"/>
    </row>
    <row r="149" spans="1:10" ht="12.75" customHeight="1" x14ac:dyDescent="0.2">
      <c r="A149" s="548" t="s">
        <v>1281</v>
      </c>
      <c r="B149" s="325"/>
      <c r="C149" s="325"/>
      <c r="D149" s="325"/>
      <c r="E149" s="325"/>
      <c r="F149" s="325"/>
      <c r="G149" s="325"/>
      <c r="H149" s="325"/>
      <c r="I149" s="325"/>
      <c r="J149" s="326"/>
    </row>
    <row r="150" spans="1:10" ht="12.75" customHeight="1" x14ac:dyDescent="0.2">
      <c r="A150" s="473" t="s">
        <v>1282</v>
      </c>
      <c r="B150" s="325"/>
      <c r="C150" s="325"/>
      <c r="D150" s="325"/>
      <c r="E150" s="325"/>
      <c r="F150" s="325"/>
      <c r="G150" s="325"/>
      <c r="H150" s="325"/>
      <c r="I150" s="325"/>
      <c r="J150" s="326"/>
    </row>
    <row r="151" spans="1:10" ht="12.75" customHeight="1" x14ac:dyDescent="0.2">
      <c r="A151" s="473" t="s">
        <v>1283</v>
      </c>
      <c r="B151" s="325"/>
      <c r="C151" s="325"/>
      <c r="D151" s="325"/>
      <c r="E151" s="325"/>
      <c r="F151" s="325"/>
      <c r="G151" s="325"/>
      <c r="H151" s="325"/>
      <c r="I151" s="325"/>
      <c r="J151" s="326"/>
    </row>
    <row r="152" spans="1:10" ht="12.75" customHeight="1" x14ac:dyDescent="0.2">
      <c r="A152" s="473" t="s">
        <v>1284</v>
      </c>
      <c r="B152" s="325"/>
      <c r="C152" s="325"/>
      <c r="D152" s="325"/>
      <c r="E152" s="325"/>
      <c r="F152" s="325"/>
      <c r="G152" s="325"/>
      <c r="H152" s="325"/>
      <c r="I152" s="325"/>
      <c r="J152" s="326"/>
    </row>
    <row r="153" spans="1:10" ht="12.75" customHeight="1" x14ac:dyDescent="0.2"/>
    <row r="154" spans="1:10" ht="12.75" customHeight="1" x14ac:dyDescent="0.2"/>
    <row r="155" spans="1:10" ht="12.75" customHeight="1" x14ac:dyDescent="0.2"/>
    <row r="156" spans="1:10" ht="12.75" customHeight="1" x14ac:dyDescent="0.2"/>
    <row r="157" spans="1:10" ht="12.75" customHeight="1" x14ac:dyDescent="0.2"/>
    <row r="158" spans="1:10" ht="12.75" customHeight="1" x14ac:dyDescent="0.2"/>
    <row r="159" spans="1:10" ht="12.75" customHeight="1" x14ac:dyDescent="0.2"/>
    <row r="160" spans="1:10" ht="12.75" customHeight="1" x14ac:dyDescent="0.2"/>
    <row r="161" ht="12.75" customHeight="1" x14ac:dyDescent="0.2"/>
    <row r="162" ht="12.75" customHeight="1" x14ac:dyDescent="0.2"/>
    <row r="163" ht="12.75" customHeight="1" x14ac:dyDescent="0.2"/>
    <row r="164" ht="12.75" customHeight="1" x14ac:dyDescent="0.2"/>
    <row r="165" ht="12.75" customHeight="1" x14ac:dyDescent="0.2"/>
    <row r="166" ht="12.75" customHeight="1" x14ac:dyDescent="0.2"/>
    <row r="167" ht="12.75" customHeight="1" x14ac:dyDescent="0.2"/>
    <row r="168" ht="12.75" customHeight="1" x14ac:dyDescent="0.2"/>
    <row r="169" ht="12.75" customHeight="1" x14ac:dyDescent="0.2"/>
    <row r="170" ht="12.75" customHeight="1" x14ac:dyDescent="0.2"/>
    <row r="171" ht="12.75" customHeight="1" x14ac:dyDescent="0.2"/>
    <row r="172" ht="12.75" customHeight="1" x14ac:dyDescent="0.2"/>
    <row r="173" ht="12.75" customHeight="1" x14ac:dyDescent="0.2"/>
    <row r="174" ht="12.75" customHeight="1" x14ac:dyDescent="0.2"/>
    <row r="175" ht="12.75" customHeight="1" x14ac:dyDescent="0.2"/>
    <row r="176" ht="12.75" customHeight="1" x14ac:dyDescent="0.2"/>
    <row r="177" ht="12.75" customHeight="1" x14ac:dyDescent="0.2"/>
    <row r="178" ht="12.75" customHeight="1" x14ac:dyDescent="0.2"/>
    <row r="179" ht="12.75" customHeight="1" x14ac:dyDescent="0.2"/>
    <row r="180" ht="12.75" customHeight="1" x14ac:dyDescent="0.2"/>
    <row r="181" ht="12.75" customHeight="1" x14ac:dyDescent="0.2"/>
    <row r="182" ht="12.75" customHeight="1" x14ac:dyDescent="0.2"/>
    <row r="183" ht="12.75" customHeight="1" x14ac:dyDescent="0.2"/>
    <row r="184" ht="12.75" customHeight="1" x14ac:dyDescent="0.2"/>
    <row r="185" ht="12.75" customHeight="1" x14ac:dyDescent="0.2"/>
    <row r="186" ht="12.75" customHeight="1" x14ac:dyDescent="0.2"/>
    <row r="187" ht="12.75" customHeight="1" x14ac:dyDescent="0.2"/>
    <row r="188" ht="12.75" customHeight="1" x14ac:dyDescent="0.2"/>
    <row r="189" ht="12.75" customHeight="1" x14ac:dyDescent="0.2"/>
    <row r="190" ht="12.75" customHeight="1" x14ac:dyDescent="0.2"/>
    <row r="191" ht="12.75" customHeight="1" x14ac:dyDescent="0.2"/>
    <row r="192" ht="12.75" customHeight="1" x14ac:dyDescent="0.2"/>
    <row r="193" ht="12.75" customHeight="1" x14ac:dyDescent="0.2"/>
    <row r="194" ht="12.75" customHeight="1" x14ac:dyDescent="0.2"/>
    <row r="195" ht="12.75" customHeight="1" x14ac:dyDescent="0.2"/>
    <row r="196" ht="12.75" customHeight="1" x14ac:dyDescent="0.2"/>
    <row r="197" ht="12.75" customHeight="1" x14ac:dyDescent="0.2"/>
    <row r="198" ht="12.75" customHeight="1" x14ac:dyDescent="0.2"/>
    <row r="199" ht="12.75" customHeight="1" x14ac:dyDescent="0.2"/>
    <row r="200" ht="12.75" customHeight="1" x14ac:dyDescent="0.2"/>
    <row r="201" ht="12.75" customHeight="1" x14ac:dyDescent="0.2"/>
    <row r="202" ht="12.75" customHeight="1" x14ac:dyDescent="0.2"/>
    <row r="203" ht="12.75" customHeight="1" x14ac:dyDescent="0.2"/>
    <row r="204" ht="12.75" customHeight="1" x14ac:dyDescent="0.2"/>
    <row r="205" ht="12.75" customHeight="1" x14ac:dyDescent="0.2"/>
    <row r="206" ht="12.75" customHeight="1" x14ac:dyDescent="0.2"/>
    <row r="207" ht="12.75" customHeight="1" x14ac:dyDescent="0.2"/>
    <row r="208" ht="12.75" customHeight="1" x14ac:dyDescent="0.2"/>
    <row r="209" ht="12.75" customHeight="1" x14ac:dyDescent="0.2"/>
    <row r="210" ht="12.75" customHeight="1" x14ac:dyDescent="0.2"/>
    <row r="211" ht="12.75" customHeight="1" x14ac:dyDescent="0.2"/>
    <row r="212" ht="12.75" customHeight="1" x14ac:dyDescent="0.2"/>
    <row r="213" ht="12.75" customHeight="1" x14ac:dyDescent="0.2"/>
    <row r="214" ht="12.75" customHeight="1" x14ac:dyDescent="0.2"/>
    <row r="215" ht="12.75" customHeight="1" x14ac:dyDescent="0.2"/>
    <row r="216" ht="12.75" customHeight="1" x14ac:dyDescent="0.2"/>
    <row r="217" ht="12.75" customHeight="1" x14ac:dyDescent="0.2"/>
    <row r="218" ht="12.75" customHeight="1" x14ac:dyDescent="0.2"/>
    <row r="219" ht="12.75" customHeight="1" x14ac:dyDescent="0.2"/>
    <row r="220" ht="12.75" customHeight="1" x14ac:dyDescent="0.2"/>
    <row r="221" ht="12.75" customHeight="1" x14ac:dyDescent="0.2"/>
    <row r="222" ht="12.75" customHeight="1" x14ac:dyDescent="0.2"/>
    <row r="223" ht="12.75" customHeight="1" x14ac:dyDescent="0.2"/>
    <row r="224" ht="12.75" customHeight="1" x14ac:dyDescent="0.2"/>
    <row r="225" ht="12.75" customHeight="1" x14ac:dyDescent="0.2"/>
    <row r="226" ht="12.75" customHeight="1" x14ac:dyDescent="0.2"/>
    <row r="227" ht="12.75" customHeight="1" x14ac:dyDescent="0.2"/>
    <row r="228" ht="12.75" customHeight="1" x14ac:dyDescent="0.2"/>
    <row r="229" ht="12.75" customHeight="1" x14ac:dyDescent="0.2"/>
    <row r="230" ht="12.75" customHeight="1" x14ac:dyDescent="0.2"/>
    <row r="231" ht="12.75" customHeight="1" x14ac:dyDescent="0.2"/>
    <row r="232" ht="12.75" customHeight="1" x14ac:dyDescent="0.2"/>
    <row r="233" ht="12.75" customHeight="1" x14ac:dyDescent="0.2"/>
    <row r="234" ht="12.75" customHeight="1" x14ac:dyDescent="0.2"/>
    <row r="235" ht="12.75" customHeight="1" x14ac:dyDescent="0.2"/>
    <row r="236" ht="12.75" customHeight="1" x14ac:dyDescent="0.2"/>
    <row r="237" ht="12.75" customHeight="1" x14ac:dyDescent="0.2"/>
    <row r="238" ht="12.75" customHeight="1" x14ac:dyDescent="0.2"/>
    <row r="239" ht="12.75" customHeight="1" x14ac:dyDescent="0.2"/>
    <row r="240" ht="12.75" customHeight="1" x14ac:dyDescent="0.2"/>
    <row r="241" ht="12.75" customHeight="1" x14ac:dyDescent="0.2"/>
    <row r="242" ht="12.75" customHeight="1" x14ac:dyDescent="0.2"/>
    <row r="243" ht="12.75" customHeight="1" x14ac:dyDescent="0.2"/>
    <row r="244" ht="12.75" customHeight="1" x14ac:dyDescent="0.2"/>
    <row r="245" ht="12.75" customHeight="1" x14ac:dyDescent="0.2"/>
    <row r="246" ht="12.75" customHeight="1" x14ac:dyDescent="0.2"/>
    <row r="247" ht="12.75" customHeight="1" x14ac:dyDescent="0.2"/>
    <row r="248" ht="12.75" customHeight="1" x14ac:dyDescent="0.2"/>
    <row r="249" ht="12.75" customHeight="1" x14ac:dyDescent="0.2"/>
    <row r="250" ht="12.75" customHeight="1" x14ac:dyDescent="0.2"/>
    <row r="251" ht="12.75" customHeight="1" x14ac:dyDescent="0.2"/>
    <row r="252" ht="12.75" customHeight="1" x14ac:dyDescent="0.2"/>
    <row r="253" ht="12.75" customHeight="1" x14ac:dyDescent="0.2"/>
    <row r="254" ht="12.75" customHeight="1" x14ac:dyDescent="0.2"/>
    <row r="255" ht="12.75" customHeight="1" x14ac:dyDescent="0.2"/>
    <row r="256" ht="12.75" customHeight="1" x14ac:dyDescent="0.2"/>
    <row r="257" ht="12.75" customHeight="1" x14ac:dyDescent="0.2"/>
    <row r="258" ht="12.75" customHeight="1" x14ac:dyDescent="0.2"/>
    <row r="259" ht="12.75" customHeight="1" x14ac:dyDescent="0.2"/>
    <row r="260" ht="12.75" customHeight="1" x14ac:dyDescent="0.2"/>
    <row r="261" ht="12.75" customHeight="1" x14ac:dyDescent="0.2"/>
    <row r="262" ht="12.75" customHeight="1" x14ac:dyDescent="0.2"/>
    <row r="263" ht="12.75" customHeight="1" x14ac:dyDescent="0.2"/>
    <row r="264" ht="12.75" customHeight="1" x14ac:dyDescent="0.2"/>
    <row r="265" ht="12.75" customHeight="1" x14ac:dyDescent="0.2"/>
    <row r="266" ht="12.75" customHeight="1" x14ac:dyDescent="0.2"/>
    <row r="267" ht="12.75" customHeight="1" x14ac:dyDescent="0.2"/>
    <row r="268" ht="12.75" customHeight="1" x14ac:dyDescent="0.2"/>
    <row r="269" ht="12.75" customHeight="1" x14ac:dyDescent="0.2"/>
    <row r="270" ht="12.75" customHeight="1" x14ac:dyDescent="0.2"/>
    <row r="271" ht="12.75" customHeight="1" x14ac:dyDescent="0.2"/>
    <row r="272" ht="12.75" customHeight="1" x14ac:dyDescent="0.2"/>
    <row r="273" ht="12.75" customHeight="1" x14ac:dyDescent="0.2"/>
    <row r="274" ht="12.75" customHeight="1" x14ac:dyDescent="0.2"/>
    <row r="275" ht="12.75" customHeight="1" x14ac:dyDescent="0.2"/>
    <row r="276" ht="12.75" customHeight="1" x14ac:dyDescent="0.2"/>
    <row r="277" ht="12.75" customHeight="1" x14ac:dyDescent="0.2"/>
    <row r="278" ht="12.75" customHeight="1" x14ac:dyDescent="0.2"/>
    <row r="279" ht="12.75" customHeight="1" x14ac:dyDescent="0.2"/>
    <row r="280" ht="12.75" customHeight="1" x14ac:dyDescent="0.2"/>
    <row r="281" ht="12.75" customHeight="1" x14ac:dyDescent="0.2"/>
    <row r="282" ht="12.75" customHeight="1" x14ac:dyDescent="0.2"/>
    <row r="283" ht="12.75" customHeight="1" x14ac:dyDescent="0.2"/>
    <row r="284" ht="12.75" customHeight="1" x14ac:dyDescent="0.2"/>
    <row r="285" ht="12.75" customHeight="1" x14ac:dyDescent="0.2"/>
    <row r="286" ht="12.75" customHeight="1" x14ac:dyDescent="0.2"/>
    <row r="287" ht="12.75" customHeight="1" x14ac:dyDescent="0.2"/>
    <row r="288" ht="12.75" customHeight="1" x14ac:dyDescent="0.2"/>
    <row r="289" ht="12.75" customHeight="1" x14ac:dyDescent="0.2"/>
    <row r="290" ht="12.75" customHeight="1" x14ac:dyDescent="0.2"/>
    <row r="291" ht="12.75" customHeight="1" x14ac:dyDescent="0.2"/>
    <row r="292" ht="12.75" customHeight="1" x14ac:dyDescent="0.2"/>
    <row r="293" ht="12.75" customHeight="1" x14ac:dyDescent="0.2"/>
    <row r="294" ht="12.75" customHeight="1" x14ac:dyDescent="0.2"/>
    <row r="295" ht="12.75" customHeight="1" x14ac:dyDescent="0.2"/>
    <row r="296" ht="12.75" customHeight="1" x14ac:dyDescent="0.2"/>
    <row r="297" ht="12.75" customHeight="1" x14ac:dyDescent="0.2"/>
    <row r="298" ht="12.75" customHeight="1" x14ac:dyDescent="0.2"/>
    <row r="299" ht="12.75" customHeight="1" x14ac:dyDescent="0.2"/>
    <row r="300" ht="12.75" customHeight="1" x14ac:dyDescent="0.2"/>
    <row r="301" ht="12.75" customHeight="1" x14ac:dyDescent="0.2"/>
    <row r="302" ht="12.75" customHeight="1" x14ac:dyDescent="0.2"/>
    <row r="303" ht="12.75" customHeight="1" x14ac:dyDescent="0.2"/>
    <row r="304" ht="12.75" customHeight="1" x14ac:dyDescent="0.2"/>
    <row r="305" ht="12.75" customHeight="1" x14ac:dyDescent="0.2"/>
    <row r="306" ht="12.75" customHeight="1" x14ac:dyDescent="0.2"/>
    <row r="307" ht="12.75" customHeight="1" x14ac:dyDescent="0.2"/>
    <row r="308" ht="12.75" customHeight="1" x14ac:dyDescent="0.2"/>
    <row r="309" ht="12.75" customHeight="1" x14ac:dyDescent="0.2"/>
    <row r="310" ht="12.75" customHeight="1" x14ac:dyDescent="0.2"/>
    <row r="311" ht="12.75" customHeight="1" x14ac:dyDescent="0.2"/>
    <row r="312" ht="12.75" customHeight="1" x14ac:dyDescent="0.2"/>
    <row r="313" ht="12.75" customHeight="1" x14ac:dyDescent="0.2"/>
    <row r="314" ht="12.75" customHeight="1" x14ac:dyDescent="0.2"/>
    <row r="315" ht="12.75" customHeight="1" x14ac:dyDescent="0.2"/>
    <row r="316" ht="12.75" customHeight="1" x14ac:dyDescent="0.2"/>
    <row r="317" ht="12.75" customHeight="1" x14ac:dyDescent="0.2"/>
    <row r="318" ht="12.75" customHeight="1" x14ac:dyDescent="0.2"/>
    <row r="319" ht="12.75" customHeight="1" x14ac:dyDescent="0.2"/>
    <row r="320" ht="12.75" customHeight="1" x14ac:dyDescent="0.2"/>
    <row r="321" ht="12.75" customHeight="1" x14ac:dyDescent="0.2"/>
    <row r="322" ht="12.75" customHeight="1" x14ac:dyDescent="0.2"/>
    <row r="323" ht="12.75" customHeight="1" x14ac:dyDescent="0.2"/>
    <row r="324" ht="12.75" customHeight="1" x14ac:dyDescent="0.2"/>
    <row r="325" ht="12.75" customHeight="1" x14ac:dyDescent="0.2"/>
    <row r="326" ht="12.75" customHeight="1" x14ac:dyDescent="0.2"/>
    <row r="327" ht="12.75" customHeight="1" x14ac:dyDescent="0.2"/>
    <row r="328" ht="12.75" customHeight="1" x14ac:dyDescent="0.2"/>
    <row r="329" ht="12.75" customHeight="1" x14ac:dyDescent="0.2"/>
    <row r="330" ht="12.75" customHeight="1" x14ac:dyDescent="0.2"/>
    <row r="331" ht="12.75" customHeight="1" x14ac:dyDescent="0.2"/>
    <row r="332" ht="12.75" customHeight="1" x14ac:dyDescent="0.2"/>
    <row r="333" ht="12.75" customHeight="1" x14ac:dyDescent="0.2"/>
    <row r="334" ht="12.75" customHeight="1" x14ac:dyDescent="0.2"/>
    <row r="335" ht="12.75" customHeight="1" x14ac:dyDescent="0.2"/>
    <row r="336" ht="12.75" customHeight="1" x14ac:dyDescent="0.2"/>
    <row r="337" ht="12.75" customHeight="1" x14ac:dyDescent="0.2"/>
    <row r="338" ht="12.75" customHeight="1" x14ac:dyDescent="0.2"/>
    <row r="339" ht="12.75" customHeight="1" x14ac:dyDescent="0.2"/>
    <row r="340" ht="12.75" customHeight="1" x14ac:dyDescent="0.2"/>
    <row r="341" ht="12.75" customHeight="1" x14ac:dyDescent="0.2"/>
    <row r="342" ht="12.75" customHeight="1" x14ac:dyDescent="0.2"/>
    <row r="343" ht="12.75" customHeight="1" x14ac:dyDescent="0.2"/>
    <row r="344" ht="12.75" customHeight="1" x14ac:dyDescent="0.2"/>
    <row r="345" ht="12.75" customHeight="1" x14ac:dyDescent="0.2"/>
    <row r="346" ht="12.75" customHeight="1" x14ac:dyDescent="0.2"/>
    <row r="347" ht="12.75" customHeight="1" x14ac:dyDescent="0.2"/>
    <row r="348" ht="12.75" customHeight="1" x14ac:dyDescent="0.2"/>
    <row r="349" ht="12.75" customHeight="1" x14ac:dyDescent="0.2"/>
    <row r="350" ht="12.75" customHeight="1" x14ac:dyDescent="0.2"/>
    <row r="351" ht="12.75" customHeight="1" x14ac:dyDescent="0.2"/>
    <row r="352" ht="12.75" customHeight="1" x14ac:dyDescent="0.2"/>
    <row r="353" ht="12.75" customHeight="1" x14ac:dyDescent="0.2"/>
    <row r="354" ht="12.75" customHeight="1" x14ac:dyDescent="0.2"/>
    <row r="355" ht="12.75" customHeight="1" x14ac:dyDescent="0.2"/>
    <row r="356" ht="12.75" customHeight="1" x14ac:dyDescent="0.2"/>
    <row r="357" ht="12.75" customHeight="1" x14ac:dyDescent="0.2"/>
    <row r="358" ht="12.75" customHeight="1" x14ac:dyDescent="0.2"/>
    <row r="359" ht="12.75" customHeight="1" x14ac:dyDescent="0.2"/>
    <row r="360" ht="12.75" customHeight="1" x14ac:dyDescent="0.2"/>
    <row r="361" ht="12.75" customHeight="1" x14ac:dyDescent="0.2"/>
    <row r="362" ht="12.75" customHeight="1" x14ac:dyDescent="0.2"/>
    <row r="363" ht="12.75" customHeight="1" x14ac:dyDescent="0.2"/>
    <row r="364" ht="12.75" customHeight="1" x14ac:dyDescent="0.2"/>
    <row r="365" ht="12.75" customHeight="1" x14ac:dyDescent="0.2"/>
    <row r="366" ht="12.75" customHeight="1" x14ac:dyDescent="0.2"/>
    <row r="367" ht="12.75" customHeight="1" x14ac:dyDescent="0.2"/>
    <row r="368" ht="12.75" customHeight="1" x14ac:dyDescent="0.2"/>
    <row r="369" ht="12.75" customHeight="1" x14ac:dyDescent="0.2"/>
    <row r="370" ht="12.75" customHeight="1" x14ac:dyDescent="0.2"/>
    <row r="371" ht="12.75" customHeight="1" x14ac:dyDescent="0.2"/>
    <row r="372" ht="12.75" customHeight="1" x14ac:dyDescent="0.2"/>
    <row r="373" ht="12.75" customHeight="1" x14ac:dyDescent="0.2"/>
    <row r="374" ht="12.75" customHeight="1" x14ac:dyDescent="0.2"/>
    <row r="375" ht="12.75" customHeight="1" x14ac:dyDescent="0.2"/>
    <row r="376" ht="12.75" customHeight="1" x14ac:dyDescent="0.2"/>
    <row r="377" ht="12.75" customHeight="1" x14ac:dyDescent="0.2"/>
    <row r="378" ht="12.75" customHeight="1" x14ac:dyDescent="0.2"/>
    <row r="379" ht="12.75" customHeight="1" x14ac:dyDescent="0.2"/>
    <row r="380" ht="12.75" customHeight="1" x14ac:dyDescent="0.2"/>
    <row r="381" ht="12.75" customHeight="1" x14ac:dyDescent="0.2"/>
    <row r="382" ht="12.75" customHeight="1" x14ac:dyDescent="0.2"/>
    <row r="383" ht="12.75" customHeight="1" x14ac:dyDescent="0.2"/>
    <row r="384" ht="12.75" customHeight="1" x14ac:dyDescent="0.2"/>
    <row r="385" ht="12.75" customHeight="1" x14ac:dyDescent="0.2"/>
    <row r="386" ht="12.75" customHeight="1" x14ac:dyDescent="0.2"/>
    <row r="387" ht="12.75" customHeight="1" x14ac:dyDescent="0.2"/>
    <row r="388" ht="12.75" customHeight="1" x14ac:dyDescent="0.2"/>
    <row r="389" ht="12.75" customHeight="1" x14ac:dyDescent="0.2"/>
    <row r="390" ht="12.75" customHeight="1" x14ac:dyDescent="0.2"/>
    <row r="391" ht="12.75" customHeight="1" x14ac:dyDescent="0.2"/>
    <row r="392" ht="12.75" customHeight="1" x14ac:dyDescent="0.2"/>
    <row r="393" ht="12.75" customHeight="1" x14ac:dyDescent="0.2"/>
    <row r="394" ht="12.75" customHeight="1" x14ac:dyDescent="0.2"/>
    <row r="395" ht="12.75" customHeight="1" x14ac:dyDescent="0.2"/>
    <row r="396" ht="12.75" customHeight="1" x14ac:dyDescent="0.2"/>
    <row r="397" ht="12.75" customHeight="1" x14ac:dyDescent="0.2"/>
    <row r="398" ht="12.75" customHeight="1" x14ac:dyDescent="0.2"/>
    <row r="399" ht="12.75" customHeight="1" x14ac:dyDescent="0.2"/>
    <row r="400" ht="12.75" customHeight="1" x14ac:dyDescent="0.2"/>
    <row r="401" ht="12.75" customHeight="1" x14ac:dyDescent="0.2"/>
    <row r="402" ht="12.75" customHeight="1" x14ac:dyDescent="0.2"/>
    <row r="403" ht="12.75" customHeight="1" x14ac:dyDescent="0.2"/>
    <row r="404" ht="12.75" customHeight="1" x14ac:dyDescent="0.2"/>
    <row r="405" ht="12.75" customHeight="1" x14ac:dyDescent="0.2"/>
    <row r="406" ht="12.75" customHeight="1" x14ac:dyDescent="0.2"/>
    <row r="407" ht="12.75" customHeight="1" x14ac:dyDescent="0.2"/>
    <row r="408" ht="12.75" customHeight="1" x14ac:dyDescent="0.2"/>
    <row r="409" ht="12.75" customHeight="1" x14ac:dyDescent="0.2"/>
    <row r="410" ht="12.75" customHeight="1" x14ac:dyDescent="0.2"/>
    <row r="411" ht="12.75" customHeight="1" x14ac:dyDescent="0.2"/>
    <row r="412" ht="12.75" customHeight="1" x14ac:dyDescent="0.2"/>
    <row r="413" ht="12.75" customHeight="1" x14ac:dyDescent="0.2"/>
    <row r="414" ht="12.75" customHeight="1" x14ac:dyDescent="0.2"/>
    <row r="415" ht="12.75" customHeight="1" x14ac:dyDescent="0.2"/>
    <row r="416" ht="12.75" customHeight="1" x14ac:dyDescent="0.2"/>
    <row r="417" ht="12.75" customHeight="1" x14ac:dyDescent="0.2"/>
    <row r="418" ht="12.75" customHeight="1" x14ac:dyDescent="0.2"/>
    <row r="419" ht="12.75" customHeight="1" x14ac:dyDescent="0.2"/>
    <row r="420" ht="12.75" customHeight="1" x14ac:dyDescent="0.2"/>
    <row r="421" ht="12.75" customHeight="1" x14ac:dyDescent="0.2"/>
    <row r="422" ht="12.75" customHeight="1" x14ac:dyDescent="0.2"/>
    <row r="423" ht="12.75" customHeight="1" x14ac:dyDescent="0.2"/>
    <row r="424" ht="12.75" customHeight="1" x14ac:dyDescent="0.2"/>
    <row r="425" ht="12.75" customHeight="1" x14ac:dyDescent="0.2"/>
    <row r="426" ht="12.75" customHeight="1" x14ac:dyDescent="0.2"/>
    <row r="427" ht="12.75" customHeight="1" x14ac:dyDescent="0.2"/>
    <row r="428" ht="12.75" customHeight="1" x14ac:dyDescent="0.2"/>
    <row r="429" ht="12.75" customHeight="1" x14ac:dyDescent="0.2"/>
    <row r="430" ht="12.75" customHeight="1" x14ac:dyDescent="0.2"/>
    <row r="431" ht="12.75" customHeight="1" x14ac:dyDescent="0.2"/>
    <row r="432" ht="12.75" customHeight="1" x14ac:dyDescent="0.2"/>
    <row r="433" ht="12.75" customHeight="1" x14ac:dyDescent="0.2"/>
    <row r="434" ht="12.75" customHeight="1" x14ac:dyDescent="0.2"/>
    <row r="435" ht="12.75" customHeight="1" x14ac:dyDescent="0.2"/>
    <row r="436" ht="12.75" customHeight="1" x14ac:dyDescent="0.2"/>
    <row r="437" ht="12.75" customHeight="1" x14ac:dyDescent="0.2"/>
    <row r="438" ht="12.75" customHeight="1" x14ac:dyDescent="0.2"/>
    <row r="439" ht="12.75" customHeight="1" x14ac:dyDescent="0.2"/>
    <row r="440" ht="12.75" customHeight="1" x14ac:dyDescent="0.2"/>
    <row r="441" ht="12.75" customHeight="1" x14ac:dyDescent="0.2"/>
    <row r="442" ht="12.75" customHeight="1" x14ac:dyDescent="0.2"/>
    <row r="443" ht="12.75" customHeight="1" x14ac:dyDescent="0.2"/>
    <row r="444" ht="12.75" customHeight="1" x14ac:dyDescent="0.2"/>
    <row r="445" ht="12.75" customHeight="1" x14ac:dyDescent="0.2"/>
    <row r="446" ht="12.75" customHeight="1" x14ac:dyDescent="0.2"/>
    <row r="447" ht="12.75" customHeight="1" x14ac:dyDescent="0.2"/>
    <row r="448" ht="12.75" customHeight="1" x14ac:dyDescent="0.2"/>
    <row r="449" ht="12.75" customHeight="1" x14ac:dyDescent="0.2"/>
    <row r="450" ht="12.75" customHeight="1" x14ac:dyDescent="0.2"/>
    <row r="451" ht="12.75" customHeight="1" x14ac:dyDescent="0.2"/>
    <row r="452" ht="12.75" customHeight="1" x14ac:dyDescent="0.2"/>
    <row r="453" ht="12.75" customHeight="1" x14ac:dyDescent="0.2"/>
    <row r="454" ht="12.75" customHeight="1" x14ac:dyDescent="0.2"/>
    <row r="455" ht="12.75" customHeight="1" x14ac:dyDescent="0.2"/>
    <row r="456" ht="12.75" customHeight="1" x14ac:dyDescent="0.2"/>
    <row r="457" ht="12.75" customHeight="1" x14ac:dyDescent="0.2"/>
    <row r="458" ht="12.75" customHeight="1" x14ac:dyDescent="0.2"/>
    <row r="459" ht="12.75" customHeight="1" x14ac:dyDescent="0.2"/>
    <row r="460" ht="12.75" customHeight="1" x14ac:dyDescent="0.2"/>
    <row r="461" ht="12.75" customHeight="1" x14ac:dyDescent="0.2"/>
    <row r="462" ht="12.75" customHeight="1" x14ac:dyDescent="0.2"/>
    <row r="463" ht="12.75" customHeight="1" x14ac:dyDescent="0.2"/>
    <row r="464" ht="12.75" customHeight="1" x14ac:dyDescent="0.2"/>
    <row r="465" ht="12.75" customHeight="1" x14ac:dyDescent="0.2"/>
    <row r="466" ht="12.75" customHeight="1" x14ac:dyDescent="0.2"/>
    <row r="467" ht="12.75" customHeight="1" x14ac:dyDescent="0.2"/>
    <row r="468" ht="12.75" customHeight="1" x14ac:dyDescent="0.2"/>
    <row r="469" ht="12.75" customHeight="1" x14ac:dyDescent="0.2"/>
    <row r="470" ht="12.75" customHeight="1" x14ac:dyDescent="0.2"/>
    <row r="471" ht="12.75" customHeight="1" x14ac:dyDescent="0.2"/>
    <row r="472" ht="12.75" customHeight="1" x14ac:dyDescent="0.2"/>
    <row r="473" ht="12.75" customHeight="1" x14ac:dyDescent="0.2"/>
    <row r="474" ht="12.75" customHeight="1" x14ac:dyDescent="0.2"/>
    <row r="475" ht="12.75" customHeight="1" x14ac:dyDescent="0.2"/>
    <row r="476" ht="12.75" customHeight="1" x14ac:dyDescent="0.2"/>
    <row r="477" ht="12.75" customHeight="1" x14ac:dyDescent="0.2"/>
    <row r="478" ht="12.75" customHeight="1" x14ac:dyDescent="0.2"/>
    <row r="479" ht="12.75" customHeight="1" x14ac:dyDescent="0.2"/>
    <row r="480" ht="12.75" customHeight="1" x14ac:dyDescent="0.2"/>
    <row r="481" ht="12.75" customHeight="1" x14ac:dyDescent="0.2"/>
    <row r="482" ht="12.75" customHeight="1" x14ac:dyDescent="0.2"/>
    <row r="483" ht="12.75" customHeight="1" x14ac:dyDescent="0.2"/>
    <row r="484" ht="12.75" customHeight="1" x14ac:dyDescent="0.2"/>
    <row r="485" ht="12.75" customHeight="1" x14ac:dyDescent="0.2"/>
    <row r="486" ht="12.75" customHeight="1" x14ac:dyDescent="0.2"/>
    <row r="487" ht="12.75" customHeight="1" x14ac:dyDescent="0.2"/>
    <row r="488" ht="12.75" customHeight="1" x14ac:dyDescent="0.2"/>
    <row r="489" ht="12.75" customHeight="1" x14ac:dyDescent="0.2"/>
    <row r="490" ht="12.75" customHeight="1" x14ac:dyDescent="0.2"/>
    <row r="491" ht="12.75" customHeight="1" x14ac:dyDescent="0.2"/>
    <row r="492" ht="12.75" customHeight="1" x14ac:dyDescent="0.2"/>
    <row r="493" ht="12.75" customHeight="1" x14ac:dyDescent="0.2"/>
    <row r="494" ht="12.75" customHeight="1" x14ac:dyDescent="0.2"/>
    <row r="495" ht="12.75" customHeight="1" x14ac:dyDescent="0.2"/>
    <row r="496" ht="12.75" customHeight="1" x14ac:dyDescent="0.2"/>
    <row r="497" ht="12.75" customHeight="1" x14ac:dyDescent="0.2"/>
    <row r="498" ht="12.75" customHeight="1" x14ac:dyDescent="0.2"/>
    <row r="499" ht="12.75" customHeight="1" x14ac:dyDescent="0.2"/>
    <row r="500" ht="12.75" customHeight="1" x14ac:dyDescent="0.2"/>
    <row r="501" ht="12.75" customHeight="1" x14ac:dyDescent="0.2"/>
    <row r="502" ht="12.75" customHeight="1" x14ac:dyDescent="0.2"/>
    <row r="503" ht="12.75" customHeight="1" x14ac:dyDescent="0.2"/>
    <row r="504" ht="12.75" customHeight="1" x14ac:dyDescent="0.2"/>
    <row r="505" ht="12.75" customHeight="1" x14ac:dyDescent="0.2"/>
    <row r="506" ht="12.75" customHeight="1" x14ac:dyDescent="0.2"/>
    <row r="507" ht="12.75" customHeight="1" x14ac:dyDescent="0.2"/>
    <row r="508" ht="12.75" customHeight="1" x14ac:dyDescent="0.2"/>
    <row r="509" ht="12.75" customHeight="1" x14ac:dyDescent="0.2"/>
    <row r="510" ht="12.75" customHeight="1" x14ac:dyDescent="0.2"/>
    <row r="511" ht="12.75" customHeight="1" x14ac:dyDescent="0.2"/>
    <row r="512" ht="12.75" customHeight="1" x14ac:dyDescent="0.2"/>
    <row r="513" ht="12.75" customHeight="1" x14ac:dyDescent="0.2"/>
    <row r="514" ht="12.75" customHeight="1" x14ac:dyDescent="0.2"/>
    <row r="515" ht="12.75" customHeight="1" x14ac:dyDescent="0.2"/>
    <row r="516" ht="12.75" customHeight="1" x14ac:dyDescent="0.2"/>
    <row r="517" ht="12.75" customHeight="1" x14ac:dyDescent="0.2"/>
    <row r="518" ht="12.75" customHeight="1" x14ac:dyDescent="0.2"/>
    <row r="519" ht="12.75" customHeight="1" x14ac:dyDescent="0.2"/>
    <row r="520" ht="12.75" customHeight="1" x14ac:dyDescent="0.2"/>
    <row r="521" ht="12.75" customHeight="1" x14ac:dyDescent="0.2"/>
    <row r="522" ht="12.75" customHeight="1" x14ac:dyDescent="0.2"/>
    <row r="523" ht="12.75" customHeight="1" x14ac:dyDescent="0.2"/>
    <row r="524" ht="12.75" customHeight="1" x14ac:dyDescent="0.2"/>
    <row r="525" ht="12.75" customHeight="1" x14ac:dyDescent="0.2"/>
    <row r="526" ht="12.75" customHeight="1" x14ac:dyDescent="0.2"/>
    <row r="527" ht="12.75" customHeight="1" x14ac:dyDescent="0.2"/>
    <row r="528" ht="12.75" customHeight="1" x14ac:dyDescent="0.2"/>
    <row r="529" ht="12.75" customHeight="1" x14ac:dyDescent="0.2"/>
    <row r="530" ht="12.75" customHeight="1" x14ac:dyDescent="0.2"/>
    <row r="531" ht="12.75" customHeight="1" x14ac:dyDescent="0.2"/>
    <row r="532" ht="12.75" customHeight="1" x14ac:dyDescent="0.2"/>
    <row r="533" ht="12.75" customHeight="1" x14ac:dyDescent="0.2"/>
    <row r="534" ht="12.75" customHeight="1" x14ac:dyDescent="0.2"/>
    <row r="535" ht="12.75" customHeight="1" x14ac:dyDescent="0.2"/>
    <row r="536" ht="12.75" customHeight="1" x14ac:dyDescent="0.2"/>
    <row r="537" ht="12.75" customHeight="1" x14ac:dyDescent="0.2"/>
    <row r="538" ht="12.75" customHeight="1" x14ac:dyDescent="0.2"/>
    <row r="539" ht="12.75" customHeight="1" x14ac:dyDescent="0.2"/>
    <row r="540" ht="12.75" customHeight="1" x14ac:dyDescent="0.2"/>
    <row r="541" ht="12.75" customHeight="1" x14ac:dyDescent="0.2"/>
    <row r="542" ht="12.75" customHeight="1" x14ac:dyDescent="0.2"/>
    <row r="543" ht="12.75" customHeight="1" x14ac:dyDescent="0.2"/>
    <row r="544" ht="12.75" customHeight="1" x14ac:dyDescent="0.2"/>
    <row r="545" ht="12.75" customHeight="1" x14ac:dyDescent="0.2"/>
    <row r="546" ht="12.75" customHeight="1" x14ac:dyDescent="0.2"/>
    <row r="547" ht="12.75" customHeight="1" x14ac:dyDescent="0.2"/>
    <row r="548" ht="12.75" customHeight="1" x14ac:dyDescent="0.2"/>
    <row r="549" ht="12.75" customHeight="1" x14ac:dyDescent="0.2"/>
    <row r="550" ht="12.75" customHeight="1" x14ac:dyDescent="0.2"/>
    <row r="551" ht="12.75" customHeight="1" x14ac:dyDescent="0.2"/>
    <row r="552" ht="12.75" customHeight="1" x14ac:dyDescent="0.2"/>
    <row r="553" ht="12.75" customHeight="1" x14ac:dyDescent="0.2"/>
    <row r="554" ht="12.75" customHeight="1" x14ac:dyDescent="0.2"/>
    <row r="555" ht="12.75" customHeight="1" x14ac:dyDescent="0.2"/>
    <row r="556" ht="12.75" customHeight="1" x14ac:dyDescent="0.2"/>
    <row r="557" ht="12.75" customHeight="1" x14ac:dyDescent="0.2"/>
    <row r="558" ht="12.75" customHeight="1" x14ac:dyDescent="0.2"/>
    <row r="559" ht="12.75" customHeight="1" x14ac:dyDescent="0.2"/>
    <row r="560" ht="12.75" customHeight="1" x14ac:dyDescent="0.2"/>
    <row r="561" ht="12.75" customHeight="1" x14ac:dyDescent="0.2"/>
    <row r="562" ht="12.75" customHeight="1" x14ac:dyDescent="0.2"/>
    <row r="563" ht="12.75" customHeight="1" x14ac:dyDescent="0.2"/>
    <row r="564" ht="12.75" customHeight="1" x14ac:dyDescent="0.2"/>
    <row r="565" ht="12.75" customHeight="1" x14ac:dyDescent="0.2"/>
    <row r="566" ht="12.75" customHeight="1" x14ac:dyDescent="0.2"/>
    <row r="567" ht="12.75" customHeight="1" x14ac:dyDescent="0.2"/>
    <row r="568" ht="12.75" customHeight="1" x14ac:dyDescent="0.2"/>
    <row r="569" ht="12.75" customHeight="1" x14ac:dyDescent="0.2"/>
    <row r="570" ht="12.75" customHeight="1" x14ac:dyDescent="0.2"/>
    <row r="571" ht="12.75" customHeight="1" x14ac:dyDescent="0.2"/>
    <row r="572" ht="12.75" customHeight="1" x14ac:dyDescent="0.2"/>
    <row r="573" ht="12.75" customHeight="1" x14ac:dyDescent="0.2"/>
    <row r="574" ht="12.75" customHeight="1" x14ac:dyDescent="0.2"/>
    <row r="575" ht="12.75" customHeight="1" x14ac:dyDescent="0.2"/>
    <row r="576" ht="12.75" customHeight="1" x14ac:dyDescent="0.2"/>
    <row r="577" ht="12.75" customHeight="1" x14ac:dyDescent="0.2"/>
    <row r="578" ht="12.75" customHeight="1" x14ac:dyDescent="0.2"/>
    <row r="579" ht="12.75" customHeight="1" x14ac:dyDescent="0.2"/>
    <row r="580" ht="12.75" customHeight="1" x14ac:dyDescent="0.2"/>
    <row r="581" ht="12.75" customHeight="1" x14ac:dyDescent="0.2"/>
    <row r="582" ht="12.75" customHeight="1" x14ac:dyDescent="0.2"/>
    <row r="583" ht="12.75" customHeight="1" x14ac:dyDescent="0.2"/>
    <row r="584" ht="12.75" customHeight="1" x14ac:dyDescent="0.2"/>
    <row r="585" ht="12.75" customHeight="1" x14ac:dyDescent="0.2"/>
    <row r="586" ht="12.75" customHeight="1" x14ac:dyDescent="0.2"/>
    <row r="587" ht="12.75" customHeight="1" x14ac:dyDescent="0.2"/>
    <row r="588" ht="12.75" customHeight="1" x14ac:dyDescent="0.2"/>
    <row r="589" ht="12.75" customHeight="1" x14ac:dyDescent="0.2"/>
    <row r="590" ht="12.75" customHeight="1" x14ac:dyDescent="0.2"/>
    <row r="591" ht="12.75" customHeight="1" x14ac:dyDescent="0.2"/>
    <row r="592" ht="12.75" customHeight="1" x14ac:dyDescent="0.2"/>
    <row r="593" ht="12.75" customHeight="1" x14ac:dyDescent="0.2"/>
    <row r="594" ht="12.75" customHeight="1" x14ac:dyDescent="0.2"/>
    <row r="595" ht="12.75" customHeight="1" x14ac:dyDescent="0.2"/>
    <row r="596" ht="12.75" customHeight="1" x14ac:dyDescent="0.2"/>
    <row r="597" ht="12.75" customHeight="1" x14ac:dyDescent="0.2"/>
    <row r="598" ht="12.75" customHeight="1" x14ac:dyDescent="0.2"/>
    <row r="599" ht="12.75" customHeight="1" x14ac:dyDescent="0.2"/>
    <row r="600" ht="12.75" customHeight="1" x14ac:dyDescent="0.2"/>
    <row r="601" ht="12.75" customHeight="1" x14ac:dyDescent="0.2"/>
    <row r="602" ht="12.75" customHeight="1" x14ac:dyDescent="0.2"/>
    <row r="603" ht="12.75" customHeight="1" x14ac:dyDescent="0.2"/>
    <row r="604" ht="12.75" customHeight="1" x14ac:dyDescent="0.2"/>
    <row r="605" ht="12.75" customHeight="1" x14ac:dyDescent="0.2"/>
    <row r="606" ht="12.75" customHeight="1" x14ac:dyDescent="0.2"/>
    <row r="607" ht="12.75" customHeight="1" x14ac:dyDescent="0.2"/>
    <row r="608" ht="12.75" customHeight="1" x14ac:dyDescent="0.2"/>
    <row r="609" ht="12.75" customHeight="1" x14ac:dyDescent="0.2"/>
    <row r="610" ht="12.75" customHeight="1" x14ac:dyDescent="0.2"/>
    <row r="611" ht="12.75" customHeight="1" x14ac:dyDescent="0.2"/>
    <row r="612" ht="12.75" customHeight="1" x14ac:dyDescent="0.2"/>
    <row r="613" ht="12.75" customHeight="1" x14ac:dyDescent="0.2"/>
    <row r="614" ht="12.75" customHeight="1" x14ac:dyDescent="0.2"/>
    <row r="615" ht="12.75" customHeight="1" x14ac:dyDescent="0.2"/>
    <row r="616" ht="12.75" customHeight="1" x14ac:dyDescent="0.2"/>
    <row r="617" ht="12.75" customHeight="1" x14ac:dyDescent="0.2"/>
    <row r="618" ht="12.75" customHeight="1" x14ac:dyDescent="0.2"/>
    <row r="619" ht="12.75" customHeight="1" x14ac:dyDescent="0.2"/>
    <row r="620" ht="12.75" customHeight="1" x14ac:dyDescent="0.2"/>
    <row r="621" ht="12.75" customHeight="1" x14ac:dyDescent="0.2"/>
    <row r="622" ht="12.75" customHeight="1" x14ac:dyDescent="0.2"/>
    <row r="623" ht="12.75" customHeight="1" x14ac:dyDescent="0.2"/>
    <row r="624" ht="12.75" customHeight="1" x14ac:dyDescent="0.2"/>
    <row r="625" ht="12.75" customHeight="1" x14ac:dyDescent="0.2"/>
    <row r="626" ht="12.75" customHeight="1" x14ac:dyDescent="0.2"/>
    <row r="627" ht="12.75" customHeight="1" x14ac:dyDescent="0.2"/>
    <row r="628" ht="12.75" customHeight="1" x14ac:dyDescent="0.2"/>
    <row r="629" ht="12.75" customHeight="1" x14ac:dyDescent="0.2"/>
    <row r="630" ht="12.75" customHeight="1" x14ac:dyDescent="0.2"/>
    <row r="631" ht="12.75" customHeight="1" x14ac:dyDescent="0.2"/>
    <row r="632" ht="12.75" customHeight="1" x14ac:dyDescent="0.2"/>
    <row r="633" ht="12.75" customHeight="1" x14ac:dyDescent="0.2"/>
    <row r="634" ht="12.75" customHeight="1" x14ac:dyDescent="0.2"/>
    <row r="635" ht="12.75" customHeight="1" x14ac:dyDescent="0.2"/>
    <row r="636" ht="12.75" customHeight="1" x14ac:dyDescent="0.2"/>
    <row r="637" ht="12.75" customHeight="1" x14ac:dyDescent="0.2"/>
    <row r="638" ht="12.75" customHeight="1" x14ac:dyDescent="0.2"/>
    <row r="639" ht="12.75" customHeight="1" x14ac:dyDescent="0.2"/>
    <row r="640" ht="12.75" customHeight="1" x14ac:dyDescent="0.2"/>
    <row r="641" ht="12.75" customHeight="1" x14ac:dyDescent="0.2"/>
    <row r="642" ht="12.75" customHeight="1" x14ac:dyDescent="0.2"/>
    <row r="643" ht="12.75" customHeight="1" x14ac:dyDescent="0.2"/>
    <row r="644" ht="12.75" customHeight="1" x14ac:dyDescent="0.2"/>
    <row r="645" ht="12.75" customHeight="1" x14ac:dyDescent="0.2"/>
    <row r="646" ht="12.75" customHeight="1" x14ac:dyDescent="0.2"/>
    <row r="647" ht="12.75" customHeight="1" x14ac:dyDescent="0.2"/>
    <row r="648" ht="12.75" customHeight="1" x14ac:dyDescent="0.2"/>
    <row r="649" ht="12.75" customHeight="1" x14ac:dyDescent="0.2"/>
    <row r="650" ht="12.75" customHeight="1" x14ac:dyDescent="0.2"/>
    <row r="651" ht="12.75" customHeight="1" x14ac:dyDescent="0.2"/>
    <row r="652" ht="12.75" customHeight="1" x14ac:dyDescent="0.2"/>
    <row r="653" ht="12.75" customHeight="1" x14ac:dyDescent="0.2"/>
    <row r="654" ht="12.75" customHeight="1" x14ac:dyDescent="0.2"/>
    <row r="655" ht="12.75" customHeight="1" x14ac:dyDescent="0.2"/>
    <row r="656" ht="12.75" customHeight="1" x14ac:dyDescent="0.2"/>
    <row r="657" ht="12.75" customHeight="1" x14ac:dyDescent="0.2"/>
    <row r="658" ht="12.75" customHeight="1" x14ac:dyDescent="0.2"/>
    <row r="659" ht="12.75" customHeight="1" x14ac:dyDescent="0.2"/>
    <row r="660" ht="12.75" customHeight="1" x14ac:dyDescent="0.2"/>
    <row r="661" ht="12.75" customHeight="1" x14ac:dyDescent="0.2"/>
    <row r="662" ht="12.75" customHeight="1" x14ac:dyDescent="0.2"/>
    <row r="663" ht="12.75" customHeight="1" x14ac:dyDescent="0.2"/>
    <row r="664" ht="12.75" customHeight="1" x14ac:dyDescent="0.2"/>
    <row r="665" ht="12.75" customHeight="1" x14ac:dyDescent="0.2"/>
    <row r="666" ht="12.75" customHeight="1" x14ac:dyDescent="0.2"/>
    <row r="667" ht="12.75" customHeight="1" x14ac:dyDescent="0.2"/>
    <row r="668" ht="12.75" customHeight="1" x14ac:dyDescent="0.2"/>
    <row r="669" ht="12.75" customHeight="1" x14ac:dyDescent="0.2"/>
    <row r="670" ht="12.75" customHeight="1" x14ac:dyDescent="0.2"/>
    <row r="671" ht="12.75" customHeight="1" x14ac:dyDescent="0.2"/>
    <row r="672" ht="12.75" customHeight="1" x14ac:dyDescent="0.2"/>
    <row r="673" ht="12.75" customHeight="1" x14ac:dyDescent="0.2"/>
    <row r="674" ht="12.75" customHeight="1" x14ac:dyDescent="0.2"/>
    <row r="675" ht="12.75" customHeight="1" x14ac:dyDescent="0.2"/>
    <row r="676" ht="12.75" customHeight="1" x14ac:dyDescent="0.2"/>
    <row r="677" ht="12.75" customHeight="1" x14ac:dyDescent="0.2"/>
    <row r="678" ht="12.75" customHeight="1" x14ac:dyDescent="0.2"/>
    <row r="679" ht="12.75" customHeight="1" x14ac:dyDescent="0.2"/>
    <row r="680" ht="12.75" customHeight="1" x14ac:dyDescent="0.2"/>
    <row r="681" ht="12.75" customHeight="1" x14ac:dyDescent="0.2"/>
    <row r="682" ht="12.75" customHeight="1" x14ac:dyDescent="0.2"/>
    <row r="683" ht="12.75" customHeight="1" x14ac:dyDescent="0.2"/>
    <row r="684" ht="12.75" customHeight="1" x14ac:dyDescent="0.2"/>
    <row r="685" ht="12.75" customHeight="1" x14ac:dyDescent="0.2"/>
    <row r="686" ht="12.75" customHeight="1" x14ac:dyDescent="0.2"/>
    <row r="687" ht="12.75" customHeight="1" x14ac:dyDescent="0.2"/>
    <row r="688" ht="12.75" customHeight="1" x14ac:dyDescent="0.2"/>
    <row r="689" ht="12.75" customHeight="1" x14ac:dyDescent="0.2"/>
    <row r="690" ht="12.75" customHeight="1" x14ac:dyDescent="0.2"/>
    <row r="691" ht="12.75" customHeight="1" x14ac:dyDescent="0.2"/>
    <row r="692" ht="12.75" customHeight="1" x14ac:dyDescent="0.2"/>
    <row r="693" ht="12.75" customHeight="1" x14ac:dyDescent="0.2"/>
    <row r="694" ht="12.75" customHeight="1" x14ac:dyDescent="0.2"/>
    <row r="695" ht="12.75" customHeight="1" x14ac:dyDescent="0.2"/>
    <row r="696" ht="12.75" customHeight="1" x14ac:dyDescent="0.2"/>
    <row r="697" ht="12.75" customHeight="1" x14ac:dyDescent="0.2"/>
    <row r="698" ht="12.75" customHeight="1" x14ac:dyDescent="0.2"/>
    <row r="699" ht="12.75" customHeight="1" x14ac:dyDescent="0.2"/>
    <row r="700" ht="12.75" customHeight="1" x14ac:dyDescent="0.2"/>
    <row r="701" ht="12.75" customHeight="1" x14ac:dyDescent="0.2"/>
    <row r="702" ht="12.75" customHeight="1" x14ac:dyDescent="0.2"/>
    <row r="703" ht="12.75" customHeight="1" x14ac:dyDescent="0.2"/>
    <row r="704" ht="12.75" customHeight="1" x14ac:dyDescent="0.2"/>
    <row r="705" ht="12.75" customHeight="1" x14ac:dyDescent="0.2"/>
    <row r="706" ht="12.75" customHeight="1" x14ac:dyDescent="0.2"/>
    <row r="707" ht="12.75" customHeight="1" x14ac:dyDescent="0.2"/>
    <row r="708" ht="12.75" customHeight="1" x14ac:dyDescent="0.2"/>
    <row r="709" ht="12.75" customHeight="1" x14ac:dyDescent="0.2"/>
    <row r="710" ht="12.75" customHeight="1" x14ac:dyDescent="0.2"/>
    <row r="711" ht="12.75" customHeight="1" x14ac:dyDescent="0.2"/>
    <row r="712" ht="12.75" customHeight="1" x14ac:dyDescent="0.2"/>
    <row r="713" ht="12.75" customHeight="1" x14ac:dyDescent="0.2"/>
    <row r="714" ht="12.75" customHeight="1" x14ac:dyDescent="0.2"/>
    <row r="715" ht="12.75" customHeight="1" x14ac:dyDescent="0.2"/>
    <row r="716" ht="12.75" customHeight="1" x14ac:dyDescent="0.2"/>
    <row r="717" ht="12.75" customHeight="1" x14ac:dyDescent="0.2"/>
    <row r="718" ht="12.75" customHeight="1" x14ac:dyDescent="0.2"/>
    <row r="719" ht="12.75" customHeight="1" x14ac:dyDescent="0.2"/>
    <row r="720" ht="12.75" customHeight="1" x14ac:dyDescent="0.2"/>
    <row r="721" ht="12.75" customHeight="1" x14ac:dyDescent="0.2"/>
    <row r="722" ht="12.75" customHeight="1" x14ac:dyDescent="0.2"/>
    <row r="723" ht="12.75" customHeight="1" x14ac:dyDescent="0.2"/>
    <row r="724" ht="12.75" customHeight="1" x14ac:dyDescent="0.2"/>
    <row r="725" ht="12.75" customHeight="1" x14ac:dyDescent="0.2"/>
    <row r="726" ht="12.75" customHeight="1" x14ac:dyDescent="0.2"/>
    <row r="727" ht="12.75" customHeight="1" x14ac:dyDescent="0.2"/>
    <row r="728" ht="12.75" customHeight="1" x14ac:dyDescent="0.2"/>
    <row r="729" ht="12.75" customHeight="1" x14ac:dyDescent="0.2"/>
    <row r="730" ht="12.75" customHeight="1" x14ac:dyDescent="0.2"/>
    <row r="731" ht="12.75" customHeight="1" x14ac:dyDescent="0.2"/>
    <row r="732" ht="12.75" customHeight="1" x14ac:dyDescent="0.2"/>
    <row r="733" ht="12.75" customHeight="1" x14ac:dyDescent="0.2"/>
    <row r="734" ht="12.75" customHeight="1" x14ac:dyDescent="0.2"/>
    <row r="735" ht="12.75" customHeight="1" x14ac:dyDescent="0.2"/>
    <row r="736" ht="12.75" customHeight="1" x14ac:dyDescent="0.2"/>
    <row r="737" ht="12.75" customHeight="1" x14ac:dyDescent="0.2"/>
    <row r="738" ht="12.75" customHeight="1" x14ac:dyDescent="0.2"/>
    <row r="739" ht="12.75" customHeight="1" x14ac:dyDescent="0.2"/>
    <row r="740" ht="12.75" customHeight="1" x14ac:dyDescent="0.2"/>
    <row r="741" ht="12.75" customHeight="1" x14ac:dyDescent="0.2"/>
    <row r="742" ht="12.75" customHeight="1" x14ac:dyDescent="0.2"/>
    <row r="743" ht="12.75" customHeight="1" x14ac:dyDescent="0.2"/>
    <row r="744" ht="12.75" customHeight="1" x14ac:dyDescent="0.2"/>
    <row r="745" ht="12.75" customHeight="1" x14ac:dyDescent="0.2"/>
    <row r="746" ht="12.75" customHeight="1" x14ac:dyDescent="0.2"/>
    <row r="747" ht="12.75" customHeight="1" x14ac:dyDescent="0.2"/>
    <row r="748" ht="12.75" customHeight="1" x14ac:dyDescent="0.2"/>
    <row r="749" ht="12.75" customHeight="1" x14ac:dyDescent="0.2"/>
    <row r="750" ht="12.75" customHeight="1" x14ac:dyDescent="0.2"/>
    <row r="751" ht="12.75" customHeight="1" x14ac:dyDescent="0.2"/>
    <row r="752" ht="12.75" customHeight="1" x14ac:dyDescent="0.2"/>
    <row r="753" ht="12.75" customHeight="1" x14ac:dyDescent="0.2"/>
    <row r="754" ht="12.75" customHeight="1" x14ac:dyDescent="0.2"/>
    <row r="755" ht="12.75" customHeight="1" x14ac:dyDescent="0.2"/>
    <row r="756" ht="12.75" customHeight="1" x14ac:dyDescent="0.2"/>
    <row r="757" ht="12.75" customHeight="1" x14ac:dyDescent="0.2"/>
    <row r="758" ht="12.75" customHeight="1" x14ac:dyDescent="0.2"/>
    <row r="759" ht="12.75" customHeight="1" x14ac:dyDescent="0.2"/>
    <row r="760" ht="12.75" customHeight="1" x14ac:dyDescent="0.2"/>
    <row r="761" ht="12.75" customHeight="1" x14ac:dyDescent="0.2"/>
    <row r="762" ht="12.75" customHeight="1" x14ac:dyDescent="0.2"/>
    <row r="763" ht="12.75" customHeight="1" x14ac:dyDescent="0.2"/>
    <row r="764" ht="12.75" customHeight="1" x14ac:dyDescent="0.2"/>
    <row r="765" ht="12.75" customHeight="1" x14ac:dyDescent="0.2"/>
    <row r="766" ht="12.75" customHeight="1" x14ac:dyDescent="0.2"/>
    <row r="767" ht="12.75" customHeight="1" x14ac:dyDescent="0.2"/>
    <row r="768" ht="12.75" customHeight="1" x14ac:dyDescent="0.2"/>
    <row r="769" ht="12.75" customHeight="1" x14ac:dyDescent="0.2"/>
    <row r="770" ht="12.75" customHeight="1" x14ac:dyDescent="0.2"/>
    <row r="771" ht="12.75" customHeight="1" x14ac:dyDescent="0.2"/>
    <row r="772" ht="12.75" customHeight="1" x14ac:dyDescent="0.2"/>
    <row r="773" ht="12.75" customHeight="1" x14ac:dyDescent="0.2"/>
    <row r="774" ht="12.75" customHeight="1" x14ac:dyDescent="0.2"/>
    <row r="775" ht="12.75" customHeight="1" x14ac:dyDescent="0.2"/>
    <row r="776" ht="12.75" customHeight="1" x14ac:dyDescent="0.2"/>
    <row r="777" ht="12.75" customHeight="1" x14ac:dyDescent="0.2"/>
    <row r="778" ht="12.75" customHeight="1" x14ac:dyDescent="0.2"/>
    <row r="779" ht="12.75" customHeight="1" x14ac:dyDescent="0.2"/>
    <row r="780" ht="12.75" customHeight="1" x14ac:dyDescent="0.2"/>
    <row r="781" ht="12.75" customHeight="1" x14ac:dyDescent="0.2"/>
    <row r="782" ht="12.75" customHeight="1" x14ac:dyDescent="0.2"/>
    <row r="783" ht="12.75" customHeight="1" x14ac:dyDescent="0.2"/>
    <row r="784" ht="12.75" customHeight="1" x14ac:dyDescent="0.2"/>
    <row r="785" ht="12.75" customHeight="1" x14ac:dyDescent="0.2"/>
    <row r="786" ht="12.75" customHeight="1" x14ac:dyDescent="0.2"/>
    <row r="787" ht="12.75" customHeight="1" x14ac:dyDescent="0.2"/>
    <row r="788" ht="12.75" customHeight="1" x14ac:dyDescent="0.2"/>
    <row r="789" ht="12.75" customHeight="1" x14ac:dyDescent="0.2"/>
    <row r="790" ht="12.75" customHeight="1" x14ac:dyDescent="0.2"/>
    <row r="791" ht="12.75" customHeight="1" x14ac:dyDescent="0.2"/>
    <row r="792" ht="12.75" customHeight="1" x14ac:dyDescent="0.2"/>
    <row r="793" ht="12.75" customHeight="1" x14ac:dyDescent="0.2"/>
    <row r="794" ht="12.75" customHeight="1" x14ac:dyDescent="0.2"/>
    <row r="795" ht="12.75" customHeight="1" x14ac:dyDescent="0.2"/>
    <row r="796" ht="12.75" customHeight="1" x14ac:dyDescent="0.2"/>
    <row r="797" ht="12.75" customHeight="1" x14ac:dyDescent="0.2"/>
    <row r="798" ht="12.75" customHeight="1" x14ac:dyDescent="0.2"/>
    <row r="799" ht="12.75" customHeight="1" x14ac:dyDescent="0.2"/>
    <row r="800" ht="12.75" customHeight="1" x14ac:dyDescent="0.2"/>
    <row r="801" ht="12.75" customHeight="1" x14ac:dyDescent="0.2"/>
    <row r="802" ht="12.75" customHeight="1" x14ac:dyDescent="0.2"/>
    <row r="803" ht="12.75" customHeight="1" x14ac:dyDescent="0.2"/>
    <row r="804" ht="12.75" customHeight="1" x14ac:dyDescent="0.2"/>
    <row r="805" ht="12.75" customHeight="1" x14ac:dyDescent="0.2"/>
    <row r="806" ht="12.75" customHeight="1" x14ac:dyDescent="0.2"/>
    <row r="807" ht="12.75" customHeight="1" x14ac:dyDescent="0.2"/>
    <row r="808" ht="12.75" customHeight="1" x14ac:dyDescent="0.2"/>
    <row r="809" ht="12.75" customHeight="1" x14ac:dyDescent="0.2"/>
    <row r="810" ht="12.75" customHeight="1" x14ac:dyDescent="0.2"/>
    <row r="811" ht="12.75" customHeight="1" x14ac:dyDescent="0.2"/>
    <row r="812" ht="12.75" customHeight="1" x14ac:dyDescent="0.2"/>
    <row r="813" ht="12.75" customHeight="1" x14ac:dyDescent="0.2"/>
    <row r="814" ht="12.75" customHeight="1" x14ac:dyDescent="0.2"/>
    <row r="815" ht="12.75" customHeight="1" x14ac:dyDescent="0.2"/>
    <row r="816" ht="12.75" customHeight="1" x14ac:dyDescent="0.2"/>
    <row r="817" ht="12.75" customHeight="1" x14ac:dyDescent="0.2"/>
    <row r="818" ht="12.75" customHeight="1" x14ac:dyDescent="0.2"/>
    <row r="819" ht="12.75" customHeight="1" x14ac:dyDescent="0.2"/>
    <row r="820" ht="12.75" customHeight="1" x14ac:dyDescent="0.2"/>
    <row r="821" ht="12.75" customHeight="1" x14ac:dyDescent="0.2"/>
    <row r="822" ht="12.75" customHeight="1" x14ac:dyDescent="0.2"/>
    <row r="823" ht="12.75" customHeight="1" x14ac:dyDescent="0.2"/>
    <row r="824" ht="12.75" customHeight="1" x14ac:dyDescent="0.2"/>
    <row r="825" ht="12.75" customHeight="1" x14ac:dyDescent="0.2"/>
    <row r="826" ht="12.75" customHeight="1" x14ac:dyDescent="0.2"/>
    <row r="827" ht="12.75" customHeight="1" x14ac:dyDescent="0.2"/>
    <row r="828" ht="12.75" customHeight="1" x14ac:dyDescent="0.2"/>
    <row r="829" ht="12.75" customHeight="1" x14ac:dyDescent="0.2"/>
    <row r="830" ht="12.75" customHeight="1" x14ac:dyDescent="0.2"/>
    <row r="831" ht="12.75" customHeight="1" x14ac:dyDescent="0.2"/>
    <row r="832" ht="12.75" customHeight="1" x14ac:dyDescent="0.2"/>
    <row r="833" ht="12.75" customHeight="1" x14ac:dyDescent="0.2"/>
    <row r="834" ht="12.75" customHeight="1" x14ac:dyDescent="0.2"/>
    <row r="835" ht="12.75" customHeight="1" x14ac:dyDescent="0.2"/>
    <row r="836" ht="12.75" customHeight="1" x14ac:dyDescent="0.2"/>
    <row r="837" ht="12.75" customHeight="1" x14ac:dyDescent="0.2"/>
    <row r="838" ht="12.75" customHeight="1" x14ac:dyDescent="0.2"/>
    <row r="839" ht="12.75" customHeight="1" x14ac:dyDescent="0.2"/>
    <row r="840" ht="12.75" customHeight="1" x14ac:dyDescent="0.2"/>
    <row r="841" ht="12.75" customHeight="1" x14ac:dyDescent="0.2"/>
    <row r="842" ht="12.75" customHeight="1" x14ac:dyDescent="0.2"/>
    <row r="843" ht="12.75" customHeight="1" x14ac:dyDescent="0.2"/>
    <row r="844" ht="12.75" customHeight="1" x14ac:dyDescent="0.2"/>
    <row r="845" ht="12.75" customHeight="1" x14ac:dyDescent="0.2"/>
    <row r="846" ht="12.75" customHeight="1" x14ac:dyDescent="0.2"/>
    <row r="847" ht="12.75" customHeight="1" x14ac:dyDescent="0.2"/>
    <row r="848" ht="12.75" customHeight="1" x14ac:dyDescent="0.2"/>
    <row r="849" ht="12.75" customHeight="1" x14ac:dyDescent="0.2"/>
    <row r="850" ht="12.75" customHeight="1" x14ac:dyDescent="0.2"/>
    <row r="851" ht="12.75" customHeight="1" x14ac:dyDescent="0.2"/>
    <row r="852" ht="12.75" customHeight="1" x14ac:dyDescent="0.2"/>
    <row r="853" ht="12.75" customHeight="1" x14ac:dyDescent="0.2"/>
    <row r="854" ht="12.75" customHeight="1" x14ac:dyDescent="0.2"/>
    <row r="855" ht="12.75" customHeight="1" x14ac:dyDescent="0.2"/>
    <row r="856" ht="12.75" customHeight="1" x14ac:dyDescent="0.2"/>
    <row r="857" ht="12.75" customHeight="1" x14ac:dyDescent="0.2"/>
    <row r="858" ht="12.75" customHeight="1" x14ac:dyDescent="0.2"/>
    <row r="859" ht="12.75" customHeight="1" x14ac:dyDescent="0.2"/>
    <row r="860" ht="12.75" customHeight="1" x14ac:dyDescent="0.2"/>
    <row r="861" ht="12.75" customHeight="1" x14ac:dyDescent="0.2"/>
    <row r="862" ht="12.75" customHeight="1" x14ac:dyDescent="0.2"/>
    <row r="863" ht="12.75" customHeight="1" x14ac:dyDescent="0.2"/>
    <row r="864" ht="12.75" customHeight="1" x14ac:dyDescent="0.2"/>
    <row r="865" ht="12.75" customHeight="1" x14ac:dyDescent="0.2"/>
    <row r="866" ht="12.75" customHeight="1" x14ac:dyDescent="0.2"/>
    <row r="867" ht="12.75" customHeight="1" x14ac:dyDescent="0.2"/>
    <row r="868" ht="12.75" customHeight="1" x14ac:dyDescent="0.2"/>
    <row r="869" ht="12.75" customHeight="1" x14ac:dyDescent="0.2"/>
    <row r="870" ht="12.75" customHeight="1" x14ac:dyDescent="0.2"/>
    <row r="871" ht="12.75" customHeight="1" x14ac:dyDescent="0.2"/>
    <row r="872" ht="12.75" customHeight="1" x14ac:dyDescent="0.2"/>
    <row r="873" ht="12.75" customHeight="1" x14ac:dyDescent="0.2"/>
    <row r="874" ht="12.75" customHeight="1" x14ac:dyDescent="0.2"/>
    <row r="875" ht="12.75" customHeight="1" x14ac:dyDescent="0.2"/>
    <row r="876" ht="12.75" customHeight="1" x14ac:dyDescent="0.2"/>
    <row r="877" ht="12.75" customHeight="1" x14ac:dyDescent="0.2"/>
    <row r="878" ht="12.75" customHeight="1" x14ac:dyDescent="0.2"/>
    <row r="879" ht="12.75" customHeight="1" x14ac:dyDescent="0.2"/>
    <row r="880" ht="12.75" customHeight="1" x14ac:dyDescent="0.2"/>
    <row r="881" ht="12.75" customHeight="1" x14ac:dyDescent="0.2"/>
    <row r="882" ht="12.75" customHeight="1" x14ac:dyDescent="0.2"/>
    <row r="883" ht="12.75" customHeight="1" x14ac:dyDescent="0.2"/>
    <row r="884" ht="12.75" customHeight="1" x14ac:dyDescent="0.2"/>
    <row r="885" ht="12.75" customHeight="1" x14ac:dyDescent="0.2"/>
    <row r="886" ht="12.75" customHeight="1" x14ac:dyDescent="0.2"/>
    <row r="887" ht="12.75" customHeight="1" x14ac:dyDescent="0.2"/>
    <row r="888" ht="12.75" customHeight="1" x14ac:dyDescent="0.2"/>
    <row r="889" ht="12.75" customHeight="1" x14ac:dyDescent="0.2"/>
    <row r="890" ht="12.75" customHeight="1" x14ac:dyDescent="0.2"/>
    <row r="891" ht="12.75" customHeight="1" x14ac:dyDescent="0.2"/>
    <row r="892" ht="12.75" customHeight="1" x14ac:dyDescent="0.2"/>
    <row r="893" ht="12.75" customHeight="1" x14ac:dyDescent="0.2"/>
    <row r="894" ht="12.75" customHeight="1" x14ac:dyDescent="0.2"/>
    <row r="895" ht="12.75" customHeight="1" x14ac:dyDescent="0.2"/>
    <row r="896" ht="12.75" customHeight="1" x14ac:dyDescent="0.2"/>
    <row r="897" ht="12.75" customHeight="1" x14ac:dyDescent="0.2"/>
    <row r="898" ht="12.75" customHeight="1" x14ac:dyDescent="0.2"/>
    <row r="899" ht="12.75" customHeight="1" x14ac:dyDescent="0.2"/>
    <row r="900" ht="12.75" customHeight="1" x14ac:dyDescent="0.2"/>
    <row r="901" ht="12.75" customHeight="1" x14ac:dyDescent="0.2"/>
    <row r="902" ht="12.75" customHeight="1" x14ac:dyDescent="0.2"/>
    <row r="903" ht="12.75" customHeight="1" x14ac:dyDescent="0.2"/>
    <row r="904" ht="12.75" customHeight="1" x14ac:dyDescent="0.2"/>
    <row r="905" ht="12.75" customHeight="1" x14ac:dyDescent="0.2"/>
    <row r="906" ht="12.75" customHeight="1" x14ac:dyDescent="0.2"/>
    <row r="907" ht="12.75" customHeight="1" x14ac:dyDescent="0.2"/>
    <row r="908" ht="12.75" customHeight="1" x14ac:dyDescent="0.2"/>
    <row r="909" ht="12.75" customHeight="1" x14ac:dyDescent="0.2"/>
    <row r="910" ht="12.75" customHeight="1" x14ac:dyDescent="0.2"/>
    <row r="911" ht="12.75" customHeight="1" x14ac:dyDescent="0.2"/>
    <row r="912" ht="12.75" customHeight="1" x14ac:dyDescent="0.2"/>
    <row r="913" ht="12.75" customHeight="1" x14ac:dyDescent="0.2"/>
    <row r="914" ht="12.75" customHeight="1" x14ac:dyDescent="0.2"/>
    <row r="915" ht="12.75" customHeight="1" x14ac:dyDescent="0.2"/>
    <row r="916" ht="12.75" customHeight="1" x14ac:dyDescent="0.2"/>
    <row r="917" ht="12.75" customHeight="1" x14ac:dyDescent="0.2"/>
    <row r="918" ht="12.75" customHeight="1" x14ac:dyDescent="0.2"/>
    <row r="919" ht="12.75" customHeight="1" x14ac:dyDescent="0.2"/>
    <row r="920" ht="12.75" customHeight="1" x14ac:dyDescent="0.2"/>
    <row r="921" ht="12.75" customHeight="1" x14ac:dyDescent="0.2"/>
    <row r="922" ht="12.75" customHeight="1" x14ac:dyDescent="0.2"/>
    <row r="923" ht="12.75" customHeight="1" x14ac:dyDescent="0.2"/>
    <row r="924" ht="12.75" customHeight="1" x14ac:dyDescent="0.2"/>
    <row r="925" ht="12.75" customHeight="1" x14ac:dyDescent="0.2"/>
    <row r="926" ht="12.75" customHeight="1" x14ac:dyDescent="0.2"/>
    <row r="927" ht="12.75" customHeight="1" x14ac:dyDescent="0.2"/>
    <row r="928" ht="12.75" customHeight="1" x14ac:dyDescent="0.2"/>
    <row r="929" ht="12.75" customHeight="1" x14ac:dyDescent="0.2"/>
    <row r="930" ht="12.75" customHeight="1" x14ac:dyDescent="0.2"/>
    <row r="931" ht="12.75" customHeight="1" x14ac:dyDescent="0.2"/>
    <row r="932" ht="12.75" customHeight="1" x14ac:dyDescent="0.2"/>
    <row r="933" ht="12.75" customHeight="1" x14ac:dyDescent="0.2"/>
    <row r="934" ht="12.75" customHeight="1" x14ac:dyDescent="0.2"/>
    <row r="935" ht="12.75" customHeight="1" x14ac:dyDescent="0.2"/>
    <row r="936" ht="12.75" customHeight="1" x14ac:dyDescent="0.2"/>
    <row r="937" ht="12.75" customHeight="1" x14ac:dyDescent="0.2"/>
    <row r="938" ht="12.75" customHeight="1" x14ac:dyDescent="0.2"/>
    <row r="939" ht="12.75" customHeight="1" x14ac:dyDescent="0.2"/>
    <row r="940" ht="12.75" customHeight="1" x14ac:dyDescent="0.2"/>
    <row r="941" ht="12.75" customHeight="1" x14ac:dyDescent="0.2"/>
    <row r="942" ht="12.75" customHeight="1" x14ac:dyDescent="0.2"/>
    <row r="943" ht="12.75" customHeight="1" x14ac:dyDescent="0.2"/>
    <row r="944" ht="12.75" customHeight="1" x14ac:dyDescent="0.2"/>
    <row r="945" ht="12.75" customHeight="1" x14ac:dyDescent="0.2"/>
    <row r="946" ht="12.75" customHeight="1" x14ac:dyDescent="0.2"/>
    <row r="947" ht="12.75" customHeight="1" x14ac:dyDescent="0.2"/>
    <row r="948" ht="12.75" customHeight="1" x14ac:dyDescent="0.2"/>
    <row r="949" ht="12.75" customHeight="1" x14ac:dyDescent="0.2"/>
    <row r="950" ht="12.75" customHeight="1" x14ac:dyDescent="0.2"/>
    <row r="951" ht="12.75" customHeight="1" x14ac:dyDescent="0.2"/>
    <row r="952" ht="12.75" customHeight="1" x14ac:dyDescent="0.2"/>
    <row r="953" ht="12.75" customHeight="1" x14ac:dyDescent="0.2"/>
    <row r="954" ht="12.75" customHeight="1" x14ac:dyDescent="0.2"/>
    <row r="955" ht="12.75" customHeight="1" x14ac:dyDescent="0.2"/>
    <row r="956" ht="12.75" customHeight="1" x14ac:dyDescent="0.2"/>
    <row r="957" ht="12.75" customHeight="1" x14ac:dyDescent="0.2"/>
    <row r="958" ht="12.75" customHeight="1" x14ac:dyDescent="0.2"/>
    <row r="959" ht="12.75" customHeight="1" x14ac:dyDescent="0.2"/>
    <row r="960" ht="12.75" customHeight="1" x14ac:dyDescent="0.2"/>
    <row r="961" ht="12.75" customHeight="1" x14ac:dyDescent="0.2"/>
    <row r="962" ht="12.75" customHeight="1" x14ac:dyDescent="0.2"/>
    <row r="963" ht="12.75" customHeight="1" x14ac:dyDescent="0.2"/>
    <row r="964" ht="12.75" customHeight="1" x14ac:dyDescent="0.2"/>
    <row r="965" ht="12.75" customHeight="1" x14ac:dyDescent="0.2"/>
    <row r="966" ht="12.75" customHeight="1" x14ac:dyDescent="0.2"/>
    <row r="967" ht="12.75" customHeight="1" x14ac:dyDescent="0.2"/>
    <row r="968" ht="12.75" customHeight="1" x14ac:dyDescent="0.2"/>
    <row r="969" ht="12.75" customHeight="1" x14ac:dyDescent="0.2"/>
    <row r="970" ht="12.75" customHeight="1" x14ac:dyDescent="0.2"/>
    <row r="971" ht="12.75" customHeight="1" x14ac:dyDescent="0.2"/>
    <row r="972" ht="12.75" customHeight="1" x14ac:dyDescent="0.2"/>
    <row r="973" ht="12.75" customHeight="1" x14ac:dyDescent="0.2"/>
    <row r="974" ht="12.75" customHeight="1" x14ac:dyDescent="0.2"/>
    <row r="975" ht="12.75" customHeight="1" x14ac:dyDescent="0.2"/>
    <row r="976" ht="12.75" customHeight="1" x14ac:dyDescent="0.2"/>
    <row r="977" ht="12.75" customHeight="1" x14ac:dyDescent="0.2"/>
    <row r="978" ht="12.75" customHeight="1" x14ac:dyDescent="0.2"/>
    <row r="979" ht="12.75" customHeight="1" x14ac:dyDescent="0.2"/>
    <row r="980" ht="12.75" customHeight="1" x14ac:dyDescent="0.2"/>
    <row r="981" ht="12.75" customHeight="1" x14ac:dyDescent="0.2"/>
    <row r="982" ht="12.75" customHeight="1" x14ac:dyDescent="0.2"/>
    <row r="983" ht="12.75" customHeight="1" x14ac:dyDescent="0.2"/>
    <row r="984" ht="12.75" customHeight="1" x14ac:dyDescent="0.2"/>
    <row r="985" ht="12.75" customHeight="1" x14ac:dyDescent="0.2"/>
    <row r="986" ht="12.75" customHeight="1" x14ac:dyDescent="0.2"/>
    <row r="987" ht="12.75" customHeight="1" x14ac:dyDescent="0.2"/>
    <row r="988" ht="12.75" customHeight="1" x14ac:dyDescent="0.2"/>
    <row r="989" ht="12.75" customHeight="1" x14ac:dyDescent="0.2"/>
    <row r="990" ht="12.75" customHeight="1" x14ac:dyDescent="0.2"/>
    <row r="991" ht="12.75" customHeight="1" x14ac:dyDescent="0.2"/>
  </sheetData>
  <mergeCells count="149">
    <mergeCell ref="C6:F8"/>
    <mergeCell ref="A9:D9"/>
    <mergeCell ref="E9:J9"/>
    <mergeCell ref="A10:D10"/>
    <mergeCell ref="E10:J10"/>
    <mergeCell ref="A11:D11"/>
    <mergeCell ref="E11:J11"/>
    <mergeCell ref="A12:D12"/>
    <mergeCell ref="E12:J12"/>
    <mergeCell ref="A13:D13"/>
    <mergeCell ref="E13:J13"/>
    <mergeCell ref="A14:D14"/>
    <mergeCell ref="E14:J14"/>
    <mergeCell ref="A15:J15"/>
    <mergeCell ref="A16:J16"/>
    <mergeCell ref="F17:J17"/>
    <mergeCell ref="A18:A19"/>
    <mergeCell ref="B18:B19"/>
    <mergeCell ref="C18:I19"/>
    <mergeCell ref="J18:J19"/>
    <mergeCell ref="A20:J20"/>
    <mergeCell ref="C21:I21"/>
    <mergeCell ref="A22:J22"/>
    <mergeCell ref="A23:J23"/>
    <mergeCell ref="A24:J24"/>
    <mergeCell ref="A25:J25"/>
    <mergeCell ref="A26:J26"/>
    <mergeCell ref="A27:J27"/>
    <mergeCell ref="A28:J28"/>
    <mergeCell ref="A29:J29"/>
    <mergeCell ref="C30:I30"/>
    <mergeCell ref="A31:J31"/>
    <mergeCell ref="A32:J32"/>
    <mergeCell ref="A33:J33"/>
    <mergeCell ref="A34:J34"/>
    <mergeCell ref="A35:J35"/>
    <mergeCell ref="A36:J36"/>
    <mergeCell ref="A37:J37"/>
    <mergeCell ref="A38:J38"/>
    <mergeCell ref="A39:J39"/>
    <mergeCell ref="A40:J40"/>
    <mergeCell ref="A41:J41"/>
    <mergeCell ref="A42:J42"/>
    <mergeCell ref="A43:J43"/>
    <mergeCell ref="A44:J44"/>
    <mergeCell ref="A45:J45"/>
    <mergeCell ref="C46:I46"/>
    <mergeCell ref="A47:J47"/>
    <mergeCell ref="A48:J48"/>
    <mergeCell ref="A49:J49"/>
    <mergeCell ref="A50:J50"/>
    <mergeCell ref="A51:J51"/>
    <mergeCell ref="A52:J52"/>
    <mergeCell ref="A53:J53"/>
    <mergeCell ref="A54:J54"/>
    <mergeCell ref="A55:J55"/>
    <mergeCell ref="A56:J56"/>
    <mergeCell ref="A57:J57"/>
    <mergeCell ref="A58:J58"/>
    <mergeCell ref="A59:J59"/>
    <mergeCell ref="A60:J60"/>
    <mergeCell ref="A61:J61"/>
    <mergeCell ref="C62:I62"/>
    <mergeCell ref="A63:J63"/>
    <mergeCell ref="A64:J64"/>
    <mergeCell ref="A65:J65"/>
    <mergeCell ref="A66:J66"/>
    <mergeCell ref="A67:J67"/>
    <mergeCell ref="A68:J68"/>
    <mergeCell ref="A69:J69"/>
    <mergeCell ref="A70:J70"/>
    <mergeCell ref="A71:J71"/>
    <mergeCell ref="A72:J72"/>
    <mergeCell ref="A73:J73"/>
    <mergeCell ref="A74:J74"/>
    <mergeCell ref="A75:J75"/>
    <mergeCell ref="A76:J76"/>
    <mergeCell ref="A77:J77"/>
    <mergeCell ref="C78:I78"/>
    <mergeCell ref="A79:J79"/>
    <mergeCell ref="A80:J80"/>
    <mergeCell ref="A81:J81"/>
    <mergeCell ref="A82:J82"/>
    <mergeCell ref="A83:J83"/>
    <mergeCell ref="A84:J84"/>
    <mergeCell ref="A85:J85"/>
    <mergeCell ref="A86:J86"/>
    <mergeCell ref="A87:J87"/>
    <mergeCell ref="A88:J88"/>
    <mergeCell ref="A89:J89"/>
    <mergeCell ref="A90:J90"/>
    <mergeCell ref="A91:J91"/>
    <mergeCell ref="A92:J92"/>
    <mergeCell ref="A93:J93"/>
    <mergeCell ref="C94:I94"/>
    <mergeCell ref="A95:J95"/>
    <mergeCell ref="A96:J96"/>
    <mergeCell ref="A97:J97"/>
    <mergeCell ref="A149:J149"/>
    <mergeCell ref="A150:J150"/>
    <mergeCell ref="A151:J151"/>
    <mergeCell ref="A115:J115"/>
    <mergeCell ref="A116:J116"/>
    <mergeCell ref="A117:J117"/>
    <mergeCell ref="A118:J118"/>
    <mergeCell ref="A119:J119"/>
    <mergeCell ref="A120:J120"/>
    <mergeCell ref="A121:J121"/>
    <mergeCell ref="C122:I122"/>
    <mergeCell ref="A123:J123"/>
    <mergeCell ref="A124:J124"/>
    <mergeCell ref="A125:J125"/>
    <mergeCell ref="A127:J127"/>
    <mergeCell ref="A128:J128"/>
    <mergeCell ref="A129:J129"/>
    <mergeCell ref="A130:J130"/>
    <mergeCell ref="A152:J152"/>
    <mergeCell ref="A141:J141"/>
    <mergeCell ref="A142:J142"/>
    <mergeCell ref="C143:I143"/>
    <mergeCell ref="A144:J144"/>
    <mergeCell ref="A145:J145"/>
    <mergeCell ref="A146:J146"/>
    <mergeCell ref="A148:J148"/>
    <mergeCell ref="A98:J98"/>
    <mergeCell ref="A99:J99"/>
    <mergeCell ref="A100:J100"/>
    <mergeCell ref="A101:J101"/>
    <mergeCell ref="A102:J102"/>
    <mergeCell ref="A103:J103"/>
    <mergeCell ref="C104:I104"/>
    <mergeCell ref="A105:J105"/>
    <mergeCell ref="A106:J106"/>
    <mergeCell ref="A107:J107"/>
    <mergeCell ref="A109:J109"/>
    <mergeCell ref="A110:J110"/>
    <mergeCell ref="A111:J111"/>
    <mergeCell ref="A112:J112"/>
    <mergeCell ref="C113:I113"/>
    <mergeCell ref="A114:J114"/>
    <mergeCell ref="A131:J131"/>
    <mergeCell ref="C132:I132"/>
    <mergeCell ref="A133:J133"/>
    <mergeCell ref="A134:J134"/>
    <mergeCell ref="A135:J135"/>
    <mergeCell ref="A137:J137"/>
    <mergeCell ref="A138:J138"/>
    <mergeCell ref="A139:J139"/>
    <mergeCell ref="A140:J140"/>
  </mergeCells>
  <pageMargins left="0.5" right="0" top="0.25" bottom="0.25" header="0" footer="0"/>
  <pageSetup paperSize="9" orientation="portrait"/>
  <rowBreaks count="1" manualBreakCount="1">
    <brk id="78" man="1"/>
  </rowBreaks>
  <drawing r:id="rId1"/>
  <legacyDrawing r:id="rId2"/>
  <oleObjects>
    <mc:AlternateContent xmlns:mc="http://schemas.openxmlformats.org/markup-compatibility/2006">
      <mc:Choice Requires="x14">
        <oleObject progId="CorelDraw.Graphic.17" shapeId="13313" r:id="rId3">
          <objectPr defaultSize="0" autoPict="0" r:id="rId4">
            <anchor moveWithCells="1">
              <from>
                <xdr:col>2</xdr:col>
                <xdr:colOff>133350</xdr:colOff>
                <xdr:row>5</xdr:row>
                <xdr:rowOff>114300</xdr:rowOff>
              </from>
              <to>
                <xdr:col>5</xdr:col>
                <xdr:colOff>409575</xdr:colOff>
                <xdr:row>7</xdr:row>
                <xdr:rowOff>9525</xdr:rowOff>
              </to>
            </anchor>
          </objectPr>
        </oleObject>
      </mc:Choice>
      <mc:Fallback>
        <oleObject progId="CorelDraw.Graphic.17" shapeId="13313" r:id="rId3"/>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Foaie14">
    <tabColor rgb="FFD6DCE4"/>
  </sheetPr>
  <dimension ref="A1:Z1000"/>
  <sheetViews>
    <sheetView showGridLines="0" workbookViewId="0">
      <selection activeCell="J21" sqref="J21"/>
    </sheetView>
  </sheetViews>
  <sheetFormatPr defaultColWidth="12.5703125" defaultRowHeight="15" customHeight="1" x14ac:dyDescent="0.2"/>
  <cols>
    <col min="1" max="1" width="22.85546875" customWidth="1"/>
    <col min="2" max="2" width="17" customWidth="1"/>
    <col min="3" max="3" width="5.140625" customWidth="1"/>
    <col min="4" max="4" width="3.5703125" customWidth="1"/>
    <col min="5" max="5" width="3.28515625" customWidth="1"/>
    <col min="6" max="8" width="8.5703125" customWidth="1"/>
    <col min="9" max="9" width="2.7109375" customWidth="1"/>
    <col min="10" max="10" width="12" customWidth="1"/>
    <col min="11" max="11" width="8.5703125" customWidth="1"/>
    <col min="12" max="12" width="13.85546875" customWidth="1"/>
    <col min="13" max="26" width="8.5703125" customWidth="1"/>
  </cols>
  <sheetData>
    <row r="1" spans="1:26" ht="12.75" customHeight="1" x14ac:dyDescent="0.2">
      <c r="A1" s="1"/>
      <c r="B1" s="2"/>
      <c r="C1" s="2"/>
      <c r="D1" s="2"/>
      <c r="E1" s="2"/>
      <c r="F1" s="2"/>
      <c r="G1" s="2"/>
      <c r="H1" s="2"/>
      <c r="I1" s="2"/>
      <c r="J1" s="3"/>
    </row>
    <row r="2" spans="1:26" ht="12.75" customHeight="1" x14ac:dyDescent="0.2">
      <c r="A2" s="4"/>
      <c r="J2" s="5"/>
    </row>
    <row r="3" spans="1:26" ht="12.75" customHeight="1" x14ac:dyDescent="0.2">
      <c r="A3" s="4"/>
      <c r="J3" s="5"/>
    </row>
    <row r="4" spans="1:26" ht="12.75" customHeight="1" x14ac:dyDescent="0.2">
      <c r="A4" s="4"/>
      <c r="J4" s="5"/>
    </row>
    <row r="5" spans="1:26" ht="15.75" customHeight="1" x14ac:dyDescent="0.35">
      <c r="A5" s="6"/>
      <c r="B5" s="7"/>
      <c r="C5" s="7"/>
      <c r="D5" s="7"/>
      <c r="E5" s="7"/>
      <c r="F5" s="8"/>
      <c r="J5" s="5"/>
    </row>
    <row r="6" spans="1:26" ht="15.75" customHeight="1" x14ac:dyDescent="0.2">
      <c r="A6" s="9"/>
      <c r="B6" s="7"/>
      <c r="C6" s="393"/>
      <c r="D6" s="394"/>
      <c r="E6" s="394"/>
      <c r="F6" s="394"/>
      <c r="J6" s="5"/>
    </row>
    <row r="7" spans="1:26" ht="15.75" customHeight="1" x14ac:dyDescent="0.2">
      <c r="A7" s="9"/>
      <c r="B7" s="7"/>
      <c r="C7" s="394"/>
      <c r="D7" s="394"/>
      <c r="E7" s="394"/>
      <c r="F7" s="394"/>
      <c r="J7" s="5"/>
    </row>
    <row r="8" spans="1:26" ht="15.75" customHeight="1" x14ac:dyDescent="0.2">
      <c r="A8" s="9"/>
      <c r="B8" s="7"/>
      <c r="C8" s="394"/>
      <c r="D8" s="394"/>
      <c r="E8" s="394"/>
      <c r="F8" s="394"/>
      <c r="J8" s="5"/>
    </row>
    <row r="9" spans="1:26" ht="13.5" customHeight="1" x14ac:dyDescent="0.2">
      <c r="A9" s="390" t="s">
        <v>0</v>
      </c>
      <c r="B9" s="358"/>
      <c r="C9" s="358"/>
      <c r="D9" s="359"/>
      <c r="E9" s="395" t="s">
        <v>1</v>
      </c>
      <c r="F9" s="358"/>
      <c r="G9" s="358"/>
      <c r="H9" s="358"/>
      <c r="I9" s="358"/>
      <c r="J9" s="359"/>
    </row>
    <row r="10" spans="1:26" ht="13.5" customHeight="1" x14ac:dyDescent="0.2">
      <c r="A10" s="396" t="s">
        <v>2645</v>
      </c>
      <c r="B10" s="394"/>
      <c r="C10" s="394"/>
      <c r="D10" s="397"/>
      <c r="E10" s="398" t="s">
        <v>3</v>
      </c>
      <c r="F10" s="394"/>
      <c r="G10" s="394"/>
      <c r="H10" s="394"/>
      <c r="I10" s="394"/>
      <c r="J10" s="397"/>
    </row>
    <row r="11" spans="1:26" ht="13.5" customHeight="1" x14ac:dyDescent="0.2">
      <c r="A11" s="383" t="s">
        <v>4</v>
      </c>
      <c r="B11" s="340"/>
      <c r="C11" s="340"/>
      <c r="D11" s="384"/>
      <c r="E11" s="385" t="s">
        <v>5</v>
      </c>
      <c r="F11" s="340"/>
      <c r="G11" s="340"/>
      <c r="H11" s="340"/>
      <c r="I11" s="340"/>
      <c r="J11" s="384"/>
      <c r="K11" s="10"/>
      <c r="L11" s="10"/>
      <c r="M11" s="10"/>
      <c r="N11" s="10"/>
      <c r="O11" s="10"/>
      <c r="P11" s="10"/>
      <c r="Q11" s="10"/>
      <c r="R11" s="10"/>
      <c r="S11" s="10"/>
      <c r="T11" s="10"/>
      <c r="U11" s="10"/>
      <c r="V11" s="10"/>
      <c r="W11" s="10"/>
      <c r="X11" s="10"/>
      <c r="Y11" s="10"/>
      <c r="Z11" s="10"/>
    </row>
    <row r="12" spans="1:26" ht="13.5" customHeight="1" x14ac:dyDescent="0.2">
      <c r="A12" s="383" t="s">
        <v>2646</v>
      </c>
      <c r="B12" s="340"/>
      <c r="C12" s="340"/>
      <c r="D12" s="384"/>
      <c r="E12" s="385" t="s">
        <v>7</v>
      </c>
      <c r="F12" s="340"/>
      <c r="G12" s="340"/>
      <c r="H12" s="340"/>
      <c r="I12" s="340"/>
      <c r="J12" s="384"/>
      <c r="K12" s="10"/>
      <c r="L12" s="10"/>
      <c r="M12" s="10"/>
      <c r="N12" s="10"/>
      <c r="O12" s="10"/>
      <c r="P12" s="10"/>
      <c r="Q12" s="10"/>
      <c r="R12" s="10"/>
      <c r="S12" s="10"/>
      <c r="T12" s="10"/>
      <c r="U12" s="10"/>
      <c r="V12" s="10"/>
      <c r="W12" s="10"/>
      <c r="X12" s="10"/>
      <c r="Y12" s="10"/>
      <c r="Z12" s="10"/>
    </row>
    <row r="13" spans="1:26" ht="13.5" customHeight="1" x14ac:dyDescent="0.2">
      <c r="A13" s="383" t="s">
        <v>8</v>
      </c>
      <c r="B13" s="340"/>
      <c r="C13" s="340"/>
      <c r="D13" s="384"/>
      <c r="E13" s="385" t="s">
        <v>9</v>
      </c>
      <c r="F13" s="340"/>
      <c r="G13" s="340"/>
      <c r="H13" s="340"/>
      <c r="I13" s="340"/>
      <c r="J13" s="384"/>
      <c r="K13" s="10"/>
      <c r="L13" s="10"/>
      <c r="M13" s="10"/>
      <c r="N13" s="10"/>
      <c r="O13" s="10"/>
      <c r="P13" s="10"/>
      <c r="Q13" s="10"/>
      <c r="R13" s="10"/>
      <c r="S13" s="10"/>
      <c r="T13" s="10"/>
      <c r="U13" s="10"/>
      <c r="V13" s="10"/>
      <c r="W13" s="10"/>
      <c r="X13" s="10"/>
      <c r="Y13" s="10"/>
      <c r="Z13" s="10"/>
    </row>
    <row r="14" spans="1:26" ht="13.5" customHeight="1" x14ac:dyDescent="0.2">
      <c r="A14" s="386" t="s">
        <v>10</v>
      </c>
      <c r="B14" s="387"/>
      <c r="C14" s="387"/>
      <c r="D14" s="388"/>
      <c r="E14" s="389" t="s">
        <v>11</v>
      </c>
      <c r="F14" s="387"/>
      <c r="G14" s="387"/>
      <c r="H14" s="387"/>
      <c r="I14" s="387"/>
      <c r="J14" s="388"/>
      <c r="K14" s="10"/>
      <c r="L14" s="10"/>
      <c r="M14" s="10"/>
      <c r="N14" s="10"/>
      <c r="O14" s="10"/>
      <c r="P14" s="10"/>
      <c r="Q14" s="10"/>
      <c r="R14" s="10"/>
      <c r="S14" s="10"/>
      <c r="T14" s="10"/>
      <c r="U14" s="10"/>
      <c r="V14" s="10"/>
      <c r="W14" s="10"/>
      <c r="X14" s="10"/>
      <c r="Y14" s="10"/>
      <c r="Z14" s="10"/>
    </row>
    <row r="15" spans="1:26" ht="13.5" customHeight="1" x14ac:dyDescent="0.2">
      <c r="A15" s="390" t="s">
        <v>12</v>
      </c>
      <c r="B15" s="358"/>
      <c r="C15" s="358"/>
      <c r="D15" s="358"/>
      <c r="E15" s="358"/>
      <c r="F15" s="358"/>
      <c r="G15" s="358"/>
      <c r="H15" s="358"/>
      <c r="I15" s="358"/>
      <c r="J15" s="359"/>
    </row>
    <row r="16" spans="1:26" ht="13.5" customHeight="1" x14ac:dyDescent="0.2">
      <c r="A16" s="391" t="s">
        <v>13</v>
      </c>
      <c r="B16" s="353"/>
      <c r="C16" s="353"/>
      <c r="D16" s="353"/>
      <c r="E16" s="353"/>
      <c r="F16" s="353"/>
      <c r="G16" s="353"/>
      <c r="H16" s="353"/>
      <c r="I16" s="353"/>
      <c r="J16" s="361"/>
    </row>
    <row r="17" spans="1:26" ht="18.75" customHeight="1" x14ac:dyDescent="0.2">
      <c r="A17" s="150">
        <f>Oferta!H17</f>
        <v>46223</v>
      </c>
      <c r="B17" s="151"/>
      <c r="C17" s="151"/>
      <c r="D17" s="151"/>
      <c r="E17" s="151"/>
      <c r="F17" s="567" t="s">
        <v>74</v>
      </c>
      <c r="G17" s="358"/>
      <c r="H17" s="358"/>
      <c r="I17" s="358"/>
      <c r="J17" s="358"/>
    </row>
    <row r="18" spans="1:26" ht="9" customHeight="1" x14ac:dyDescent="0.2">
      <c r="A18" s="354" t="s">
        <v>75</v>
      </c>
      <c r="B18" s="354" t="s">
        <v>76</v>
      </c>
      <c r="C18" s="357" t="s">
        <v>77</v>
      </c>
      <c r="D18" s="358"/>
      <c r="E18" s="358"/>
      <c r="F18" s="358"/>
      <c r="G18" s="358"/>
      <c r="H18" s="358"/>
      <c r="I18" s="359"/>
      <c r="J18" s="354" t="s">
        <v>959</v>
      </c>
    </row>
    <row r="19" spans="1:26" ht="18.75" customHeight="1" x14ac:dyDescent="0.2">
      <c r="A19" s="355"/>
      <c r="B19" s="355"/>
      <c r="C19" s="360"/>
      <c r="D19" s="353"/>
      <c r="E19" s="353"/>
      <c r="F19" s="353"/>
      <c r="G19" s="353"/>
      <c r="H19" s="353"/>
      <c r="I19" s="361"/>
      <c r="J19" s="355"/>
    </row>
    <row r="20" spans="1:26" ht="26.25" customHeight="1" x14ac:dyDescent="0.2">
      <c r="A20" s="560" t="s">
        <v>1285</v>
      </c>
      <c r="B20" s="348"/>
      <c r="C20" s="348"/>
      <c r="D20" s="348"/>
      <c r="E20" s="348"/>
      <c r="F20" s="348"/>
      <c r="G20" s="348"/>
      <c r="H20" s="348"/>
      <c r="I20" s="348"/>
      <c r="J20" s="379"/>
    </row>
    <row r="21" spans="1:26" ht="111" customHeight="1" x14ac:dyDescent="0.2">
      <c r="A21" s="84"/>
      <c r="B21" s="85" t="s">
        <v>1286</v>
      </c>
      <c r="C21" s="399" t="s">
        <v>1287</v>
      </c>
      <c r="D21" s="325"/>
      <c r="E21" s="325"/>
      <c r="F21" s="325"/>
      <c r="G21" s="325"/>
      <c r="H21" s="325"/>
      <c r="I21" s="400"/>
      <c r="J21" s="146" t="s">
        <v>1288</v>
      </c>
      <c r="K21" s="10"/>
      <c r="M21" s="10"/>
      <c r="N21" s="10"/>
      <c r="O21" s="10"/>
      <c r="P21" s="10"/>
      <c r="Q21" s="10"/>
      <c r="R21" s="10"/>
      <c r="S21" s="10"/>
      <c r="T21" s="10"/>
      <c r="U21" s="10"/>
      <c r="V21" s="10"/>
      <c r="W21" s="10"/>
      <c r="X21" s="10"/>
      <c r="Y21" s="10"/>
      <c r="Z21" s="10"/>
    </row>
    <row r="22" spans="1:26" ht="19.5" customHeight="1" x14ac:dyDescent="0.2">
      <c r="A22" s="559" t="s">
        <v>1289</v>
      </c>
      <c r="B22" s="325"/>
      <c r="C22" s="325"/>
      <c r="D22" s="325"/>
      <c r="E22" s="325"/>
      <c r="F22" s="325"/>
      <c r="G22" s="325"/>
      <c r="H22" s="325"/>
      <c r="I22" s="325"/>
      <c r="J22" s="326"/>
      <c r="K22" s="10"/>
      <c r="M22" s="10"/>
      <c r="N22" s="10"/>
      <c r="O22" s="10"/>
      <c r="P22" s="10"/>
      <c r="Q22" s="10"/>
      <c r="R22" s="10"/>
      <c r="S22" s="10"/>
      <c r="T22" s="10"/>
      <c r="U22" s="10"/>
      <c r="V22" s="10"/>
      <c r="W22" s="10"/>
      <c r="X22" s="10"/>
      <c r="Y22" s="10"/>
      <c r="Z22" s="10"/>
    </row>
    <row r="23" spans="1:26" ht="19.5" customHeight="1" x14ac:dyDescent="0.2">
      <c r="A23" s="537" t="s">
        <v>1119</v>
      </c>
      <c r="B23" s="325"/>
      <c r="C23" s="325"/>
      <c r="D23" s="325"/>
      <c r="E23" s="325"/>
      <c r="F23" s="325"/>
      <c r="G23" s="325"/>
      <c r="H23" s="325"/>
      <c r="I23" s="325"/>
      <c r="J23" s="326"/>
      <c r="K23" s="10"/>
      <c r="M23" s="10"/>
      <c r="N23" s="10"/>
      <c r="O23" s="10"/>
      <c r="P23" s="10"/>
      <c r="Q23" s="10"/>
      <c r="R23" s="10"/>
      <c r="S23" s="10"/>
      <c r="T23" s="10"/>
      <c r="U23" s="10"/>
      <c r="V23" s="10"/>
      <c r="W23" s="10"/>
      <c r="X23" s="10"/>
      <c r="Y23" s="10"/>
      <c r="Z23" s="10"/>
    </row>
    <row r="24" spans="1:26" ht="19.5" customHeight="1" x14ac:dyDescent="0.2">
      <c r="A24" s="559" t="s">
        <v>1290</v>
      </c>
      <c r="B24" s="325"/>
      <c r="C24" s="325"/>
      <c r="D24" s="325"/>
      <c r="E24" s="325"/>
      <c r="F24" s="325"/>
      <c r="G24" s="325"/>
      <c r="H24" s="325"/>
      <c r="I24" s="325"/>
      <c r="J24" s="326"/>
    </row>
    <row r="25" spans="1:26" ht="19.5" customHeight="1" x14ac:dyDescent="0.2">
      <c r="A25" s="158" t="s">
        <v>1291</v>
      </c>
      <c r="B25" s="148"/>
      <c r="C25" s="148"/>
      <c r="D25" s="148"/>
      <c r="E25" s="148"/>
      <c r="F25" s="148"/>
      <c r="G25" s="148"/>
      <c r="H25" s="148"/>
      <c r="I25" s="148"/>
      <c r="J25" s="149"/>
    </row>
    <row r="26" spans="1:26" ht="19.5" customHeight="1" x14ac:dyDescent="0.2">
      <c r="A26" s="548" t="s">
        <v>1049</v>
      </c>
      <c r="B26" s="325"/>
      <c r="C26" s="325"/>
      <c r="D26" s="325"/>
      <c r="E26" s="325"/>
      <c r="F26" s="325"/>
      <c r="G26" s="325"/>
      <c r="H26" s="325"/>
      <c r="I26" s="325"/>
      <c r="J26" s="326"/>
    </row>
    <row r="27" spans="1:26" ht="19.5" customHeight="1" x14ac:dyDescent="0.2">
      <c r="A27" s="537" t="s">
        <v>1292</v>
      </c>
      <c r="B27" s="325"/>
      <c r="C27" s="325"/>
      <c r="D27" s="325"/>
      <c r="E27" s="325"/>
      <c r="F27" s="325"/>
      <c r="G27" s="325"/>
      <c r="H27" s="325"/>
      <c r="I27" s="325"/>
      <c r="J27" s="326"/>
      <c r="K27" s="10"/>
      <c r="M27" s="10"/>
      <c r="N27" s="10"/>
      <c r="O27" s="10"/>
      <c r="P27" s="10"/>
      <c r="Q27" s="10"/>
      <c r="R27" s="10"/>
      <c r="S27" s="10"/>
      <c r="T27" s="10"/>
      <c r="U27" s="10"/>
      <c r="V27" s="10"/>
      <c r="W27" s="10"/>
      <c r="X27" s="10"/>
      <c r="Y27" s="10"/>
      <c r="Z27" s="10"/>
    </row>
    <row r="28" spans="1:26" ht="19.5" customHeight="1" x14ac:dyDescent="0.2">
      <c r="A28" s="571" t="s">
        <v>1293</v>
      </c>
      <c r="B28" s="325"/>
      <c r="C28" s="325"/>
      <c r="D28" s="325"/>
      <c r="E28" s="325"/>
      <c r="F28" s="325"/>
      <c r="G28" s="325"/>
      <c r="H28" s="325"/>
      <c r="I28" s="325"/>
      <c r="J28" s="326"/>
      <c r="K28" s="10"/>
      <c r="M28" s="10"/>
      <c r="N28" s="10"/>
      <c r="O28" s="10"/>
      <c r="P28" s="10"/>
      <c r="Q28" s="10"/>
      <c r="R28" s="10"/>
      <c r="S28" s="10"/>
      <c r="T28" s="10"/>
      <c r="U28" s="10"/>
      <c r="V28" s="10"/>
      <c r="W28" s="10"/>
      <c r="X28" s="10"/>
      <c r="Y28" s="10"/>
      <c r="Z28" s="10"/>
    </row>
    <row r="29" spans="1:26" ht="34.5" customHeight="1" x14ac:dyDescent="0.2">
      <c r="A29" s="474" t="s">
        <v>1028</v>
      </c>
      <c r="B29" s="325"/>
      <c r="C29" s="325"/>
      <c r="D29" s="325"/>
      <c r="E29" s="325"/>
      <c r="F29" s="325"/>
      <c r="G29" s="325"/>
      <c r="H29" s="325"/>
      <c r="I29" s="325"/>
      <c r="J29" s="326"/>
    </row>
    <row r="30" spans="1:26" ht="27" customHeight="1" x14ac:dyDescent="0.2">
      <c r="A30" s="474" t="s">
        <v>1052</v>
      </c>
      <c r="B30" s="325"/>
      <c r="C30" s="325"/>
      <c r="D30" s="325"/>
      <c r="E30" s="325"/>
      <c r="F30" s="325"/>
      <c r="G30" s="325"/>
      <c r="H30" s="325"/>
      <c r="I30" s="325"/>
      <c r="J30" s="326"/>
      <c r="K30" s="10"/>
      <c r="M30" s="10"/>
      <c r="N30" s="10"/>
      <c r="O30" s="10"/>
      <c r="P30" s="10"/>
      <c r="Q30" s="10"/>
      <c r="R30" s="10"/>
      <c r="S30" s="10"/>
      <c r="T30" s="10"/>
      <c r="U30" s="10"/>
      <c r="V30" s="10"/>
      <c r="W30" s="10"/>
      <c r="X30" s="10"/>
      <c r="Y30" s="10"/>
      <c r="Z30" s="10"/>
    </row>
    <row r="31" spans="1:26" ht="27" customHeight="1" x14ac:dyDescent="0.2">
      <c r="A31" s="474" t="s">
        <v>1053</v>
      </c>
      <c r="B31" s="325"/>
      <c r="C31" s="325"/>
      <c r="D31" s="325"/>
      <c r="E31" s="325"/>
      <c r="F31" s="325"/>
      <c r="G31" s="325"/>
      <c r="H31" s="325"/>
      <c r="I31" s="325"/>
      <c r="J31" s="326"/>
      <c r="K31" s="10"/>
      <c r="M31" s="10"/>
      <c r="N31" s="10"/>
      <c r="O31" s="10"/>
      <c r="P31" s="10"/>
      <c r="Q31" s="10"/>
      <c r="R31" s="10"/>
      <c r="S31" s="10"/>
      <c r="T31" s="10"/>
      <c r="U31" s="10"/>
      <c r="V31" s="10"/>
      <c r="W31" s="10"/>
      <c r="X31" s="10"/>
      <c r="Y31" s="10"/>
      <c r="Z31" s="10"/>
    </row>
    <row r="32" spans="1:26" ht="19.5" customHeight="1" x14ac:dyDescent="0.2">
      <c r="A32" s="473" t="s">
        <v>1294</v>
      </c>
      <c r="B32" s="325"/>
      <c r="C32" s="325"/>
      <c r="D32" s="325"/>
      <c r="E32" s="325"/>
      <c r="F32" s="325"/>
      <c r="G32" s="325"/>
      <c r="H32" s="325"/>
      <c r="I32" s="325"/>
      <c r="J32" s="326"/>
    </row>
    <row r="33" spans="1:10" ht="19.5" customHeight="1" x14ac:dyDescent="0.2">
      <c r="A33" s="473" t="s">
        <v>1295</v>
      </c>
      <c r="B33" s="325"/>
      <c r="C33" s="325"/>
      <c r="D33" s="325"/>
      <c r="E33" s="325"/>
      <c r="F33" s="325"/>
      <c r="G33" s="325"/>
      <c r="H33" s="325"/>
      <c r="I33" s="325"/>
      <c r="J33" s="326"/>
    </row>
    <row r="34" spans="1:10" ht="19.5" customHeight="1" x14ac:dyDescent="0.2">
      <c r="A34" s="43" t="s">
        <v>1054</v>
      </c>
      <c r="B34" s="36"/>
      <c r="C34" s="36"/>
      <c r="D34" s="36"/>
      <c r="E34" s="36"/>
      <c r="F34" s="36"/>
      <c r="G34" s="36"/>
      <c r="H34" s="36"/>
      <c r="I34" s="36"/>
      <c r="J34" s="37"/>
    </row>
    <row r="35" spans="1:10" ht="19.5" customHeight="1" x14ac:dyDescent="0.2">
      <c r="A35" s="473" t="s">
        <v>1296</v>
      </c>
      <c r="B35" s="325"/>
      <c r="C35" s="325"/>
      <c r="D35" s="325"/>
      <c r="E35" s="325"/>
      <c r="F35" s="325"/>
      <c r="G35" s="325"/>
      <c r="H35" s="325"/>
      <c r="I35" s="325"/>
      <c r="J35" s="326"/>
    </row>
    <row r="36" spans="1:10" ht="12.75" customHeight="1" x14ac:dyDescent="0.2"/>
    <row r="37" spans="1:10" ht="12.75" customHeight="1" x14ac:dyDescent="0.2"/>
    <row r="38" spans="1:10" ht="12.75" customHeight="1" x14ac:dyDescent="0.2"/>
    <row r="39" spans="1:10" ht="12.75" customHeight="1" x14ac:dyDescent="0.2"/>
    <row r="40" spans="1:10" ht="12.75" customHeight="1" x14ac:dyDescent="0.2"/>
    <row r="41" spans="1:10" ht="12.75" customHeight="1" x14ac:dyDescent="0.2"/>
    <row r="42" spans="1:10" ht="12.75" customHeight="1" x14ac:dyDescent="0.2"/>
    <row r="43" spans="1:10" ht="12.75" customHeight="1" x14ac:dyDescent="0.2"/>
    <row r="44" spans="1:10" ht="12.75" customHeight="1" x14ac:dyDescent="0.2"/>
    <row r="45" spans="1:10" ht="12.75" customHeight="1" x14ac:dyDescent="0.2"/>
    <row r="46" spans="1:10" ht="12.75" customHeight="1" x14ac:dyDescent="0.2"/>
    <row r="47" spans="1:10" ht="12.75" customHeight="1" x14ac:dyDescent="0.2"/>
    <row r="48" spans="1:10" ht="12.75" customHeight="1" x14ac:dyDescent="0.2"/>
    <row r="49" ht="12.75" customHeight="1" x14ac:dyDescent="0.2"/>
    <row r="50" ht="12.75" customHeight="1" x14ac:dyDescent="0.2"/>
    <row r="51" ht="12.75" customHeight="1" x14ac:dyDescent="0.2"/>
    <row r="52" ht="12.75" customHeight="1" x14ac:dyDescent="0.2"/>
    <row r="53" ht="12.75" customHeight="1" x14ac:dyDescent="0.2"/>
    <row r="54" ht="12.75" customHeight="1" x14ac:dyDescent="0.2"/>
    <row r="55" ht="12.75" customHeight="1" x14ac:dyDescent="0.2"/>
    <row r="56" ht="12.75" customHeight="1" x14ac:dyDescent="0.2"/>
    <row r="57" ht="12.75" customHeight="1" x14ac:dyDescent="0.2"/>
    <row r="58" ht="12.75" customHeight="1" x14ac:dyDescent="0.2"/>
    <row r="59" ht="12.75" customHeight="1" x14ac:dyDescent="0.2"/>
    <row r="60" ht="12.75" customHeight="1" x14ac:dyDescent="0.2"/>
    <row r="61" ht="12.75" customHeight="1" x14ac:dyDescent="0.2"/>
    <row r="62" ht="12.75" customHeight="1" x14ac:dyDescent="0.2"/>
    <row r="63" ht="12.75" customHeight="1" x14ac:dyDescent="0.2"/>
    <row r="64" ht="12.75" customHeight="1" x14ac:dyDescent="0.2"/>
    <row r="65" ht="12.75" customHeight="1" x14ac:dyDescent="0.2"/>
    <row r="66" ht="12.75" customHeight="1" x14ac:dyDescent="0.2"/>
    <row r="67" ht="12.75" customHeight="1" x14ac:dyDescent="0.2"/>
    <row r="68" ht="12.75" customHeight="1" x14ac:dyDescent="0.2"/>
    <row r="69" ht="12.75" customHeight="1" x14ac:dyDescent="0.2"/>
    <row r="70" ht="12.75" customHeight="1" x14ac:dyDescent="0.2"/>
    <row r="71" ht="12.75" customHeight="1" x14ac:dyDescent="0.2"/>
    <row r="72" ht="12.75" customHeight="1" x14ac:dyDescent="0.2"/>
    <row r="73" ht="12.75" customHeight="1" x14ac:dyDescent="0.2"/>
    <row r="74" ht="12.75" customHeight="1" x14ac:dyDescent="0.2"/>
    <row r="75" ht="12.75" customHeight="1" x14ac:dyDescent="0.2"/>
    <row r="76" ht="12.75" customHeight="1" x14ac:dyDescent="0.2"/>
    <row r="77" ht="12.75" customHeight="1" x14ac:dyDescent="0.2"/>
    <row r="78" ht="12.75" customHeight="1" x14ac:dyDescent="0.2"/>
    <row r="79" ht="12.75" customHeight="1" x14ac:dyDescent="0.2"/>
    <row r="80" ht="12.75" customHeight="1" x14ac:dyDescent="0.2"/>
    <row r="81" ht="12.75" customHeight="1" x14ac:dyDescent="0.2"/>
    <row r="82" ht="12.75" customHeight="1" x14ac:dyDescent="0.2"/>
    <row r="83" ht="12.75" customHeight="1" x14ac:dyDescent="0.2"/>
    <row r="84" ht="12.75" customHeight="1" x14ac:dyDescent="0.2"/>
    <row r="85" ht="12.75" customHeight="1" x14ac:dyDescent="0.2"/>
    <row r="86" ht="12.75" customHeight="1" x14ac:dyDescent="0.2"/>
    <row r="87" ht="12.75" customHeight="1" x14ac:dyDescent="0.2"/>
    <row r="88" ht="12.75" customHeight="1" x14ac:dyDescent="0.2"/>
    <row r="89" ht="12.75" customHeight="1" x14ac:dyDescent="0.2"/>
    <row r="90" ht="12.75" customHeight="1" x14ac:dyDescent="0.2"/>
    <row r="91" ht="12.75" customHeight="1" x14ac:dyDescent="0.2"/>
    <row r="92" ht="12.75" customHeight="1" x14ac:dyDescent="0.2"/>
    <row r="93" ht="12.75" customHeight="1" x14ac:dyDescent="0.2"/>
    <row r="94" ht="12.75" customHeight="1" x14ac:dyDescent="0.2"/>
    <row r="95" ht="12.75" customHeight="1" x14ac:dyDescent="0.2"/>
    <row r="96" ht="12.75" customHeight="1" x14ac:dyDescent="0.2"/>
    <row r="97" ht="12.75" customHeight="1" x14ac:dyDescent="0.2"/>
    <row r="98" ht="12.75" customHeight="1" x14ac:dyDescent="0.2"/>
    <row r="99" ht="12.75" customHeight="1" x14ac:dyDescent="0.2"/>
    <row r="100" ht="12.75" customHeight="1" x14ac:dyDescent="0.2"/>
    <row r="101" ht="12.75" customHeight="1" x14ac:dyDescent="0.2"/>
    <row r="102" ht="12.75" customHeight="1" x14ac:dyDescent="0.2"/>
    <row r="103" ht="12.75" customHeight="1" x14ac:dyDescent="0.2"/>
    <row r="104" ht="12.75" customHeight="1" x14ac:dyDescent="0.2"/>
    <row r="105" ht="12.75" customHeight="1" x14ac:dyDescent="0.2"/>
    <row r="106" ht="12.75" customHeight="1" x14ac:dyDescent="0.2"/>
    <row r="107" ht="12.75" customHeight="1" x14ac:dyDescent="0.2"/>
    <row r="108" ht="12.75" customHeight="1" x14ac:dyDescent="0.2"/>
    <row r="109" ht="12.75" customHeight="1" x14ac:dyDescent="0.2"/>
    <row r="110" ht="12.75" customHeight="1" x14ac:dyDescent="0.2"/>
    <row r="111" ht="12.75" customHeight="1" x14ac:dyDescent="0.2"/>
    <row r="112" ht="12.75" customHeight="1" x14ac:dyDescent="0.2"/>
    <row r="113" ht="12.75" customHeight="1" x14ac:dyDescent="0.2"/>
    <row r="114" ht="12.75" customHeight="1" x14ac:dyDescent="0.2"/>
    <row r="115" ht="12.75" customHeight="1" x14ac:dyDescent="0.2"/>
    <row r="116" ht="12.75" customHeight="1" x14ac:dyDescent="0.2"/>
    <row r="117" ht="12.75" customHeight="1" x14ac:dyDescent="0.2"/>
    <row r="118" ht="12.75" customHeight="1" x14ac:dyDescent="0.2"/>
    <row r="119" ht="12.75" customHeight="1" x14ac:dyDescent="0.2"/>
    <row r="120" ht="12.75" customHeight="1" x14ac:dyDescent="0.2"/>
    <row r="121" ht="12.75" customHeight="1" x14ac:dyDescent="0.2"/>
    <row r="122" ht="12.75" customHeight="1" x14ac:dyDescent="0.2"/>
    <row r="123" ht="12.75" customHeight="1" x14ac:dyDescent="0.2"/>
    <row r="124" ht="12.75" customHeight="1" x14ac:dyDescent="0.2"/>
    <row r="125" ht="12.75" customHeight="1" x14ac:dyDescent="0.2"/>
    <row r="126" ht="12.75" customHeight="1" x14ac:dyDescent="0.2"/>
    <row r="127" ht="12.75" customHeight="1" x14ac:dyDescent="0.2"/>
    <row r="128" ht="12.75" customHeight="1" x14ac:dyDescent="0.2"/>
    <row r="129" ht="12.75" customHeight="1" x14ac:dyDescent="0.2"/>
    <row r="130" ht="12.75" customHeight="1" x14ac:dyDescent="0.2"/>
    <row r="131" ht="12.75" customHeight="1" x14ac:dyDescent="0.2"/>
    <row r="132" ht="12.75" customHeight="1" x14ac:dyDescent="0.2"/>
    <row r="133" ht="12.75" customHeight="1" x14ac:dyDescent="0.2"/>
    <row r="134" ht="12.75" customHeight="1" x14ac:dyDescent="0.2"/>
    <row r="135" ht="12.75" customHeight="1" x14ac:dyDescent="0.2"/>
    <row r="136" ht="12.75" customHeight="1" x14ac:dyDescent="0.2"/>
    <row r="137" ht="12.75" customHeight="1" x14ac:dyDescent="0.2"/>
    <row r="138" ht="12.75" customHeight="1" x14ac:dyDescent="0.2"/>
    <row r="139" ht="12.75" customHeight="1" x14ac:dyDescent="0.2"/>
    <row r="140" ht="12.75" customHeight="1" x14ac:dyDescent="0.2"/>
    <row r="141" ht="12.75" customHeight="1" x14ac:dyDescent="0.2"/>
    <row r="142" ht="12.75" customHeight="1" x14ac:dyDescent="0.2"/>
    <row r="143" ht="12.75" customHeight="1" x14ac:dyDescent="0.2"/>
    <row r="144" ht="12.75" customHeight="1" x14ac:dyDescent="0.2"/>
    <row r="145" ht="12.75" customHeight="1" x14ac:dyDescent="0.2"/>
    <row r="146" ht="12.75" customHeight="1" x14ac:dyDescent="0.2"/>
    <row r="147" ht="12.75" customHeight="1" x14ac:dyDescent="0.2"/>
    <row r="148" ht="12.75" customHeight="1" x14ac:dyDescent="0.2"/>
    <row r="149" ht="12.75" customHeight="1" x14ac:dyDescent="0.2"/>
    <row r="150" ht="12.75" customHeight="1" x14ac:dyDescent="0.2"/>
    <row r="151" ht="12.75" customHeight="1" x14ac:dyDescent="0.2"/>
    <row r="152" ht="12.75" customHeight="1" x14ac:dyDescent="0.2"/>
    <row r="153" ht="12.75" customHeight="1" x14ac:dyDescent="0.2"/>
    <row r="154" ht="12.75" customHeight="1" x14ac:dyDescent="0.2"/>
    <row r="155" ht="12.75" customHeight="1" x14ac:dyDescent="0.2"/>
    <row r="156" ht="12.75" customHeight="1" x14ac:dyDescent="0.2"/>
    <row r="157" ht="12.75" customHeight="1" x14ac:dyDescent="0.2"/>
    <row r="158" ht="12.75" customHeight="1" x14ac:dyDescent="0.2"/>
    <row r="159" ht="12.75" customHeight="1" x14ac:dyDescent="0.2"/>
    <row r="160" ht="12.75" customHeight="1" x14ac:dyDescent="0.2"/>
    <row r="161" ht="12.75" customHeight="1" x14ac:dyDescent="0.2"/>
    <row r="162" ht="12.75" customHeight="1" x14ac:dyDescent="0.2"/>
    <row r="163" ht="12.75" customHeight="1" x14ac:dyDescent="0.2"/>
    <row r="164" ht="12.75" customHeight="1" x14ac:dyDescent="0.2"/>
    <row r="165" ht="12.75" customHeight="1" x14ac:dyDescent="0.2"/>
    <row r="166" ht="12.75" customHeight="1" x14ac:dyDescent="0.2"/>
    <row r="167" ht="12.75" customHeight="1" x14ac:dyDescent="0.2"/>
    <row r="168" ht="12.75" customHeight="1" x14ac:dyDescent="0.2"/>
    <row r="169" ht="12.75" customHeight="1" x14ac:dyDescent="0.2"/>
    <row r="170" ht="12.75" customHeight="1" x14ac:dyDescent="0.2"/>
    <row r="171" ht="12.75" customHeight="1" x14ac:dyDescent="0.2"/>
    <row r="172" ht="12.75" customHeight="1" x14ac:dyDescent="0.2"/>
    <row r="173" ht="12.75" customHeight="1" x14ac:dyDescent="0.2"/>
    <row r="174" ht="12.75" customHeight="1" x14ac:dyDescent="0.2"/>
    <row r="175" ht="12.75" customHeight="1" x14ac:dyDescent="0.2"/>
    <row r="176" ht="12.75" customHeight="1" x14ac:dyDescent="0.2"/>
    <row r="177" ht="12.75" customHeight="1" x14ac:dyDescent="0.2"/>
    <row r="178" ht="12.75" customHeight="1" x14ac:dyDescent="0.2"/>
    <row r="179" ht="12.75" customHeight="1" x14ac:dyDescent="0.2"/>
    <row r="180" ht="12.75" customHeight="1" x14ac:dyDescent="0.2"/>
    <row r="181" ht="12.75" customHeight="1" x14ac:dyDescent="0.2"/>
    <row r="182" ht="12.75" customHeight="1" x14ac:dyDescent="0.2"/>
    <row r="183" ht="12.75" customHeight="1" x14ac:dyDescent="0.2"/>
    <row r="184" ht="12.75" customHeight="1" x14ac:dyDescent="0.2"/>
    <row r="185" ht="12.75" customHeight="1" x14ac:dyDescent="0.2"/>
    <row r="186" ht="12.75" customHeight="1" x14ac:dyDescent="0.2"/>
    <row r="187" ht="12.75" customHeight="1" x14ac:dyDescent="0.2"/>
    <row r="188" ht="12.75" customHeight="1" x14ac:dyDescent="0.2"/>
    <row r="189" ht="12.75" customHeight="1" x14ac:dyDescent="0.2"/>
    <row r="190" ht="12.75" customHeight="1" x14ac:dyDescent="0.2"/>
    <row r="191" ht="12.75" customHeight="1" x14ac:dyDescent="0.2"/>
    <row r="192" ht="12.75" customHeight="1" x14ac:dyDescent="0.2"/>
    <row r="193" ht="12.75" customHeight="1" x14ac:dyDescent="0.2"/>
    <row r="194" ht="12.75" customHeight="1" x14ac:dyDescent="0.2"/>
    <row r="195" ht="12.75" customHeight="1" x14ac:dyDescent="0.2"/>
    <row r="196" ht="12.75" customHeight="1" x14ac:dyDescent="0.2"/>
    <row r="197" ht="12.75" customHeight="1" x14ac:dyDescent="0.2"/>
    <row r="198" ht="12.75" customHeight="1" x14ac:dyDescent="0.2"/>
    <row r="199" ht="12.75" customHeight="1" x14ac:dyDescent="0.2"/>
    <row r="200" ht="12.75" customHeight="1" x14ac:dyDescent="0.2"/>
    <row r="201" ht="12.75" customHeight="1" x14ac:dyDescent="0.2"/>
    <row r="202" ht="12.75" customHeight="1" x14ac:dyDescent="0.2"/>
    <row r="203" ht="12.75" customHeight="1" x14ac:dyDescent="0.2"/>
    <row r="204" ht="12.75" customHeight="1" x14ac:dyDescent="0.2"/>
    <row r="205" ht="12.75" customHeight="1" x14ac:dyDescent="0.2"/>
    <row r="206" ht="12.75" customHeight="1" x14ac:dyDescent="0.2"/>
    <row r="207" ht="12.75" customHeight="1" x14ac:dyDescent="0.2"/>
    <row r="208" ht="12.75" customHeight="1" x14ac:dyDescent="0.2"/>
    <row r="209" ht="12.75" customHeight="1" x14ac:dyDescent="0.2"/>
    <row r="210" ht="12.75" customHeight="1" x14ac:dyDescent="0.2"/>
    <row r="211" ht="12.75" customHeight="1" x14ac:dyDescent="0.2"/>
    <row r="212" ht="12.75" customHeight="1" x14ac:dyDescent="0.2"/>
    <row r="213" ht="12.75" customHeight="1" x14ac:dyDescent="0.2"/>
    <row r="214" ht="12.75" customHeight="1" x14ac:dyDescent="0.2"/>
    <row r="215" ht="12.75" customHeight="1" x14ac:dyDescent="0.2"/>
    <row r="216" ht="12.75" customHeight="1" x14ac:dyDescent="0.2"/>
    <row r="217" ht="12.75" customHeight="1" x14ac:dyDescent="0.2"/>
    <row r="218" ht="12.75" customHeight="1" x14ac:dyDescent="0.2"/>
    <row r="219" ht="12.75" customHeight="1" x14ac:dyDescent="0.2"/>
    <row r="220" ht="12.75" customHeight="1" x14ac:dyDescent="0.2"/>
    <row r="221" ht="12.75" customHeight="1" x14ac:dyDescent="0.2"/>
    <row r="222" ht="12.75" customHeight="1" x14ac:dyDescent="0.2"/>
    <row r="223" ht="12.75" customHeight="1" x14ac:dyDescent="0.2"/>
    <row r="224" ht="12.75" customHeight="1" x14ac:dyDescent="0.2"/>
    <row r="225" ht="12.75" customHeight="1" x14ac:dyDescent="0.2"/>
    <row r="226" ht="12.75" customHeight="1" x14ac:dyDescent="0.2"/>
    <row r="227" ht="12.75" customHeight="1" x14ac:dyDescent="0.2"/>
    <row r="228" ht="12.75" customHeight="1" x14ac:dyDescent="0.2"/>
    <row r="229" ht="12.75" customHeight="1" x14ac:dyDescent="0.2"/>
    <row r="230" ht="12.75" customHeight="1" x14ac:dyDescent="0.2"/>
    <row r="231" ht="12.75" customHeight="1" x14ac:dyDescent="0.2"/>
    <row r="232" ht="12.75" customHeight="1" x14ac:dyDescent="0.2"/>
    <row r="233" ht="12.75" customHeight="1" x14ac:dyDescent="0.2"/>
    <row r="234" ht="12.75" customHeight="1" x14ac:dyDescent="0.2"/>
    <row r="235" ht="12.75" customHeight="1" x14ac:dyDescent="0.2"/>
    <row r="236" ht="12.75" customHeight="1" x14ac:dyDescent="0.2"/>
    <row r="237" ht="12.75" customHeight="1" x14ac:dyDescent="0.2"/>
    <row r="238" ht="12.75" customHeight="1" x14ac:dyDescent="0.2"/>
    <row r="239" ht="12.75" customHeight="1" x14ac:dyDescent="0.2"/>
    <row r="240" ht="12.75" customHeight="1" x14ac:dyDescent="0.2"/>
    <row r="241" ht="12.75" customHeight="1" x14ac:dyDescent="0.2"/>
    <row r="242" ht="12.75" customHeight="1" x14ac:dyDescent="0.2"/>
    <row r="243" ht="12.75" customHeight="1" x14ac:dyDescent="0.2"/>
    <row r="244" ht="12.75" customHeight="1" x14ac:dyDescent="0.2"/>
    <row r="245" ht="12.75" customHeight="1" x14ac:dyDescent="0.2"/>
    <row r="246" ht="12.75" customHeight="1" x14ac:dyDescent="0.2"/>
    <row r="247" ht="12.75" customHeight="1" x14ac:dyDescent="0.2"/>
    <row r="248" ht="12.75" customHeight="1" x14ac:dyDescent="0.2"/>
    <row r="249" ht="12.75" customHeight="1" x14ac:dyDescent="0.2"/>
    <row r="250" ht="12.75" customHeight="1" x14ac:dyDescent="0.2"/>
    <row r="251" ht="12.75" customHeight="1" x14ac:dyDescent="0.2"/>
    <row r="252" ht="12.75" customHeight="1" x14ac:dyDescent="0.2"/>
    <row r="253" ht="12.75" customHeight="1" x14ac:dyDescent="0.2"/>
    <row r="254" ht="12.75" customHeight="1" x14ac:dyDescent="0.2"/>
    <row r="255" ht="12.75" customHeight="1" x14ac:dyDescent="0.2"/>
    <row r="256" ht="12.75" customHeight="1" x14ac:dyDescent="0.2"/>
    <row r="257" ht="12.75" customHeight="1" x14ac:dyDescent="0.2"/>
    <row r="258" ht="12.75" customHeight="1" x14ac:dyDescent="0.2"/>
    <row r="259" ht="12.75" customHeight="1" x14ac:dyDescent="0.2"/>
    <row r="260" ht="12.75" customHeight="1" x14ac:dyDescent="0.2"/>
    <row r="261" ht="12.75" customHeight="1" x14ac:dyDescent="0.2"/>
    <row r="262" ht="12.75" customHeight="1" x14ac:dyDescent="0.2"/>
    <row r="263" ht="12.75" customHeight="1" x14ac:dyDescent="0.2"/>
    <row r="264" ht="12.75" customHeight="1" x14ac:dyDescent="0.2"/>
    <row r="265" ht="12.75" customHeight="1" x14ac:dyDescent="0.2"/>
    <row r="266" ht="12.75" customHeight="1" x14ac:dyDescent="0.2"/>
    <row r="267" ht="12.75" customHeight="1" x14ac:dyDescent="0.2"/>
    <row r="268" ht="12.75" customHeight="1" x14ac:dyDescent="0.2"/>
    <row r="269" ht="12.75" customHeight="1" x14ac:dyDescent="0.2"/>
    <row r="270" ht="12.75" customHeight="1" x14ac:dyDescent="0.2"/>
    <row r="271" ht="12.75" customHeight="1" x14ac:dyDescent="0.2"/>
    <row r="272" ht="12.75" customHeight="1" x14ac:dyDescent="0.2"/>
    <row r="273" ht="12.75" customHeight="1" x14ac:dyDescent="0.2"/>
    <row r="274" ht="12.75" customHeight="1" x14ac:dyDescent="0.2"/>
    <row r="275" ht="12.75" customHeight="1" x14ac:dyDescent="0.2"/>
    <row r="276" ht="12.75" customHeight="1" x14ac:dyDescent="0.2"/>
    <row r="277" ht="12.75" customHeight="1" x14ac:dyDescent="0.2"/>
    <row r="278" ht="12.75" customHeight="1" x14ac:dyDescent="0.2"/>
    <row r="279" ht="12.75" customHeight="1" x14ac:dyDescent="0.2"/>
    <row r="280" ht="12.75" customHeight="1" x14ac:dyDescent="0.2"/>
    <row r="281" ht="12.75" customHeight="1" x14ac:dyDescent="0.2"/>
    <row r="282" ht="12.75" customHeight="1" x14ac:dyDescent="0.2"/>
    <row r="283" ht="12.75" customHeight="1" x14ac:dyDescent="0.2"/>
    <row r="284" ht="12.75" customHeight="1" x14ac:dyDescent="0.2"/>
    <row r="285" ht="12.75" customHeight="1" x14ac:dyDescent="0.2"/>
    <row r="286" ht="12.75" customHeight="1" x14ac:dyDescent="0.2"/>
    <row r="287" ht="12.75" customHeight="1" x14ac:dyDescent="0.2"/>
    <row r="288" ht="12.75" customHeight="1" x14ac:dyDescent="0.2"/>
    <row r="289" ht="12.75" customHeight="1" x14ac:dyDescent="0.2"/>
    <row r="290" ht="12.75" customHeight="1" x14ac:dyDescent="0.2"/>
    <row r="291" ht="12.75" customHeight="1" x14ac:dyDescent="0.2"/>
    <row r="292" ht="12.75" customHeight="1" x14ac:dyDescent="0.2"/>
    <row r="293" ht="12.75" customHeight="1" x14ac:dyDescent="0.2"/>
    <row r="294" ht="12.75" customHeight="1" x14ac:dyDescent="0.2"/>
    <row r="295" ht="12.75" customHeight="1" x14ac:dyDescent="0.2"/>
    <row r="296" ht="12.75" customHeight="1" x14ac:dyDescent="0.2"/>
    <row r="297" ht="12.75" customHeight="1" x14ac:dyDescent="0.2"/>
    <row r="298" ht="12.75" customHeight="1" x14ac:dyDescent="0.2"/>
    <row r="299" ht="12.75" customHeight="1" x14ac:dyDescent="0.2"/>
    <row r="300" ht="12.75" customHeight="1" x14ac:dyDescent="0.2"/>
    <row r="301" ht="12.75" customHeight="1" x14ac:dyDescent="0.2"/>
    <row r="302" ht="12.75" customHeight="1" x14ac:dyDescent="0.2"/>
    <row r="303" ht="12.75" customHeight="1" x14ac:dyDescent="0.2"/>
    <row r="304" ht="12.75" customHeight="1" x14ac:dyDescent="0.2"/>
    <row r="305" ht="12.75" customHeight="1" x14ac:dyDescent="0.2"/>
    <row r="306" ht="12.75" customHeight="1" x14ac:dyDescent="0.2"/>
    <row r="307" ht="12.75" customHeight="1" x14ac:dyDescent="0.2"/>
    <row r="308" ht="12.75" customHeight="1" x14ac:dyDescent="0.2"/>
    <row r="309" ht="12.75" customHeight="1" x14ac:dyDescent="0.2"/>
    <row r="310" ht="12.75" customHeight="1" x14ac:dyDescent="0.2"/>
    <row r="311" ht="12.75" customHeight="1" x14ac:dyDescent="0.2"/>
    <row r="312" ht="12.75" customHeight="1" x14ac:dyDescent="0.2"/>
    <row r="313" ht="12.75" customHeight="1" x14ac:dyDescent="0.2"/>
    <row r="314" ht="12.75" customHeight="1" x14ac:dyDescent="0.2"/>
    <row r="315" ht="12.75" customHeight="1" x14ac:dyDescent="0.2"/>
    <row r="316" ht="12.75" customHeight="1" x14ac:dyDescent="0.2"/>
    <row r="317" ht="12.75" customHeight="1" x14ac:dyDescent="0.2"/>
    <row r="318" ht="12.75" customHeight="1" x14ac:dyDescent="0.2"/>
    <row r="319" ht="12.75" customHeight="1" x14ac:dyDescent="0.2"/>
    <row r="320" ht="12.75" customHeight="1" x14ac:dyDescent="0.2"/>
    <row r="321" ht="12.75" customHeight="1" x14ac:dyDescent="0.2"/>
    <row r="322" ht="12.75" customHeight="1" x14ac:dyDescent="0.2"/>
    <row r="323" ht="12.75" customHeight="1" x14ac:dyDescent="0.2"/>
    <row r="324" ht="12.75" customHeight="1" x14ac:dyDescent="0.2"/>
    <row r="325" ht="12.75" customHeight="1" x14ac:dyDescent="0.2"/>
    <row r="326" ht="12.75" customHeight="1" x14ac:dyDescent="0.2"/>
    <row r="327" ht="12.75" customHeight="1" x14ac:dyDescent="0.2"/>
    <row r="328" ht="12.75" customHeight="1" x14ac:dyDescent="0.2"/>
    <row r="329" ht="12.75" customHeight="1" x14ac:dyDescent="0.2"/>
    <row r="330" ht="12.75" customHeight="1" x14ac:dyDescent="0.2"/>
    <row r="331" ht="12.75" customHeight="1" x14ac:dyDescent="0.2"/>
    <row r="332" ht="12.75" customHeight="1" x14ac:dyDescent="0.2"/>
    <row r="333" ht="12.75" customHeight="1" x14ac:dyDescent="0.2"/>
    <row r="334" ht="12.75" customHeight="1" x14ac:dyDescent="0.2"/>
    <row r="335" ht="12.75" customHeight="1" x14ac:dyDescent="0.2"/>
    <row r="336" ht="12.75" customHeight="1" x14ac:dyDescent="0.2"/>
    <row r="337" ht="12.75" customHeight="1" x14ac:dyDescent="0.2"/>
    <row r="338" ht="12.75" customHeight="1" x14ac:dyDescent="0.2"/>
    <row r="339" ht="12.75" customHeight="1" x14ac:dyDescent="0.2"/>
    <row r="340" ht="12.75" customHeight="1" x14ac:dyDescent="0.2"/>
    <row r="341" ht="12.75" customHeight="1" x14ac:dyDescent="0.2"/>
    <row r="342" ht="12.75" customHeight="1" x14ac:dyDescent="0.2"/>
    <row r="343" ht="12.75" customHeight="1" x14ac:dyDescent="0.2"/>
    <row r="344" ht="12.75" customHeight="1" x14ac:dyDescent="0.2"/>
    <row r="345" ht="12.75" customHeight="1" x14ac:dyDescent="0.2"/>
    <row r="346" ht="12.75" customHeight="1" x14ac:dyDescent="0.2"/>
    <row r="347" ht="12.75" customHeight="1" x14ac:dyDescent="0.2"/>
    <row r="348" ht="12.75" customHeight="1" x14ac:dyDescent="0.2"/>
    <row r="349" ht="12.75" customHeight="1" x14ac:dyDescent="0.2"/>
    <row r="350" ht="12.75" customHeight="1" x14ac:dyDescent="0.2"/>
    <row r="351" ht="12.75" customHeight="1" x14ac:dyDescent="0.2"/>
    <row r="352" ht="12.75" customHeight="1" x14ac:dyDescent="0.2"/>
    <row r="353" ht="12.75" customHeight="1" x14ac:dyDescent="0.2"/>
    <row r="354" ht="12.75" customHeight="1" x14ac:dyDescent="0.2"/>
    <row r="355" ht="12.75" customHeight="1" x14ac:dyDescent="0.2"/>
    <row r="356" ht="12.75" customHeight="1" x14ac:dyDescent="0.2"/>
    <row r="357" ht="12.75" customHeight="1" x14ac:dyDescent="0.2"/>
    <row r="358" ht="12.75" customHeight="1" x14ac:dyDescent="0.2"/>
    <row r="359" ht="12.75" customHeight="1" x14ac:dyDescent="0.2"/>
    <row r="360" ht="12.75" customHeight="1" x14ac:dyDescent="0.2"/>
    <row r="361" ht="12.75" customHeight="1" x14ac:dyDescent="0.2"/>
    <row r="362" ht="12.75" customHeight="1" x14ac:dyDescent="0.2"/>
    <row r="363" ht="12.75" customHeight="1" x14ac:dyDescent="0.2"/>
    <row r="364" ht="12.75" customHeight="1" x14ac:dyDescent="0.2"/>
    <row r="365" ht="12.75" customHeight="1" x14ac:dyDescent="0.2"/>
    <row r="366" ht="12.75" customHeight="1" x14ac:dyDescent="0.2"/>
    <row r="367" ht="12.75" customHeight="1" x14ac:dyDescent="0.2"/>
    <row r="368" ht="12.75" customHeight="1" x14ac:dyDescent="0.2"/>
    <row r="369" ht="12.75" customHeight="1" x14ac:dyDescent="0.2"/>
    <row r="370" ht="12.75" customHeight="1" x14ac:dyDescent="0.2"/>
    <row r="371" ht="12.75" customHeight="1" x14ac:dyDescent="0.2"/>
    <row r="372" ht="12.75" customHeight="1" x14ac:dyDescent="0.2"/>
    <row r="373" ht="12.75" customHeight="1" x14ac:dyDescent="0.2"/>
    <row r="374" ht="12.75" customHeight="1" x14ac:dyDescent="0.2"/>
    <row r="375" ht="12.75" customHeight="1" x14ac:dyDescent="0.2"/>
    <row r="376" ht="12.75" customHeight="1" x14ac:dyDescent="0.2"/>
    <row r="377" ht="12.75" customHeight="1" x14ac:dyDescent="0.2"/>
    <row r="378" ht="12.75" customHeight="1" x14ac:dyDescent="0.2"/>
    <row r="379" ht="12.75" customHeight="1" x14ac:dyDescent="0.2"/>
    <row r="380" ht="12.75" customHeight="1" x14ac:dyDescent="0.2"/>
    <row r="381" ht="12.75" customHeight="1" x14ac:dyDescent="0.2"/>
    <row r="382" ht="12.75" customHeight="1" x14ac:dyDescent="0.2"/>
    <row r="383" ht="12.75" customHeight="1" x14ac:dyDescent="0.2"/>
    <row r="384" ht="12.75" customHeight="1" x14ac:dyDescent="0.2"/>
    <row r="385" ht="12.75" customHeight="1" x14ac:dyDescent="0.2"/>
    <row r="386" ht="12.75" customHeight="1" x14ac:dyDescent="0.2"/>
    <row r="387" ht="12.75" customHeight="1" x14ac:dyDescent="0.2"/>
    <row r="388" ht="12.75" customHeight="1" x14ac:dyDescent="0.2"/>
    <row r="389" ht="12.75" customHeight="1" x14ac:dyDescent="0.2"/>
    <row r="390" ht="12.75" customHeight="1" x14ac:dyDescent="0.2"/>
    <row r="391" ht="12.75" customHeight="1" x14ac:dyDescent="0.2"/>
    <row r="392" ht="12.75" customHeight="1" x14ac:dyDescent="0.2"/>
    <row r="393" ht="12.75" customHeight="1" x14ac:dyDescent="0.2"/>
    <row r="394" ht="12.75" customHeight="1" x14ac:dyDescent="0.2"/>
    <row r="395" ht="12.75" customHeight="1" x14ac:dyDescent="0.2"/>
    <row r="396" ht="12.75" customHeight="1" x14ac:dyDescent="0.2"/>
    <row r="397" ht="12.75" customHeight="1" x14ac:dyDescent="0.2"/>
    <row r="398" ht="12.75" customHeight="1" x14ac:dyDescent="0.2"/>
    <row r="399" ht="12.75" customHeight="1" x14ac:dyDescent="0.2"/>
    <row r="400" ht="12.75" customHeight="1" x14ac:dyDescent="0.2"/>
    <row r="401" ht="12.75" customHeight="1" x14ac:dyDescent="0.2"/>
    <row r="402" ht="12.75" customHeight="1" x14ac:dyDescent="0.2"/>
    <row r="403" ht="12.75" customHeight="1" x14ac:dyDescent="0.2"/>
    <row r="404" ht="12.75" customHeight="1" x14ac:dyDescent="0.2"/>
    <row r="405" ht="12.75" customHeight="1" x14ac:dyDescent="0.2"/>
    <row r="406" ht="12.75" customHeight="1" x14ac:dyDescent="0.2"/>
    <row r="407" ht="12.75" customHeight="1" x14ac:dyDescent="0.2"/>
    <row r="408" ht="12.75" customHeight="1" x14ac:dyDescent="0.2"/>
    <row r="409" ht="12.75" customHeight="1" x14ac:dyDescent="0.2"/>
    <row r="410" ht="12.75" customHeight="1" x14ac:dyDescent="0.2"/>
    <row r="411" ht="12.75" customHeight="1" x14ac:dyDescent="0.2"/>
    <row r="412" ht="12.75" customHeight="1" x14ac:dyDescent="0.2"/>
    <row r="413" ht="12.75" customHeight="1" x14ac:dyDescent="0.2"/>
    <row r="414" ht="12.75" customHeight="1" x14ac:dyDescent="0.2"/>
    <row r="415" ht="12.75" customHeight="1" x14ac:dyDescent="0.2"/>
    <row r="416" ht="12.75" customHeight="1" x14ac:dyDescent="0.2"/>
    <row r="417" ht="12.75" customHeight="1" x14ac:dyDescent="0.2"/>
    <row r="418" ht="12.75" customHeight="1" x14ac:dyDescent="0.2"/>
    <row r="419" ht="12.75" customHeight="1" x14ac:dyDescent="0.2"/>
    <row r="420" ht="12.75" customHeight="1" x14ac:dyDescent="0.2"/>
    <row r="421" ht="12.75" customHeight="1" x14ac:dyDescent="0.2"/>
    <row r="422" ht="12.75" customHeight="1" x14ac:dyDescent="0.2"/>
    <row r="423" ht="12.75" customHeight="1" x14ac:dyDescent="0.2"/>
    <row r="424" ht="12.75" customHeight="1" x14ac:dyDescent="0.2"/>
    <row r="425" ht="12.75" customHeight="1" x14ac:dyDescent="0.2"/>
    <row r="426" ht="12.75" customHeight="1" x14ac:dyDescent="0.2"/>
    <row r="427" ht="12.75" customHeight="1" x14ac:dyDescent="0.2"/>
    <row r="428" ht="12.75" customHeight="1" x14ac:dyDescent="0.2"/>
    <row r="429" ht="12.75" customHeight="1" x14ac:dyDescent="0.2"/>
    <row r="430" ht="12.75" customHeight="1" x14ac:dyDescent="0.2"/>
    <row r="431" ht="12.75" customHeight="1" x14ac:dyDescent="0.2"/>
    <row r="432" ht="12.75" customHeight="1" x14ac:dyDescent="0.2"/>
    <row r="433" ht="12.75" customHeight="1" x14ac:dyDescent="0.2"/>
    <row r="434" ht="12.75" customHeight="1" x14ac:dyDescent="0.2"/>
    <row r="435" ht="12.75" customHeight="1" x14ac:dyDescent="0.2"/>
    <row r="436" ht="12.75" customHeight="1" x14ac:dyDescent="0.2"/>
    <row r="437" ht="12.75" customHeight="1" x14ac:dyDescent="0.2"/>
    <row r="438" ht="12.75" customHeight="1" x14ac:dyDescent="0.2"/>
    <row r="439" ht="12.75" customHeight="1" x14ac:dyDescent="0.2"/>
    <row r="440" ht="12.75" customHeight="1" x14ac:dyDescent="0.2"/>
    <row r="441" ht="12.75" customHeight="1" x14ac:dyDescent="0.2"/>
    <row r="442" ht="12.75" customHeight="1" x14ac:dyDescent="0.2"/>
    <row r="443" ht="12.75" customHeight="1" x14ac:dyDescent="0.2"/>
    <row r="444" ht="12.75" customHeight="1" x14ac:dyDescent="0.2"/>
    <row r="445" ht="12.75" customHeight="1" x14ac:dyDescent="0.2"/>
    <row r="446" ht="12.75" customHeight="1" x14ac:dyDescent="0.2"/>
    <row r="447" ht="12.75" customHeight="1" x14ac:dyDescent="0.2"/>
    <row r="448" ht="12.75" customHeight="1" x14ac:dyDescent="0.2"/>
    <row r="449" ht="12.75" customHeight="1" x14ac:dyDescent="0.2"/>
    <row r="450" ht="12.75" customHeight="1" x14ac:dyDescent="0.2"/>
    <row r="451" ht="12.75" customHeight="1" x14ac:dyDescent="0.2"/>
    <row r="452" ht="12.75" customHeight="1" x14ac:dyDescent="0.2"/>
    <row r="453" ht="12.75" customHeight="1" x14ac:dyDescent="0.2"/>
    <row r="454" ht="12.75" customHeight="1" x14ac:dyDescent="0.2"/>
    <row r="455" ht="12.75" customHeight="1" x14ac:dyDescent="0.2"/>
    <row r="456" ht="12.75" customHeight="1" x14ac:dyDescent="0.2"/>
    <row r="457" ht="12.75" customHeight="1" x14ac:dyDescent="0.2"/>
    <row r="458" ht="12.75" customHeight="1" x14ac:dyDescent="0.2"/>
    <row r="459" ht="12.75" customHeight="1" x14ac:dyDescent="0.2"/>
    <row r="460" ht="12.75" customHeight="1" x14ac:dyDescent="0.2"/>
    <row r="461" ht="12.75" customHeight="1" x14ac:dyDescent="0.2"/>
    <row r="462" ht="12.75" customHeight="1" x14ac:dyDescent="0.2"/>
    <row r="463" ht="12.75" customHeight="1" x14ac:dyDescent="0.2"/>
    <row r="464" ht="12.75" customHeight="1" x14ac:dyDescent="0.2"/>
    <row r="465" ht="12.75" customHeight="1" x14ac:dyDescent="0.2"/>
    <row r="466" ht="12.75" customHeight="1" x14ac:dyDescent="0.2"/>
    <row r="467" ht="12.75" customHeight="1" x14ac:dyDescent="0.2"/>
    <row r="468" ht="12.75" customHeight="1" x14ac:dyDescent="0.2"/>
    <row r="469" ht="12.75" customHeight="1" x14ac:dyDescent="0.2"/>
    <row r="470" ht="12.75" customHeight="1" x14ac:dyDescent="0.2"/>
    <row r="471" ht="12.75" customHeight="1" x14ac:dyDescent="0.2"/>
    <row r="472" ht="12.75" customHeight="1" x14ac:dyDescent="0.2"/>
    <row r="473" ht="12.75" customHeight="1" x14ac:dyDescent="0.2"/>
    <row r="474" ht="12.75" customHeight="1" x14ac:dyDescent="0.2"/>
    <row r="475" ht="12.75" customHeight="1" x14ac:dyDescent="0.2"/>
    <row r="476" ht="12.75" customHeight="1" x14ac:dyDescent="0.2"/>
    <row r="477" ht="12.75" customHeight="1" x14ac:dyDescent="0.2"/>
    <row r="478" ht="12.75" customHeight="1" x14ac:dyDescent="0.2"/>
    <row r="479" ht="12.75" customHeight="1" x14ac:dyDescent="0.2"/>
    <row r="480" ht="12.75" customHeight="1" x14ac:dyDescent="0.2"/>
    <row r="481" ht="12.75" customHeight="1" x14ac:dyDescent="0.2"/>
    <row r="482" ht="12.75" customHeight="1" x14ac:dyDescent="0.2"/>
    <row r="483" ht="12.75" customHeight="1" x14ac:dyDescent="0.2"/>
    <row r="484" ht="12.75" customHeight="1" x14ac:dyDescent="0.2"/>
    <row r="485" ht="12.75" customHeight="1" x14ac:dyDescent="0.2"/>
    <row r="486" ht="12.75" customHeight="1" x14ac:dyDescent="0.2"/>
    <row r="487" ht="12.75" customHeight="1" x14ac:dyDescent="0.2"/>
    <row r="488" ht="12.75" customHeight="1" x14ac:dyDescent="0.2"/>
    <row r="489" ht="12.75" customHeight="1" x14ac:dyDescent="0.2"/>
    <row r="490" ht="12.75" customHeight="1" x14ac:dyDescent="0.2"/>
    <row r="491" ht="12.75" customHeight="1" x14ac:dyDescent="0.2"/>
    <row r="492" ht="12.75" customHeight="1" x14ac:dyDescent="0.2"/>
    <row r="493" ht="12.75" customHeight="1" x14ac:dyDescent="0.2"/>
    <row r="494" ht="12.75" customHeight="1" x14ac:dyDescent="0.2"/>
    <row r="495" ht="12.75" customHeight="1" x14ac:dyDescent="0.2"/>
    <row r="496" ht="12.75" customHeight="1" x14ac:dyDescent="0.2"/>
    <row r="497" ht="12.75" customHeight="1" x14ac:dyDescent="0.2"/>
    <row r="498" ht="12.75" customHeight="1" x14ac:dyDescent="0.2"/>
    <row r="499" ht="12.75" customHeight="1" x14ac:dyDescent="0.2"/>
    <row r="500" ht="12.75" customHeight="1" x14ac:dyDescent="0.2"/>
    <row r="501" ht="12.75" customHeight="1" x14ac:dyDescent="0.2"/>
    <row r="502" ht="12.75" customHeight="1" x14ac:dyDescent="0.2"/>
    <row r="503" ht="12.75" customHeight="1" x14ac:dyDescent="0.2"/>
    <row r="504" ht="12.75" customHeight="1" x14ac:dyDescent="0.2"/>
    <row r="505" ht="12.75" customHeight="1" x14ac:dyDescent="0.2"/>
    <row r="506" ht="12.75" customHeight="1" x14ac:dyDescent="0.2"/>
    <row r="507" ht="12.75" customHeight="1" x14ac:dyDescent="0.2"/>
    <row r="508" ht="12.75" customHeight="1" x14ac:dyDescent="0.2"/>
    <row r="509" ht="12.75" customHeight="1" x14ac:dyDescent="0.2"/>
    <row r="510" ht="12.75" customHeight="1" x14ac:dyDescent="0.2"/>
    <row r="511" ht="12.75" customHeight="1" x14ac:dyDescent="0.2"/>
    <row r="512" ht="12.75" customHeight="1" x14ac:dyDescent="0.2"/>
    <row r="513" ht="12.75" customHeight="1" x14ac:dyDescent="0.2"/>
    <row r="514" ht="12.75" customHeight="1" x14ac:dyDescent="0.2"/>
    <row r="515" ht="12.75" customHeight="1" x14ac:dyDescent="0.2"/>
    <row r="516" ht="12.75" customHeight="1" x14ac:dyDescent="0.2"/>
    <row r="517" ht="12.75" customHeight="1" x14ac:dyDescent="0.2"/>
    <row r="518" ht="12.75" customHeight="1" x14ac:dyDescent="0.2"/>
    <row r="519" ht="12.75" customHeight="1" x14ac:dyDescent="0.2"/>
    <row r="520" ht="12.75" customHeight="1" x14ac:dyDescent="0.2"/>
    <row r="521" ht="12.75" customHeight="1" x14ac:dyDescent="0.2"/>
    <row r="522" ht="12.75" customHeight="1" x14ac:dyDescent="0.2"/>
    <row r="523" ht="12.75" customHeight="1" x14ac:dyDescent="0.2"/>
    <row r="524" ht="12.75" customHeight="1" x14ac:dyDescent="0.2"/>
    <row r="525" ht="12.75" customHeight="1" x14ac:dyDescent="0.2"/>
    <row r="526" ht="12.75" customHeight="1" x14ac:dyDescent="0.2"/>
    <row r="527" ht="12.75" customHeight="1" x14ac:dyDescent="0.2"/>
    <row r="528" ht="12.75" customHeight="1" x14ac:dyDescent="0.2"/>
    <row r="529" ht="12.75" customHeight="1" x14ac:dyDescent="0.2"/>
    <row r="530" ht="12.75" customHeight="1" x14ac:dyDescent="0.2"/>
    <row r="531" ht="12.75" customHeight="1" x14ac:dyDescent="0.2"/>
    <row r="532" ht="12.75" customHeight="1" x14ac:dyDescent="0.2"/>
    <row r="533" ht="12.75" customHeight="1" x14ac:dyDescent="0.2"/>
    <row r="534" ht="12.75" customHeight="1" x14ac:dyDescent="0.2"/>
    <row r="535" ht="12.75" customHeight="1" x14ac:dyDescent="0.2"/>
    <row r="536" ht="12.75" customHeight="1" x14ac:dyDescent="0.2"/>
    <row r="537" ht="12.75" customHeight="1" x14ac:dyDescent="0.2"/>
    <row r="538" ht="12.75" customHeight="1" x14ac:dyDescent="0.2"/>
    <row r="539" ht="12.75" customHeight="1" x14ac:dyDescent="0.2"/>
    <row r="540" ht="12.75" customHeight="1" x14ac:dyDescent="0.2"/>
    <row r="541" ht="12.75" customHeight="1" x14ac:dyDescent="0.2"/>
    <row r="542" ht="12.75" customHeight="1" x14ac:dyDescent="0.2"/>
    <row r="543" ht="12.75" customHeight="1" x14ac:dyDescent="0.2"/>
    <row r="544" ht="12.75" customHeight="1" x14ac:dyDescent="0.2"/>
    <row r="545" ht="12.75" customHeight="1" x14ac:dyDescent="0.2"/>
    <row r="546" ht="12.75" customHeight="1" x14ac:dyDescent="0.2"/>
    <row r="547" ht="12.75" customHeight="1" x14ac:dyDescent="0.2"/>
    <row r="548" ht="12.75" customHeight="1" x14ac:dyDescent="0.2"/>
    <row r="549" ht="12.75" customHeight="1" x14ac:dyDescent="0.2"/>
    <row r="550" ht="12.75" customHeight="1" x14ac:dyDescent="0.2"/>
    <row r="551" ht="12.75" customHeight="1" x14ac:dyDescent="0.2"/>
    <row r="552" ht="12.75" customHeight="1" x14ac:dyDescent="0.2"/>
    <row r="553" ht="12.75" customHeight="1" x14ac:dyDescent="0.2"/>
    <row r="554" ht="12.75" customHeight="1" x14ac:dyDescent="0.2"/>
    <row r="555" ht="12.75" customHeight="1" x14ac:dyDescent="0.2"/>
    <row r="556" ht="12.75" customHeight="1" x14ac:dyDescent="0.2"/>
    <row r="557" ht="12.75" customHeight="1" x14ac:dyDescent="0.2"/>
    <row r="558" ht="12.75" customHeight="1" x14ac:dyDescent="0.2"/>
    <row r="559" ht="12.75" customHeight="1" x14ac:dyDescent="0.2"/>
    <row r="560" ht="12.75" customHeight="1" x14ac:dyDescent="0.2"/>
    <row r="561" ht="12.75" customHeight="1" x14ac:dyDescent="0.2"/>
    <row r="562" ht="12.75" customHeight="1" x14ac:dyDescent="0.2"/>
    <row r="563" ht="12.75" customHeight="1" x14ac:dyDescent="0.2"/>
    <row r="564" ht="12.75" customHeight="1" x14ac:dyDescent="0.2"/>
    <row r="565" ht="12.75" customHeight="1" x14ac:dyDescent="0.2"/>
    <row r="566" ht="12.75" customHeight="1" x14ac:dyDescent="0.2"/>
    <row r="567" ht="12.75" customHeight="1" x14ac:dyDescent="0.2"/>
    <row r="568" ht="12.75" customHeight="1" x14ac:dyDescent="0.2"/>
    <row r="569" ht="12.75" customHeight="1" x14ac:dyDescent="0.2"/>
    <row r="570" ht="12.75" customHeight="1" x14ac:dyDescent="0.2"/>
    <row r="571" ht="12.75" customHeight="1" x14ac:dyDescent="0.2"/>
    <row r="572" ht="12.75" customHeight="1" x14ac:dyDescent="0.2"/>
    <row r="573" ht="12.75" customHeight="1" x14ac:dyDescent="0.2"/>
    <row r="574" ht="12.75" customHeight="1" x14ac:dyDescent="0.2"/>
    <row r="575" ht="12.75" customHeight="1" x14ac:dyDescent="0.2"/>
    <row r="576" ht="12.75" customHeight="1" x14ac:dyDescent="0.2"/>
    <row r="577" ht="12.75" customHeight="1" x14ac:dyDescent="0.2"/>
    <row r="578" ht="12.75" customHeight="1" x14ac:dyDescent="0.2"/>
    <row r="579" ht="12.75" customHeight="1" x14ac:dyDescent="0.2"/>
    <row r="580" ht="12.75" customHeight="1" x14ac:dyDescent="0.2"/>
    <row r="581" ht="12.75" customHeight="1" x14ac:dyDescent="0.2"/>
    <row r="582" ht="12.75" customHeight="1" x14ac:dyDescent="0.2"/>
    <row r="583" ht="12.75" customHeight="1" x14ac:dyDescent="0.2"/>
    <row r="584" ht="12.75" customHeight="1" x14ac:dyDescent="0.2"/>
    <row r="585" ht="12.75" customHeight="1" x14ac:dyDescent="0.2"/>
    <row r="586" ht="12.75" customHeight="1" x14ac:dyDescent="0.2"/>
    <row r="587" ht="12.75" customHeight="1" x14ac:dyDescent="0.2"/>
    <row r="588" ht="12.75" customHeight="1" x14ac:dyDescent="0.2"/>
    <row r="589" ht="12.75" customHeight="1" x14ac:dyDescent="0.2"/>
    <row r="590" ht="12.75" customHeight="1" x14ac:dyDescent="0.2"/>
    <row r="591" ht="12.75" customHeight="1" x14ac:dyDescent="0.2"/>
    <row r="592" ht="12.75" customHeight="1" x14ac:dyDescent="0.2"/>
    <row r="593" ht="12.75" customHeight="1" x14ac:dyDescent="0.2"/>
    <row r="594" ht="12.75" customHeight="1" x14ac:dyDescent="0.2"/>
    <row r="595" ht="12.75" customHeight="1" x14ac:dyDescent="0.2"/>
    <row r="596" ht="12.75" customHeight="1" x14ac:dyDescent="0.2"/>
    <row r="597" ht="12.75" customHeight="1" x14ac:dyDescent="0.2"/>
    <row r="598" ht="12.75" customHeight="1" x14ac:dyDescent="0.2"/>
    <row r="599" ht="12.75" customHeight="1" x14ac:dyDescent="0.2"/>
    <row r="600" ht="12.75" customHeight="1" x14ac:dyDescent="0.2"/>
    <row r="601" ht="12.75" customHeight="1" x14ac:dyDescent="0.2"/>
    <row r="602" ht="12.75" customHeight="1" x14ac:dyDescent="0.2"/>
    <row r="603" ht="12.75" customHeight="1" x14ac:dyDescent="0.2"/>
    <row r="604" ht="12.75" customHeight="1" x14ac:dyDescent="0.2"/>
    <row r="605" ht="12.75" customHeight="1" x14ac:dyDescent="0.2"/>
    <row r="606" ht="12.75" customHeight="1" x14ac:dyDescent="0.2"/>
    <row r="607" ht="12.75" customHeight="1" x14ac:dyDescent="0.2"/>
    <row r="608" ht="12.75" customHeight="1" x14ac:dyDescent="0.2"/>
    <row r="609" ht="12.75" customHeight="1" x14ac:dyDescent="0.2"/>
    <row r="610" ht="12.75" customHeight="1" x14ac:dyDescent="0.2"/>
    <row r="611" ht="12.75" customHeight="1" x14ac:dyDescent="0.2"/>
    <row r="612" ht="12.75" customHeight="1" x14ac:dyDescent="0.2"/>
    <row r="613" ht="12.75" customHeight="1" x14ac:dyDescent="0.2"/>
    <row r="614" ht="12.75" customHeight="1" x14ac:dyDescent="0.2"/>
    <row r="615" ht="12.75" customHeight="1" x14ac:dyDescent="0.2"/>
    <row r="616" ht="12.75" customHeight="1" x14ac:dyDescent="0.2"/>
    <row r="617" ht="12.75" customHeight="1" x14ac:dyDescent="0.2"/>
    <row r="618" ht="12.75" customHeight="1" x14ac:dyDescent="0.2"/>
    <row r="619" ht="12.75" customHeight="1" x14ac:dyDescent="0.2"/>
    <row r="620" ht="12.75" customHeight="1" x14ac:dyDescent="0.2"/>
    <row r="621" ht="12.75" customHeight="1" x14ac:dyDescent="0.2"/>
    <row r="622" ht="12.75" customHeight="1" x14ac:dyDescent="0.2"/>
    <row r="623" ht="12.75" customHeight="1" x14ac:dyDescent="0.2"/>
    <row r="624" ht="12.75" customHeight="1" x14ac:dyDescent="0.2"/>
    <row r="625" ht="12.75" customHeight="1" x14ac:dyDescent="0.2"/>
    <row r="626" ht="12.75" customHeight="1" x14ac:dyDescent="0.2"/>
    <row r="627" ht="12.75" customHeight="1" x14ac:dyDescent="0.2"/>
    <row r="628" ht="12.75" customHeight="1" x14ac:dyDescent="0.2"/>
    <row r="629" ht="12.75" customHeight="1" x14ac:dyDescent="0.2"/>
    <row r="630" ht="12.75" customHeight="1" x14ac:dyDescent="0.2"/>
    <row r="631" ht="12.75" customHeight="1" x14ac:dyDescent="0.2"/>
    <row r="632" ht="12.75" customHeight="1" x14ac:dyDescent="0.2"/>
    <row r="633" ht="12.75" customHeight="1" x14ac:dyDescent="0.2"/>
    <row r="634" ht="12.75" customHeight="1" x14ac:dyDescent="0.2"/>
    <row r="635" ht="12.75" customHeight="1" x14ac:dyDescent="0.2"/>
    <row r="636" ht="12.75" customHeight="1" x14ac:dyDescent="0.2"/>
    <row r="637" ht="12.75" customHeight="1" x14ac:dyDescent="0.2"/>
    <row r="638" ht="12.75" customHeight="1" x14ac:dyDescent="0.2"/>
    <row r="639" ht="12.75" customHeight="1" x14ac:dyDescent="0.2"/>
    <row r="640" ht="12.75" customHeight="1" x14ac:dyDescent="0.2"/>
    <row r="641" ht="12.75" customHeight="1" x14ac:dyDescent="0.2"/>
    <row r="642" ht="12.75" customHeight="1" x14ac:dyDescent="0.2"/>
    <row r="643" ht="12.75" customHeight="1" x14ac:dyDescent="0.2"/>
    <row r="644" ht="12.75" customHeight="1" x14ac:dyDescent="0.2"/>
    <row r="645" ht="12.75" customHeight="1" x14ac:dyDescent="0.2"/>
    <row r="646" ht="12.75" customHeight="1" x14ac:dyDescent="0.2"/>
    <row r="647" ht="12.75" customHeight="1" x14ac:dyDescent="0.2"/>
    <row r="648" ht="12.75" customHeight="1" x14ac:dyDescent="0.2"/>
    <row r="649" ht="12.75" customHeight="1" x14ac:dyDescent="0.2"/>
    <row r="650" ht="12.75" customHeight="1" x14ac:dyDescent="0.2"/>
    <row r="651" ht="12.75" customHeight="1" x14ac:dyDescent="0.2"/>
    <row r="652" ht="12.75" customHeight="1" x14ac:dyDescent="0.2"/>
    <row r="653" ht="12.75" customHeight="1" x14ac:dyDescent="0.2"/>
    <row r="654" ht="12.75" customHeight="1" x14ac:dyDescent="0.2"/>
    <row r="655" ht="12.75" customHeight="1" x14ac:dyDescent="0.2"/>
    <row r="656" ht="12.75" customHeight="1" x14ac:dyDescent="0.2"/>
    <row r="657" ht="12.75" customHeight="1" x14ac:dyDescent="0.2"/>
    <row r="658" ht="12.75" customHeight="1" x14ac:dyDescent="0.2"/>
    <row r="659" ht="12.75" customHeight="1" x14ac:dyDescent="0.2"/>
    <row r="660" ht="12.75" customHeight="1" x14ac:dyDescent="0.2"/>
    <row r="661" ht="12.75" customHeight="1" x14ac:dyDescent="0.2"/>
    <row r="662" ht="12.75" customHeight="1" x14ac:dyDescent="0.2"/>
    <row r="663" ht="12.75" customHeight="1" x14ac:dyDescent="0.2"/>
    <row r="664" ht="12.75" customHeight="1" x14ac:dyDescent="0.2"/>
    <row r="665" ht="12.75" customHeight="1" x14ac:dyDescent="0.2"/>
    <row r="666" ht="12.75" customHeight="1" x14ac:dyDescent="0.2"/>
    <row r="667" ht="12.75" customHeight="1" x14ac:dyDescent="0.2"/>
    <row r="668" ht="12.75" customHeight="1" x14ac:dyDescent="0.2"/>
    <row r="669" ht="12.75" customHeight="1" x14ac:dyDescent="0.2"/>
    <row r="670" ht="12.75" customHeight="1" x14ac:dyDescent="0.2"/>
    <row r="671" ht="12.75" customHeight="1" x14ac:dyDescent="0.2"/>
    <row r="672" ht="12.75" customHeight="1" x14ac:dyDescent="0.2"/>
    <row r="673" ht="12.75" customHeight="1" x14ac:dyDescent="0.2"/>
    <row r="674" ht="12.75" customHeight="1" x14ac:dyDescent="0.2"/>
    <row r="675" ht="12.75" customHeight="1" x14ac:dyDescent="0.2"/>
    <row r="676" ht="12.75" customHeight="1" x14ac:dyDescent="0.2"/>
    <row r="677" ht="12.75" customHeight="1" x14ac:dyDescent="0.2"/>
    <row r="678" ht="12.75" customHeight="1" x14ac:dyDescent="0.2"/>
    <row r="679" ht="12.75" customHeight="1" x14ac:dyDescent="0.2"/>
    <row r="680" ht="12.75" customHeight="1" x14ac:dyDescent="0.2"/>
    <row r="681" ht="12.75" customHeight="1" x14ac:dyDescent="0.2"/>
    <row r="682" ht="12.75" customHeight="1" x14ac:dyDescent="0.2"/>
    <row r="683" ht="12.75" customHeight="1" x14ac:dyDescent="0.2"/>
    <row r="684" ht="12.75" customHeight="1" x14ac:dyDescent="0.2"/>
    <row r="685" ht="12.75" customHeight="1" x14ac:dyDescent="0.2"/>
    <row r="686" ht="12.75" customHeight="1" x14ac:dyDescent="0.2"/>
    <row r="687" ht="12.75" customHeight="1" x14ac:dyDescent="0.2"/>
    <row r="688" ht="12.75" customHeight="1" x14ac:dyDescent="0.2"/>
    <row r="689" ht="12.75" customHeight="1" x14ac:dyDescent="0.2"/>
    <row r="690" ht="12.75" customHeight="1" x14ac:dyDescent="0.2"/>
    <row r="691" ht="12.75" customHeight="1" x14ac:dyDescent="0.2"/>
    <row r="692" ht="12.75" customHeight="1" x14ac:dyDescent="0.2"/>
    <row r="693" ht="12.75" customHeight="1" x14ac:dyDescent="0.2"/>
    <row r="694" ht="12.75" customHeight="1" x14ac:dyDescent="0.2"/>
    <row r="695" ht="12.75" customHeight="1" x14ac:dyDescent="0.2"/>
    <row r="696" ht="12.75" customHeight="1" x14ac:dyDescent="0.2"/>
    <row r="697" ht="12.75" customHeight="1" x14ac:dyDescent="0.2"/>
    <row r="698" ht="12.75" customHeight="1" x14ac:dyDescent="0.2"/>
    <row r="699" ht="12.75" customHeight="1" x14ac:dyDescent="0.2"/>
    <row r="700" ht="12.75" customHeight="1" x14ac:dyDescent="0.2"/>
    <row r="701" ht="12.75" customHeight="1" x14ac:dyDescent="0.2"/>
    <row r="702" ht="12.75" customHeight="1" x14ac:dyDescent="0.2"/>
    <row r="703" ht="12.75" customHeight="1" x14ac:dyDescent="0.2"/>
    <row r="704" ht="12.75" customHeight="1" x14ac:dyDescent="0.2"/>
    <row r="705" ht="12.75" customHeight="1" x14ac:dyDescent="0.2"/>
    <row r="706" ht="12.75" customHeight="1" x14ac:dyDescent="0.2"/>
    <row r="707" ht="12.75" customHeight="1" x14ac:dyDescent="0.2"/>
    <row r="708" ht="12.75" customHeight="1" x14ac:dyDescent="0.2"/>
    <row r="709" ht="12.75" customHeight="1" x14ac:dyDescent="0.2"/>
    <row r="710" ht="12.75" customHeight="1" x14ac:dyDescent="0.2"/>
    <row r="711" ht="12.75" customHeight="1" x14ac:dyDescent="0.2"/>
    <row r="712" ht="12.75" customHeight="1" x14ac:dyDescent="0.2"/>
    <row r="713" ht="12.75" customHeight="1" x14ac:dyDescent="0.2"/>
    <row r="714" ht="12.75" customHeight="1" x14ac:dyDescent="0.2"/>
    <row r="715" ht="12.75" customHeight="1" x14ac:dyDescent="0.2"/>
    <row r="716" ht="12.75" customHeight="1" x14ac:dyDescent="0.2"/>
    <row r="717" ht="12.75" customHeight="1" x14ac:dyDescent="0.2"/>
    <row r="718" ht="12.75" customHeight="1" x14ac:dyDescent="0.2"/>
    <row r="719" ht="12.75" customHeight="1" x14ac:dyDescent="0.2"/>
    <row r="720" ht="12.75" customHeight="1" x14ac:dyDescent="0.2"/>
    <row r="721" ht="12.75" customHeight="1" x14ac:dyDescent="0.2"/>
    <row r="722" ht="12.75" customHeight="1" x14ac:dyDescent="0.2"/>
    <row r="723" ht="12.75" customHeight="1" x14ac:dyDescent="0.2"/>
    <row r="724" ht="12.75" customHeight="1" x14ac:dyDescent="0.2"/>
    <row r="725" ht="12.75" customHeight="1" x14ac:dyDescent="0.2"/>
    <row r="726" ht="12.75" customHeight="1" x14ac:dyDescent="0.2"/>
    <row r="727" ht="12.75" customHeight="1" x14ac:dyDescent="0.2"/>
    <row r="728" ht="12.75" customHeight="1" x14ac:dyDescent="0.2"/>
    <row r="729" ht="12.75" customHeight="1" x14ac:dyDescent="0.2"/>
    <row r="730" ht="12.75" customHeight="1" x14ac:dyDescent="0.2"/>
    <row r="731" ht="12.75" customHeight="1" x14ac:dyDescent="0.2"/>
    <row r="732" ht="12.75" customHeight="1" x14ac:dyDescent="0.2"/>
    <row r="733" ht="12.75" customHeight="1" x14ac:dyDescent="0.2"/>
    <row r="734" ht="12.75" customHeight="1" x14ac:dyDescent="0.2"/>
    <row r="735" ht="12.75" customHeight="1" x14ac:dyDescent="0.2"/>
    <row r="736" ht="12.75" customHeight="1" x14ac:dyDescent="0.2"/>
    <row r="737" ht="12.75" customHeight="1" x14ac:dyDescent="0.2"/>
    <row r="738" ht="12.75" customHeight="1" x14ac:dyDescent="0.2"/>
    <row r="739" ht="12.75" customHeight="1" x14ac:dyDescent="0.2"/>
    <row r="740" ht="12.75" customHeight="1" x14ac:dyDescent="0.2"/>
    <row r="741" ht="12.75" customHeight="1" x14ac:dyDescent="0.2"/>
    <row r="742" ht="12.75" customHeight="1" x14ac:dyDescent="0.2"/>
    <row r="743" ht="12.75" customHeight="1" x14ac:dyDescent="0.2"/>
    <row r="744" ht="12.75" customHeight="1" x14ac:dyDescent="0.2"/>
    <row r="745" ht="12.75" customHeight="1" x14ac:dyDescent="0.2"/>
    <row r="746" ht="12.75" customHeight="1" x14ac:dyDescent="0.2"/>
    <row r="747" ht="12.75" customHeight="1" x14ac:dyDescent="0.2"/>
    <row r="748" ht="12.75" customHeight="1" x14ac:dyDescent="0.2"/>
    <row r="749" ht="12.75" customHeight="1" x14ac:dyDescent="0.2"/>
    <row r="750" ht="12.75" customHeight="1" x14ac:dyDescent="0.2"/>
    <row r="751" ht="12.75" customHeight="1" x14ac:dyDescent="0.2"/>
    <row r="752" ht="12.75" customHeight="1" x14ac:dyDescent="0.2"/>
    <row r="753" ht="12.75" customHeight="1" x14ac:dyDescent="0.2"/>
    <row r="754" ht="12.75" customHeight="1" x14ac:dyDescent="0.2"/>
    <row r="755" ht="12.75" customHeight="1" x14ac:dyDescent="0.2"/>
    <row r="756" ht="12.75" customHeight="1" x14ac:dyDescent="0.2"/>
    <row r="757" ht="12.75" customHeight="1" x14ac:dyDescent="0.2"/>
    <row r="758" ht="12.75" customHeight="1" x14ac:dyDescent="0.2"/>
    <row r="759" ht="12.75" customHeight="1" x14ac:dyDescent="0.2"/>
    <row r="760" ht="12.75" customHeight="1" x14ac:dyDescent="0.2"/>
    <row r="761" ht="12.75" customHeight="1" x14ac:dyDescent="0.2"/>
    <row r="762" ht="12.75" customHeight="1" x14ac:dyDescent="0.2"/>
    <row r="763" ht="12.75" customHeight="1" x14ac:dyDescent="0.2"/>
    <row r="764" ht="12.75" customHeight="1" x14ac:dyDescent="0.2"/>
    <row r="765" ht="12.75" customHeight="1" x14ac:dyDescent="0.2"/>
    <row r="766" ht="12.75" customHeight="1" x14ac:dyDescent="0.2"/>
    <row r="767" ht="12.75" customHeight="1" x14ac:dyDescent="0.2"/>
    <row r="768" ht="12.75" customHeight="1" x14ac:dyDescent="0.2"/>
    <row r="769" ht="12.75" customHeight="1" x14ac:dyDescent="0.2"/>
    <row r="770" ht="12.75" customHeight="1" x14ac:dyDescent="0.2"/>
    <row r="771" ht="12.75" customHeight="1" x14ac:dyDescent="0.2"/>
    <row r="772" ht="12.75" customHeight="1" x14ac:dyDescent="0.2"/>
    <row r="773" ht="12.75" customHeight="1" x14ac:dyDescent="0.2"/>
    <row r="774" ht="12.75" customHeight="1" x14ac:dyDescent="0.2"/>
    <row r="775" ht="12.75" customHeight="1" x14ac:dyDescent="0.2"/>
    <row r="776" ht="12.75" customHeight="1" x14ac:dyDescent="0.2"/>
    <row r="777" ht="12.75" customHeight="1" x14ac:dyDescent="0.2"/>
    <row r="778" ht="12.75" customHeight="1" x14ac:dyDescent="0.2"/>
    <row r="779" ht="12.75" customHeight="1" x14ac:dyDescent="0.2"/>
    <row r="780" ht="12.75" customHeight="1" x14ac:dyDescent="0.2"/>
    <row r="781" ht="12.75" customHeight="1" x14ac:dyDescent="0.2"/>
    <row r="782" ht="12.75" customHeight="1" x14ac:dyDescent="0.2"/>
    <row r="783" ht="12.75" customHeight="1" x14ac:dyDescent="0.2"/>
    <row r="784" ht="12.75" customHeight="1" x14ac:dyDescent="0.2"/>
    <row r="785" ht="12.75" customHeight="1" x14ac:dyDescent="0.2"/>
    <row r="786" ht="12.75" customHeight="1" x14ac:dyDescent="0.2"/>
    <row r="787" ht="12.75" customHeight="1" x14ac:dyDescent="0.2"/>
    <row r="788" ht="12.75" customHeight="1" x14ac:dyDescent="0.2"/>
    <row r="789" ht="12.75" customHeight="1" x14ac:dyDescent="0.2"/>
    <row r="790" ht="12.75" customHeight="1" x14ac:dyDescent="0.2"/>
    <row r="791" ht="12.75" customHeight="1" x14ac:dyDescent="0.2"/>
    <row r="792" ht="12.75" customHeight="1" x14ac:dyDescent="0.2"/>
    <row r="793" ht="12.75" customHeight="1" x14ac:dyDescent="0.2"/>
    <row r="794" ht="12.75" customHeight="1" x14ac:dyDescent="0.2"/>
    <row r="795" ht="12.75" customHeight="1" x14ac:dyDescent="0.2"/>
    <row r="796" ht="12.75" customHeight="1" x14ac:dyDescent="0.2"/>
    <row r="797" ht="12.75" customHeight="1" x14ac:dyDescent="0.2"/>
    <row r="798" ht="12.75" customHeight="1" x14ac:dyDescent="0.2"/>
    <row r="799" ht="12.75" customHeight="1" x14ac:dyDescent="0.2"/>
    <row r="800" ht="12.75" customHeight="1" x14ac:dyDescent="0.2"/>
    <row r="801" ht="12.75" customHeight="1" x14ac:dyDescent="0.2"/>
    <row r="802" ht="12.75" customHeight="1" x14ac:dyDescent="0.2"/>
    <row r="803" ht="12.75" customHeight="1" x14ac:dyDescent="0.2"/>
    <row r="804" ht="12.75" customHeight="1" x14ac:dyDescent="0.2"/>
    <row r="805" ht="12.75" customHeight="1" x14ac:dyDescent="0.2"/>
    <row r="806" ht="12.75" customHeight="1" x14ac:dyDescent="0.2"/>
    <row r="807" ht="12.75" customHeight="1" x14ac:dyDescent="0.2"/>
    <row r="808" ht="12.75" customHeight="1" x14ac:dyDescent="0.2"/>
    <row r="809" ht="12.75" customHeight="1" x14ac:dyDescent="0.2"/>
    <row r="810" ht="12.75" customHeight="1" x14ac:dyDescent="0.2"/>
    <row r="811" ht="12.75" customHeight="1" x14ac:dyDescent="0.2"/>
    <row r="812" ht="12.75" customHeight="1" x14ac:dyDescent="0.2"/>
    <row r="813" ht="12.75" customHeight="1" x14ac:dyDescent="0.2"/>
    <row r="814" ht="12.75" customHeight="1" x14ac:dyDescent="0.2"/>
    <row r="815" ht="12.75" customHeight="1" x14ac:dyDescent="0.2"/>
    <row r="816" ht="12.75" customHeight="1" x14ac:dyDescent="0.2"/>
    <row r="817" ht="12.75" customHeight="1" x14ac:dyDescent="0.2"/>
    <row r="818" ht="12.75" customHeight="1" x14ac:dyDescent="0.2"/>
    <row r="819" ht="12.75" customHeight="1" x14ac:dyDescent="0.2"/>
    <row r="820" ht="12.75" customHeight="1" x14ac:dyDescent="0.2"/>
    <row r="821" ht="12.75" customHeight="1" x14ac:dyDescent="0.2"/>
    <row r="822" ht="12.75" customHeight="1" x14ac:dyDescent="0.2"/>
    <row r="823" ht="12.75" customHeight="1" x14ac:dyDescent="0.2"/>
    <row r="824" ht="12.75" customHeight="1" x14ac:dyDescent="0.2"/>
    <row r="825" ht="12.75" customHeight="1" x14ac:dyDescent="0.2"/>
    <row r="826" ht="12.75" customHeight="1" x14ac:dyDescent="0.2"/>
    <row r="827" ht="12.75" customHeight="1" x14ac:dyDescent="0.2"/>
    <row r="828" ht="12.75" customHeight="1" x14ac:dyDescent="0.2"/>
    <row r="829" ht="12.75" customHeight="1" x14ac:dyDescent="0.2"/>
    <row r="830" ht="12.75" customHeight="1" x14ac:dyDescent="0.2"/>
    <row r="831" ht="12.75" customHeight="1" x14ac:dyDescent="0.2"/>
    <row r="832" ht="12.75" customHeight="1" x14ac:dyDescent="0.2"/>
    <row r="833" ht="12.75" customHeight="1" x14ac:dyDescent="0.2"/>
    <row r="834" ht="12.75" customHeight="1" x14ac:dyDescent="0.2"/>
    <row r="835" ht="12.75" customHeight="1" x14ac:dyDescent="0.2"/>
    <row r="836" ht="12.75" customHeight="1" x14ac:dyDescent="0.2"/>
    <row r="837" ht="12.75" customHeight="1" x14ac:dyDescent="0.2"/>
    <row r="838" ht="12.75" customHeight="1" x14ac:dyDescent="0.2"/>
    <row r="839" ht="12.75" customHeight="1" x14ac:dyDescent="0.2"/>
    <row r="840" ht="12.75" customHeight="1" x14ac:dyDescent="0.2"/>
    <row r="841" ht="12.75" customHeight="1" x14ac:dyDescent="0.2"/>
    <row r="842" ht="12.75" customHeight="1" x14ac:dyDescent="0.2"/>
    <row r="843" ht="12.75" customHeight="1" x14ac:dyDescent="0.2"/>
    <row r="844" ht="12.75" customHeight="1" x14ac:dyDescent="0.2"/>
    <row r="845" ht="12.75" customHeight="1" x14ac:dyDescent="0.2"/>
    <row r="846" ht="12.75" customHeight="1" x14ac:dyDescent="0.2"/>
    <row r="847" ht="12.75" customHeight="1" x14ac:dyDescent="0.2"/>
    <row r="848" ht="12.75" customHeight="1" x14ac:dyDescent="0.2"/>
    <row r="849" ht="12.75" customHeight="1" x14ac:dyDescent="0.2"/>
    <row r="850" ht="12.75" customHeight="1" x14ac:dyDescent="0.2"/>
    <row r="851" ht="12.75" customHeight="1" x14ac:dyDescent="0.2"/>
    <row r="852" ht="12.75" customHeight="1" x14ac:dyDescent="0.2"/>
    <row r="853" ht="12.75" customHeight="1" x14ac:dyDescent="0.2"/>
    <row r="854" ht="12.75" customHeight="1" x14ac:dyDescent="0.2"/>
    <row r="855" ht="12.75" customHeight="1" x14ac:dyDescent="0.2"/>
    <row r="856" ht="12.75" customHeight="1" x14ac:dyDescent="0.2"/>
    <row r="857" ht="12.75" customHeight="1" x14ac:dyDescent="0.2"/>
    <row r="858" ht="12.75" customHeight="1" x14ac:dyDescent="0.2"/>
    <row r="859" ht="12.75" customHeight="1" x14ac:dyDescent="0.2"/>
    <row r="860" ht="12.75" customHeight="1" x14ac:dyDescent="0.2"/>
    <row r="861" ht="12.75" customHeight="1" x14ac:dyDescent="0.2"/>
    <row r="862" ht="12.75" customHeight="1" x14ac:dyDescent="0.2"/>
    <row r="863" ht="12.75" customHeight="1" x14ac:dyDescent="0.2"/>
    <row r="864" ht="12.75" customHeight="1" x14ac:dyDescent="0.2"/>
    <row r="865" ht="12.75" customHeight="1" x14ac:dyDescent="0.2"/>
    <row r="866" ht="12.75" customHeight="1" x14ac:dyDescent="0.2"/>
    <row r="867" ht="12.75" customHeight="1" x14ac:dyDescent="0.2"/>
    <row r="868" ht="12.75" customHeight="1" x14ac:dyDescent="0.2"/>
    <row r="869" ht="12.75" customHeight="1" x14ac:dyDescent="0.2"/>
    <row r="870" ht="12.75" customHeight="1" x14ac:dyDescent="0.2"/>
    <row r="871" ht="12.75" customHeight="1" x14ac:dyDescent="0.2"/>
    <row r="872" ht="12.75" customHeight="1" x14ac:dyDescent="0.2"/>
    <row r="873" ht="12.75" customHeight="1" x14ac:dyDescent="0.2"/>
    <row r="874" ht="12.75" customHeight="1" x14ac:dyDescent="0.2"/>
    <row r="875" ht="12.75" customHeight="1" x14ac:dyDescent="0.2"/>
    <row r="876" ht="12.75" customHeight="1" x14ac:dyDescent="0.2"/>
    <row r="877" ht="12.75" customHeight="1" x14ac:dyDescent="0.2"/>
    <row r="878" ht="12.75" customHeight="1" x14ac:dyDescent="0.2"/>
    <row r="879" ht="12.75" customHeight="1" x14ac:dyDescent="0.2"/>
    <row r="880" ht="12.75" customHeight="1" x14ac:dyDescent="0.2"/>
    <row r="881" ht="12.75" customHeight="1" x14ac:dyDescent="0.2"/>
    <row r="882" ht="12.75" customHeight="1" x14ac:dyDescent="0.2"/>
    <row r="883" ht="12.75" customHeight="1" x14ac:dyDescent="0.2"/>
    <row r="884" ht="12.75" customHeight="1" x14ac:dyDescent="0.2"/>
    <row r="885" ht="12.75" customHeight="1" x14ac:dyDescent="0.2"/>
    <row r="886" ht="12.75" customHeight="1" x14ac:dyDescent="0.2"/>
    <row r="887" ht="12.75" customHeight="1" x14ac:dyDescent="0.2"/>
    <row r="888" ht="12.75" customHeight="1" x14ac:dyDescent="0.2"/>
    <row r="889" ht="12.75" customHeight="1" x14ac:dyDescent="0.2"/>
    <row r="890" ht="12.75" customHeight="1" x14ac:dyDescent="0.2"/>
    <row r="891" ht="12.75" customHeight="1" x14ac:dyDescent="0.2"/>
    <row r="892" ht="12.75" customHeight="1" x14ac:dyDescent="0.2"/>
    <row r="893" ht="12.75" customHeight="1" x14ac:dyDescent="0.2"/>
    <row r="894" ht="12.75" customHeight="1" x14ac:dyDescent="0.2"/>
    <row r="895" ht="12.75" customHeight="1" x14ac:dyDescent="0.2"/>
    <row r="896" ht="12.75" customHeight="1" x14ac:dyDescent="0.2"/>
    <row r="897" ht="12.75" customHeight="1" x14ac:dyDescent="0.2"/>
    <row r="898" ht="12.75" customHeight="1" x14ac:dyDescent="0.2"/>
    <row r="899" ht="12.75" customHeight="1" x14ac:dyDescent="0.2"/>
    <row r="900" ht="12.75" customHeight="1" x14ac:dyDescent="0.2"/>
    <row r="901" ht="12.75" customHeight="1" x14ac:dyDescent="0.2"/>
    <row r="902" ht="12.75" customHeight="1" x14ac:dyDescent="0.2"/>
    <row r="903" ht="12.75" customHeight="1" x14ac:dyDescent="0.2"/>
    <row r="904" ht="12.75" customHeight="1" x14ac:dyDescent="0.2"/>
    <row r="905" ht="12.75" customHeight="1" x14ac:dyDescent="0.2"/>
    <row r="906" ht="12.75" customHeight="1" x14ac:dyDescent="0.2"/>
    <row r="907" ht="12.75" customHeight="1" x14ac:dyDescent="0.2"/>
    <row r="908" ht="12.75" customHeight="1" x14ac:dyDescent="0.2"/>
    <row r="909" ht="12.75" customHeight="1" x14ac:dyDescent="0.2"/>
    <row r="910" ht="12.75" customHeight="1" x14ac:dyDescent="0.2"/>
    <row r="911" ht="12.75" customHeight="1" x14ac:dyDescent="0.2"/>
    <row r="912" ht="12.75" customHeight="1" x14ac:dyDescent="0.2"/>
    <row r="913" ht="12.75" customHeight="1" x14ac:dyDescent="0.2"/>
    <row r="914" ht="12.75" customHeight="1" x14ac:dyDescent="0.2"/>
    <row r="915" ht="12.75" customHeight="1" x14ac:dyDescent="0.2"/>
    <row r="916" ht="12.75" customHeight="1" x14ac:dyDescent="0.2"/>
    <row r="917" ht="12.75" customHeight="1" x14ac:dyDescent="0.2"/>
    <row r="918" ht="12.75" customHeight="1" x14ac:dyDescent="0.2"/>
    <row r="919" ht="12.75" customHeight="1" x14ac:dyDescent="0.2"/>
    <row r="920" ht="12.75" customHeight="1" x14ac:dyDescent="0.2"/>
    <row r="921" ht="12.75" customHeight="1" x14ac:dyDescent="0.2"/>
    <row r="922" ht="12.75" customHeight="1" x14ac:dyDescent="0.2"/>
    <row r="923" ht="12.75" customHeight="1" x14ac:dyDescent="0.2"/>
    <row r="924" ht="12.75" customHeight="1" x14ac:dyDescent="0.2"/>
    <row r="925" ht="12.75" customHeight="1" x14ac:dyDescent="0.2"/>
    <row r="926" ht="12.75" customHeight="1" x14ac:dyDescent="0.2"/>
    <row r="927" ht="12.75" customHeight="1" x14ac:dyDescent="0.2"/>
    <row r="928" ht="12.75" customHeight="1" x14ac:dyDescent="0.2"/>
    <row r="929" ht="12.75" customHeight="1" x14ac:dyDescent="0.2"/>
    <row r="930" ht="12.75" customHeight="1" x14ac:dyDescent="0.2"/>
    <row r="931" ht="12.75" customHeight="1" x14ac:dyDescent="0.2"/>
    <row r="932" ht="12.75" customHeight="1" x14ac:dyDescent="0.2"/>
    <row r="933" ht="12.75" customHeight="1" x14ac:dyDescent="0.2"/>
    <row r="934" ht="12.75" customHeight="1" x14ac:dyDescent="0.2"/>
    <row r="935" ht="12.75" customHeight="1" x14ac:dyDescent="0.2"/>
    <row r="936" ht="12.75" customHeight="1" x14ac:dyDescent="0.2"/>
    <row r="937" ht="12.75" customHeight="1" x14ac:dyDescent="0.2"/>
    <row r="938" ht="12.75" customHeight="1" x14ac:dyDescent="0.2"/>
    <row r="939" ht="12.75" customHeight="1" x14ac:dyDescent="0.2"/>
    <row r="940" ht="12.75" customHeight="1" x14ac:dyDescent="0.2"/>
    <row r="941" ht="12.75" customHeight="1" x14ac:dyDescent="0.2"/>
    <row r="942" ht="12.75" customHeight="1" x14ac:dyDescent="0.2"/>
    <row r="943" ht="12.75" customHeight="1" x14ac:dyDescent="0.2"/>
    <row r="944" ht="12.75" customHeight="1" x14ac:dyDescent="0.2"/>
    <row r="945" ht="12.75" customHeight="1" x14ac:dyDescent="0.2"/>
    <row r="946" ht="12.75" customHeight="1" x14ac:dyDescent="0.2"/>
    <row r="947" ht="12.75" customHeight="1" x14ac:dyDescent="0.2"/>
    <row r="948" ht="12.75" customHeight="1" x14ac:dyDescent="0.2"/>
    <row r="949" ht="12.75" customHeight="1" x14ac:dyDescent="0.2"/>
    <row r="950" ht="12.75" customHeight="1" x14ac:dyDescent="0.2"/>
    <row r="951" ht="12.75" customHeight="1" x14ac:dyDescent="0.2"/>
    <row r="952" ht="12.75" customHeight="1" x14ac:dyDescent="0.2"/>
    <row r="953" ht="12.75" customHeight="1" x14ac:dyDescent="0.2"/>
    <row r="954" ht="12.75" customHeight="1" x14ac:dyDescent="0.2"/>
    <row r="955" ht="12.75" customHeight="1" x14ac:dyDescent="0.2"/>
    <row r="956" ht="12.75" customHeight="1" x14ac:dyDescent="0.2"/>
    <row r="957" ht="12.75" customHeight="1" x14ac:dyDescent="0.2"/>
    <row r="958" ht="12.75" customHeight="1" x14ac:dyDescent="0.2"/>
    <row r="959" ht="12.75" customHeight="1" x14ac:dyDescent="0.2"/>
    <row r="960" ht="12.75" customHeight="1" x14ac:dyDescent="0.2"/>
    <row r="961" ht="12.75" customHeight="1" x14ac:dyDescent="0.2"/>
    <row r="962" ht="12.75" customHeight="1" x14ac:dyDescent="0.2"/>
    <row r="963" ht="12.75" customHeight="1" x14ac:dyDescent="0.2"/>
    <row r="964" ht="12.75" customHeight="1" x14ac:dyDescent="0.2"/>
    <row r="965" ht="12.75" customHeight="1" x14ac:dyDescent="0.2"/>
    <row r="966" ht="12.75" customHeight="1" x14ac:dyDescent="0.2"/>
    <row r="967" ht="12.75" customHeight="1" x14ac:dyDescent="0.2"/>
    <row r="968" ht="12.75" customHeight="1" x14ac:dyDescent="0.2"/>
    <row r="969" ht="12.75" customHeight="1" x14ac:dyDescent="0.2"/>
    <row r="970" ht="12.75" customHeight="1" x14ac:dyDescent="0.2"/>
    <row r="971" ht="12.75" customHeight="1" x14ac:dyDescent="0.2"/>
    <row r="972" ht="12.75" customHeight="1" x14ac:dyDescent="0.2"/>
    <row r="973" ht="12.75" customHeight="1" x14ac:dyDescent="0.2"/>
    <row r="974" ht="12.75" customHeight="1" x14ac:dyDescent="0.2"/>
    <row r="975" ht="12.75" customHeight="1" x14ac:dyDescent="0.2"/>
    <row r="976" ht="12.75" customHeight="1" x14ac:dyDescent="0.2"/>
    <row r="977" ht="12.75" customHeight="1" x14ac:dyDescent="0.2"/>
    <row r="978" ht="12.75" customHeight="1" x14ac:dyDescent="0.2"/>
    <row r="979" ht="12.75" customHeight="1" x14ac:dyDescent="0.2"/>
    <row r="980" ht="12.75" customHeight="1" x14ac:dyDescent="0.2"/>
    <row r="981" ht="12.75" customHeight="1" x14ac:dyDescent="0.2"/>
    <row r="982" ht="12.75" customHeight="1" x14ac:dyDescent="0.2"/>
    <row r="983" ht="12.75" customHeight="1" x14ac:dyDescent="0.2"/>
    <row r="984" ht="12.75" customHeight="1" x14ac:dyDescent="0.2"/>
    <row r="985" ht="12.75" customHeight="1" x14ac:dyDescent="0.2"/>
    <row r="986" ht="12.75" customHeight="1" x14ac:dyDescent="0.2"/>
    <row r="987" ht="12.75" customHeight="1" x14ac:dyDescent="0.2"/>
    <row r="988" ht="12.75" customHeight="1" x14ac:dyDescent="0.2"/>
    <row r="989" ht="12.75" customHeight="1" x14ac:dyDescent="0.2"/>
    <row r="990" ht="12.75" customHeight="1" x14ac:dyDescent="0.2"/>
    <row r="991" ht="12.75" customHeight="1" x14ac:dyDescent="0.2"/>
    <row r="992" ht="12.75" customHeight="1" x14ac:dyDescent="0.2"/>
    <row r="993" ht="12.75" customHeight="1" x14ac:dyDescent="0.2"/>
    <row r="994" ht="12.75" customHeight="1" x14ac:dyDescent="0.2"/>
    <row r="995" ht="12.75" customHeight="1" x14ac:dyDescent="0.2"/>
    <row r="996" ht="12.75" customHeight="1" x14ac:dyDescent="0.2"/>
    <row r="997" ht="12.75" customHeight="1" x14ac:dyDescent="0.2"/>
    <row r="998" ht="12.75" customHeight="1" x14ac:dyDescent="0.2"/>
    <row r="999" ht="12.75" customHeight="1" x14ac:dyDescent="0.2"/>
    <row r="1000" ht="12.75" customHeight="1" x14ac:dyDescent="0.2"/>
  </sheetData>
  <mergeCells count="34">
    <mergeCell ref="C6:F8"/>
    <mergeCell ref="A9:D9"/>
    <mergeCell ref="E9:J9"/>
    <mergeCell ref="A10:D10"/>
    <mergeCell ref="E10:J10"/>
    <mergeCell ref="A11:D11"/>
    <mergeCell ref="E11:J11"/>
    <mergeCell ref="A12:D12"/>
    <mergeCell ref="E12:J12"/>
    <mergeCell ref="A13:D13"/>
    <mergeCell ref="E13:J13"/>
    <mergeCell ref="A14:D14"/>
    <mergeCell ref="E14:J14"/>
    <mergeCell ref="A15:J15"/>
    <mergeCell ref="A16:J16"/>
    <mergeCell ref="F17:J17"/>
    <mergeCell ref="A18:A19"/>
    <mergeCell ref="B18:B19"/>
    <mergeCell ref="C18:I19"/>
    <mergeCell ref="J18:J19"/>
    <mergeCell ref="A20:J20"/>
    <mergeCell ref="A35:J35"/>
    <mergeCell ref="C21:I21"/>
    <mergeCell ref="A22:J22"/>
    <mergeCell ref="A23:J23"/>
    <mergeCell ref="A24:J24"/>
    <mergeCell ref="A26:J26"/>
    <mergeCell ref="A27:J27"/>
    <mergeCell ref="A28:J28"/>
    <mergeCell ref="A29:J29"/>
    <mergeCell ref="A30:J30"/>
    <mergeCell ref="A31:J31"/>
    <mergeCell ref="A32:J32"/>
    <mergeCell ref="A33:J33"/>
  </mergeCells>
  <pageMargins left="0.5" right="0" top="0.25" bottom="0.25" header="0" footer="0"/>
  <pageSetup paperSize="9" scale="81" orientation="portrait"/>
  <drawing r:id="rId1"/>
  <legacyDrawing r:id="rId2"/>
  <oleObjects>
    <mc:AlternateContent xmlns:mc="http://schemas.openxmlformats.org/markup-compatibility/2006">
      <mc:Choice Requires="x14">
        <oleObject progId="CorelDraw.Graphic.17" shapeId="14337" r:id="rId3">
          <objectPr defaultSize="0" autoPict="0" r:id="rId4">
            <anchor moveWithCells="1">
              <from>
                <xdr:col>2</xdr:col>
                <xdr:colOff>133350</xdr:colOff>
                <xdr:row>5</xdr:row>
                <xdr:rowOff>142875</xdr:rowOff>
              </from>
              <to>
                <xdr:col>5</xdr:col>
                <xdr:colOff>419100</xdr:colOff>
                <xdr:row>7</xdr:row>
                <xdr:rowOff>28575</xdr:rowOff>
              </to>
            </anchor>
          </objectPr>
        </oleObject>
      </mc:Choice>
      <mc:Fallback>
        <oleObject progId="CorelDraw.Graphic.17" shapeId="14337" r:id="rId3"/>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Foaie15">
    <tabColor rgb="FFD6DCE4"/>
  </sheetPr>
  <dimension ref="A1:Z1000"/>
  <sheetViews>
    <sheetView showGridLines="0" workbookViewId="0">
      <selection activeCell="J21" sqref="J21"/>
    </sheetView>
  </sheetViews>
  <sheetFormatPr defaultColWidth="12.5703125" defaultRowHeight="15" customHeight="1" x14ac:dyDescent="0.2"/>
  <cols>
    <col min="1" max="1" width="22.85546875" customWidth="1"/>
    <col min="2" max="2" width="17" customWidth="1"/>
    <col min="3" max="3" width="5.140625" customWidth="1"/>
    <col min="4" max="4" width="3.5703125" customWidth="1"/>
    <col min="5" max="5" width="3.28515625" customWidth="1"/>
    <col min="6" max="8" width="8.5703125" customWidth="1"/>
    <col min="9" max="9" width="2.7109375" customWidth="1"/>
    <col min="10" max="10" width="12" customWidth="1"/>
    <col min="11" max="11" width="8.5703125" customWidth="1"/>
    <col min="12" max="12" width="13.85546875" customWidth="1"/>
    <col min="13" max="26" width="8.5703125" customWidth="1"/>
  </cols>
  <sheetData>
    <row r="1" spans="1:26" ht="12.75" customHeight="1" x14ac:dyDescent="0.2">
      <c r="A1" s="1"/>
      <c r="B1" s="2"/>
      <c r="C1" s="2"/>
      <c r="D1" s="2"/>
      <c r="E1" s="2"/>
      <c r="F1" s="2"/>
      <c r="G1" s="2"/>
      <c r="H1" s="2"/>
      <c r="I1" s="2"/>
      <c r="J1" s="3"/>
    </row>
    <row r="2" spans="1:26" ht="12.75" customHeight="1" x14ac:dyDescent="0.2">
      <c r="A2" s="4"/>
      <c r="J2" s="5"/>
    </row>
    <row r="3" spans="1:26" ht="12.75" customHeight="1" x14ac:dyDescent="0.2">
      <c r="A3" s="4"/>
      <c r="J3" s="5"/>
    </row>
    <row r="4" spans="1:26" ht="12.75" customHeight="1" x14ac:dyDescent="0.2">
      <c r="A4" s="4"/>
      <c r="J4" s="5"/>
    </row>
    <row r="5" spans="1:26" ht="15.75" customHeight="1" x14ac:dyDescent="0.35">
      <c r="A5" s="6"/>
      <c r="B5" s="7"/>
      <c r="C5" s="7"/>
      <c r="D5" s="7"/>
      <c r="E5" s="7"/>
      <c r="F5" s="8"/>
      <c r="J5" s="5"/>
    </row>
    <row r="6" spans="1:26" ht="15.75" customHeight="1" x14ac:dyDescent="0.2">
      <c r="A6" s="9"/>
      <c r="B6" s="7"/>
      <c r="C6" s="393"/>
      <c r="D6" s="394"/>
      <c r="E6" s="394"/>
      <c r="F6" s="394"/>
      <c r="J6" s="5"/>
    </row>
    <row r="7" spans="1:26" ht="15.75" customHeight="1" x14ac:dyDescent="0.2">
      <c r="A7" s="9"/>
      <c r="B7" s="7"/>
      <c r="C7" s="394"/>
      <c r="D7" s="394"/>
      <c r="E7" s="394"/>
      <c r="F7" s="394"/>
      <c r="J7" s="5"/>
    </row>
    <row r="8" spans="1:26" ht="15.75" customHeight="1" x14ac:dyDescent="0.2">
      <c r="A8" s="9"/>
      <c r="B8" s="7"/>
      <c r="C8" s="394"/>
      <c r="D8" s="394"/>
      <c r="E8" s="394"/>
      <c r="F8" s="394"/>
      <c r="J8" s="5"/>
    </row>
    <row r="9" spans="1:26" ht="13.5" customHeight="1" x14ac:dyDescent="0.2">
      <c r="A9" s="390" t="s">
        <v>0</v>
      </c>
      <c r="B9" s="358"/>
      <c r="C9" s="358"/>
      <c r="D9" s="359"/>
      <c r="E9" s="395" t="s">
        <v>1</v>
      </c>
      <c r="F9" s="358"/>
      <c r="G9" s="358"/>
      <c r="H9" s="358"/>
      <c r="I9" s="358"/>
      <c r="J9" s="359"/>
    </row>
    <row r="10" spans="1:26" ht="13.5" customHeight="1" x14ac:dyDescent="0.2">
      <c r="A10" s="396" t="s">
        <v>2645</v>
      </c>
      <c r="B10" s="394"/>
      <c r="C10" s="394"/>
      <c r="D10" s="397"/>
      <c r="E10" s="398" t="s">
        <v>3</v>
      </c>
      <c r="F10" s="394"/>
      <c r="G10" s="394"/>
      <c r="H10" s="394"/>
      <c r="I10" s="394"/>
      <c r="J10" s="397"/>
    </row>
    <row r="11" spans="1:26" ht="13.5" customHeight="1" x14ac:dyDescent="0.2">
      <c r="A11" s="383" t="s">
        <v>4</v>
      </c>
      <c r="B11" s="340"/>
      <c r="C11" s="340"/>
      <c r="D11" s="384"/>
      <c r="E11" s="385" t="s">
        <v>5</v>
      </c>
      <c r="F11" s="340"/>
      <c r="G11" s="340"/>
      <c r="H11" s="340"/>
      <c r="I11" s="340"/>
      <c r="J11" s="384"/>
      <c r="K11" s="10"/>
      <c r="L11" s="10"/>
      <c r="M11" s="10"/>
      <c r="N11" s="10"/>
      <c r="O11" s="10"/>
      <c r="P11" s="10"/>
      <c r="Q11" s="10"/>
      <c r="R11" s="10"/>
      <c r="S11" s="10"/>
      <c r="T11" s="10"/>
      <c r="U11" s="10"/>
      <c r="V11" s="10"/>
      <c r="W11" s="10"/>
      <c r="X11" s="10"/>
      <c r="Y11" s="10"/>
      <c r="Z11" s="10"/>
    </row>
    <row r="12" spans="1:26" ht="13.5" customHeight="1" x14ac:dyDescent="0.2">
      <c r="A12" s="383" t="s">
        <v>2646</v>
      </c>
      <c r="B12" s="340"/>
      <c r="C12" s="340"/>
      <c r="D12" s="384"/>
      <c r="E12" s="385" t="s">
        <v>7</v>
      </c>
      <c r="F12" s="340"/>
      <c r="G12" s="340"/>
      <c r="H12" s="340"/>
      <c r="I12" s="340"/>
      <c r="J12" s="384"/>
      <c r="K12" s="10"/>
      <c r="L12" s="10"/>
      <c r="M12" s="10"/>
      <c r="N12" s="10"/>
      <c r="O12" s="10"/>
      <c r="P12" s="10"/>
      <c r="Q12" s="10"/>
      <c r="R12" s="10"/>
      <c r="S12" s="10"/>
      <c r="T12" s="10"/>
      <c r="U12" s="10"/>
      <c r="V12" s="10"/>
      <c r="W12" s="10"/>
      <c r="X12" s="10"/>
      <c r="Y12" s="10"/>
      <c r="Z12" s="10"/>
    </row>
    <row r="13" spans="1:26" ht="13.5" customHeight="1" x14ac:dyDescent="0.2">
      <c r="A13" s="383" t="s">
        <v>8</v>
      </c>
      <c r="B13" s="340"/>
      <c r="C13" s="340"/>
      <c r="D13" s="384"/>
      <c r="E13" s="385" t="s">
        <v>9</v>
      </c>
      <c r="F13" s="340"/>
      <c r="G13" s="340"/>
      <c r="H13" s="340"/>
      <c r="I13" s="340"/>
      <c r="J13" s="384"/>
      <c r="K13" s="10"/>
      <c r="L13" s="10"/>
      <c r="M13" s="10"/>
      <c r="N13" s="10"/>
      <c r="O13" s="10"/>
      <c r="P13" s="10"/>
      <c r="Q13" s="10"/>
      <c r="R13" s="10"/>
      <c r="S13" s="10"/>
      <c r="T13" s="10"/>
      <c r="U13" s="10"/>
      <c r="V13" s="10"/>
      <c r="W13" s="10"/>
      <c r="X13" s="10"/>
      <c r="Y13" s="10"/>
      <c r="Z13" s="10"/>
    </row>
    <row r="14" spans="1:26" ht="13.5" customHeight="1" x14ac:dyDescent="0.2">
      <c r="A14" s="386" t="s">
        <v>10</v>
      </c>
      <c r="B14" s="387"/>
      <c r="C14" s="387"/>
      <c r="D14" s="388"/>
      <c r="E14" s="389" t="s">
        <v>11</v>
      </c>
      <c r="F14" s="387"/>
      <c r="G14" s="387"/>
      <c r="H14" s="387"/>
      <c r="I14" s="387"/>
      <c r="J14" s="388"/>
      <c r="K14" s="10"/>
      <c r="L14" s="10"/>
      <c r="M14" s="10"/>
      <c r="N14" s="10"/>
      <c r="O14" s="10"/>
      <c r="P14" s="10"/>
      <c r="Q14" s="10"/>
      <c r="R14" s="10"/>
      <c r="S14" s="10"/>
      <c r="T14" s="10"/>
      <c r="U14" s="10"/>
      <c r="V14" s="10"/>
      <c r="W14" s="10"/>
      <c r="X14" s="10"/>
      <c r="Y14" s="10"/>
      <c r="Z14" s="10"/>
    </row>
    <row r="15" spans="1:26" ht="13.5" customHeight="1" x14ac:dyDescent="0.2">
      <c r="A15" s="390" t="s">
        <v>12</v>
      </c>
      <c r="B15" s="358"/>
      <c r="C15" s="358"/>
      <c r="D15" s="358"/>
      <c r="E15" s="358"/>
      <c r="F15" s="358"/>
      <c r="G15" s="358"/>
      <c r="H15" s="358"/>
      <c r="I15" s="358"/>
      <c r="J15" s="359"/>
    </row>
    <row r="16" spans="1:26" ht="13.5" customHeight="1" x14ac:dyDescent="0.2">
      <c r="A16" s="391" t="s">
        <v>13</v>
      </c>
      <c r="B16" s="353"/>
      <c r="C16" s="353"/>
      <c r="D16" s="353"/>
      <c r="E16" s="353"/>
      <c r="F16" s="353"/>
      <c r="G16" s="353"/>
      <c r="H16" s="353"/>
      <c r="I16" s="353"/>
      <c r="J16" s="361"/>
    </row>
    <row r="17" spans="1:10" ht="18.75" customHeight="1" x14ac:dyDescent="0.2">
      <c r="A17" s="150">
        <f>Oferta!H17</f>
        <v>46223</v>
      </c>
      <c r="B17" s="151"/>
      <c r="C17" s="151"/>
      <c r="D17" s="151"/>
      <c r="E17" s="151"/>
      <c r="F17" s="567" t="s">
        <v>74</v>
      </c>
      <c r="G17" s="358"/>
      <c r="H17" s="358"/>
      <c r="I17" s="358"/>
      <c r="J17" s="358"/>
    </row>
    <row r="18" spans="1:10" ht="9" customHeight="1" x14ac:dyDescent="0.2">
      <c r="A18" s="354" t="s">
        <v>75</v>
      </c>
      <c r="B18" s="354" t="s">
        <v>76</v>
      </c>
      <c r="C18" s="357" t="s">
        <v>77</v>
      </c>
      <c r="D18" s="358"/>
      <c r="E18" s="358"/>
      <c r="F18" s="358"/>
      <c r="G18" s="358"/>
      <c r="H18" s="358"/>
      <c r="I18" s="359"/>
      <c r="J18" s="354" t="s">
        <v>959</v>
      </c>
    </row>
    <row r="19" spans="1:10" ht="18.75" customHeight="1" x14ac:dyDescent="0.2">
      <c r="A19" s="355"/>
      <c r="B19" s="355"/>
      <c r="C19" s="360"/>
      <c r="D19" s="353"/>
      <c r="E19" s="353"/>
      <c r="F19" s="353"/>
      <c r="G19" s="353"/>
      <c r="H19" s="353"/>
      <c r="I19" s="361"/>
      <c r="J19" s="355"/>
    </row>
    <row r="20" spans="1:10" ht="26.25" customHeight="1" x14ac:dyDescent="0.2">
      <c r="A20" s="347" t="s">
        <v>1188</v>
      </c>
      <c r="B20" s="348"/>
      <c r="C20" s="348"/>
      <c r="D20" s="348"/>
      <c r="E20" s="348"/>
      <c r="F20" s="348"/>
      <c r="G20" s="348"/>
      <c r="H20" s="348"/>
      <c r="I20" s="348"/>
      <c r="J20" s="349"/>
    </row>
    <row r="21" spans="1:10" ht="99.75" customHeight="1" x14ac:dyDescent="0.2">
      <c r="A21" s="84"/>
      <c r="B21" s="85" t="s">
        <v>1297</v>
      </c>
      <c r="C21" s="399" t="s">
        <v>1298</v>
      </c>
      <c r="D21" s="325"/>
      <c r="E21" s="325"/>
      <c r="F21" s="325"/>
      <c r="G21" s="325"/>
      <c r="H21" s="325"/>
      <c r="I21" s="400"/>
      <c r="J21" s="146" t="s">
        <v>1299</v>
      </c>
    </row>
    <row r="22" spans="1:10" ht="21" customHeight="1" x14ac:dyDescent="0.2">
      <c r="A22" s="404" t="s">
        <v>1300</v>
      </c>
      <c r="B22" s="325"/>
      <c r="C22" s="325"/>
      <c r="D22" s="325"/>
      <c r="E22" s="325"/>
      <c r="F22" s="325"/>
      <c r="G22" s="325"/>
      <c r="H22" s="325"/>
      <c r="I22" s="325"/>
      <c r="J22" s="326"/>
    </row>
    <row r="23" spans="1:10" ht="21" customHeight="1" x14ac:dyDescent="0.2">
      <c r="A23" s="507" t="s">
        <v>1301</v>
      </c>
      <c r="B23" s="325"/>
      <c r="C23" s="325"/>
      <c r="D23" s="325"/>
      <c r="E23" s="325"/>
      <c r="F23" s="325"/>
      <c r="G23" s="325"/>
      <c r="H23" s="325"/>
      <c r="I23" s="325"/>
      <c r="J23" s="326"/>
    </row>
    <row r="24" spans="1:10" ht="21" customHeight="1" x14ac:dyDescent="0.2">
      <c r="A24" s="507" t="s">
        <v>1302</v>
      </c>
      <c r="B24" s="325"/>
      <c r="C24" s="325"/>
      <c r="D24" s="325"/>
      <c r="E24" s="325"/>
      <c r="F24" s="325"/>
      <c r="G24" s="325"/>
      <c r="H24" s="325"/>
      <c r="I24" s="325"/>
      <c r="J24" s="326"/>
    </row>
    <row r="25" spans="1:10" ht="32.25" customHeight="1" x14ac:dyDescent="0.2">
      <c r="A25" s="505" t="s">
        <v>1303</v>
      </c>
      <c r="B25" s="325"/>
      <c r="C25" s="325"/>
      <c r="D25" s="325"/>
      <c r="E25" s="325"/>
      <c r="F25" s="325"/>
      <c r="G25" s="325"/>
      <c r="H25" s="325"/>
      <c r="I25" s="325"/>
      <c r="J25" s="326"/>
    </row>
    <row r="26" spans="1:10" ht="32.25" customHeight="1" x14ac:dyDescent="0.2">
      <c r="A26" s="505" t="s">
        <v>1304</v>
      </c>
      <c r="B26" s="325"/>
      <c r="C26" s="325"/>
      <c r="D26" s="325"/>
      <c r="E26" s="325"/>
      <c r="F26" s="325"/>
      <c r="G26" s="325"/>
      <c r="H26" s="325"/>
      <c r="I26" s="325"/>
      <c r="J26" s="326"/>
    </row>
    <row r="27" spans="1:10" ht="21" customHeight="1" x14ac:dyDescent="0.2">
      <c r="A27" s="502" t="s">
        <v>967</v>
      </c>
      <c r="B27" s="325"/>
      <c r="C27" s="325"/>
      <c r="D27" s="325"/>
      <c r="E27" s="325"/>
      <c r="F27" s="325"/>
      <c r="G27" s="325"/>
      <c r="H27" s="325"/>
      <c r="I27" s="325"/>
      <c r="J27" s="326"/>
    </row>
    <row r="28" spans="1:10" ht="21" customHeight="1" x14ac:dyDescent="0.2">
      <c r="A28" s="502" t="s">
        <v>1305</v>
      </c>
      <c r="B28" s="325"/>
      <c r="C28" s="325"/>
      <c r="D28" s="325"/>
      <c r="E28" s="325"/>
      <c r="F28" s="325"/>
      <c r="G28" s="325"/>
      <c r="H28" s="325"/>
      <c r="I28" s="325"/>
      <c r="J28" s="326"/>
    </row>
    <row r="29" spans="1:10" ht="21" customHeight="1" x14ac:dyDescent="0.2">
      <c r="A29" s="502" t="s">
        <v>968</v>
      </c>
      <c r="B29" s="325"/>
      <c r="C29" s="325"/>
      <c r="D29" s="325"/>
      <c r="E29" s="325"/>
      <c r="F29" s="325"/>
      <c r="G29" s="325"/>
      <c r="H29" s="325"/>
      <c r="I29" s="325"/>
      <c r="J29" s="326"/>
    </row>
    <row r="30" spans="1:10" ht="21" customHeight="1" x14ac:dyDescent="0.2">
      <c r="A30" s="502" t="s">
        <v>1306</v>
      </c>
      <c r="B30" s="325"/>
      <c r="C30" s="325"/>
      <c r="D30" s="325"/>
      <c r="E30" s="325"/>
      <c r="F30" s="325"/>
      <c r="G30" s="325"/>
      <c r="H30" s="325"/>
      <c r="I30" s="325"/>
      <c r="J30" s="326"/>
    </row>
    <row r="31" spans="1:10" ht="35.25" customHeight="1" x14ac:dyDescent="0.2">
      <c r="A31" s="502" t="s">
        <v>971</v>
      </c>
      <c r="B31" s="325"/>
      <c r="C31" s="325"/>
      <c r="D31" s="325"/>
      <c r="E31" s="325"/>
      <c r="F31" s="325"/>
      <c r="G31" s="325"/>
      <c r="H31" s="325"/>
      <c r="I31" s="325"/>
      <c r="J31" s="326"/>
    </row>
    <row r="32" spans="1:10" ht="21" customHeight="1" x14ac:dyDescent="0.2">
      <c r="A32" s="507" t="s">
        <v>1307</v>
      </c>
      <c r="B32" s="325"/>
      <c r="C32" s="325"/>
      <c r="D32" s="325"/>
      <c r="E32" s="325"/>
      <c r="F32" s="325"/>
      <c r="G32" s="325"/>
      <c r="H32" s="325"/>
      <c r="I32" s="325"/>
      <c r="J32" s="326"/>
    </row>
    <row r="33" spans="1:10" ht="21" customHeight="1" x14ac:dyDescent="0.2">
      <c r="A33" s="404" t="s">
        <v>973</v>
      </c>
      <c r="B33" s="325"/>
      <c r="C33" s="325"/>
      <c r="D33" s="325"/>
      <c r="E33" s="325"/>
      <c r="F33" s="325"/>
      <c r="G33" s="325"/>
      <c r="H33" s="325"/>
      <c r="I33" s="325"/>
      <c r="J33" s="326"/>
    </row>
    <row r="34" spans="1:10" ht="21" customHeight="1" x14ac:dyDescent="0.2">
      <c r="A34" s="404" t="s">
        <v>974</v>
      </c>
      <c r="B34" s="325"/>
      <c r="C34" s="325"/>
      <c r="D34" s="325"/>
      <c r="E34" s="325"/>
      <c r="F34" s="325"/>
      <c r="G34" s="325"/>
      <c r="H34" s="325"/>
      <c r="I34" s="325"/>
      <c r="J34" s="326"/>
    </row>
    <row r="35" spans="1:10" ht="21" customHeight="1" x14ac:dyDescent="0.2">
      <c r="A35" s="404" t="s">
        <v>975</v>
      </c>
      <c r="B35" s="325"/>
      <c r="C35" s="325"/>
      <c r="D35" s="325"/>
      <c r="E35" s="325"/>
      <c r="F35" s="325"/>
      <c r="G35" s="325"/>
      <c r="H35" s="325"/>
      <c r="I35" s="325"/>
      <c r="J35" s="326"/>
    </row>
    <row r="36" spans="1:10" ht="21" customHeight="1" x14ac:dyDescent="0.2">
      <c r="A36" s="351" t="s">
        <v>1308</v>
      </c>
      <c r="B36" s="325"/>
      <c r="C36" s="325"/>
      <c r="D36" s="325"/>
      <c r="E36" s="325"/>
      <c r="F36" s="325"/>
      <c r="G36" s="325"/>
      <c r="H36" s="325"/>
      <c r="I36" s="325"/>
      <c r="J36" s="326"/>
    </row>
    <row r="37" spans="1:10" ht="21" customHeight="1" x14ac:dyDescent="0.2">
      <c r="A37" s="404" t="s">
        <v>1309</v>
      </c>
      <c r="B37" s="325"/>
      <c r="C37" s="325"/>
      <c r="D37" s="325"/>
      <c r="E37" s="325"/>
      <c r="F37" s="325"/>
      <c r="G37" s="325"/>
      <c r="H37" s="325"/>
      <c r="I37" s="325"/>
      <c r="J37" s="326"/>
    </row>
    <row r="38" spans="1:10" ht="21" customHeight="1" x14ac:dyDescent="0.2">
      <c r="A38" s="404" t="s">
        <v>1310</v>
      </c>
      <c r="B38" s="325"/>
      <c r="C38" s="325"/>
      <c r="D38" s="325"/>
      <c r="E38" s="325"/>
      <c r="F38" s="325"/>
      <c r="G38" s="325"/>
      <c r="H38" s="325"/>
      <c r="I38" s="325"/>
      <c r="J38" s="326"/>
    </row>
    <row r="39" spans="1:10" ht="21" customHeight="1" x14ac:dyDescent="0.2">
      <c r="A39" s="404" t="s">
        <v>1311</v>
      </c>
      <c r="B39" s="325"/>
      <c r="C39" s="325"/>
      <c r="D39" s="325"/>
      <c r="E39" s="325"/>
      <c r="F39" s="325"/>
      <c r="G39" s="325"/>
      <c r="H39" s="325"/>
      <c r="I39" s="325"/>
      <c r="J39" s="326"/>
    </row>
    <row r="40" spans="1:10" ht="99.75" customHeight="1" x14ac:dyDescent="0.2">
      <c r="A40" s="30"/>
      <c r="B40" s="56" t="s">
        <v>1312</v>
      </c>
      <c r="C40" s="345" t="s">
        <v>1313</v>
      </c>
      <c r="D40" s="325"/>
      <c r="E40" s="325"/>
      <c r="F40" s="325"/>
      <c r="G40" s="325"/>
      <c r="H40" s="325"/>
      <c r="I40" s="325"/>
      <c r="J40" s="146" t="s">
        <v>1314</v>
      </c>
    </row>
    <row r="41" spans="1:10" ht="21" customHeight="1" x14ac:dyDescent="0.2">
      <c r="A41" s="333" t="s">
        <v>1300</v>
      </c>
      <c r="B41" s="325"/>
      <c r="C41" s="325"/>
      <c r="D41" s="325"/>
      <c r="E41" s="325"/>
      <c r="F41" s="325"/>
      <c r="G41" s="325"/>
      <c r="H41" s="325"/>
      <c r="I41" s="325"/>
      <c r="J41" s="326"/>
    </row>
    <row r="42" spans="1:10" ht="21" customHeight="1" x14ac:dyDescent="0.2">
      <c r="A42" s="351" t="s">
        <v>1301</v>
      </c>
      <c r="B42" s="325"/>
      <c r="C42" s="325"/>
      <c r="D42" s="325"/>
      <c r="E42" s="325"/>
      <c r="F42" s="325"/>
      <c r="G42" s="325"/>
      <c r="H42" s="325"/>
      <c r="I42" s="325"/>
      <c r="J42" s="326"/>
    </row>
    <row r="43" spans="1:10" ht="21" customHeight="1" x14ac:dyDescent="0.2">
      <c r="A43" s="351" t="s">
        <v>1302</v>
      </c>
      <c r="B43" s="325"/>
      <c r="C43" s="325"/>
      <c r="D43" s="325"/>
      <c r="E43" s="325"/>
      <c r="F43" s="325"/>
      <c r="G43" s="325"/>
      <c r="H43" s="325"/>
      <c r="I43" s="325"/>
      <c r="J43" s="326"/>
    </row>
    <row r="44" spans="1:10" ht="31.5" customHeight="1" x14ac:dyDescent="0.2">
      <c r="A44" s="485" t="s">
        <v>1315</v>
      </c>
      <c r="B44" s="325"/>
      <c r="C44" s="325"/>
      <c r="D44" s="325"/>
      <c r="E44" s="325"/>
      <c r="F44" s="325"/>
      <c r="G44" s="325"/>
      <c r="H44" s="325"/>
      <c r="I44" s="325"/>
      <c r="J44" s="326"/>
    </row>
    <row r="45" spans="1:10" ht="21" customHeight="1" x14ac:dyDescent="0.2">
      <c r="A45" s="485" t="s">
        <v>967</v>
      </c>
      <c r="B45" s="325"/>
      <c r="C45" s="325"/>
      <c r="D45" s="325"/>
      <c r="E45" s="325"/>
      <c r="F45" s="325"/>
      <c r="G45" s="325"/>
      <c r="H45" s="325"/>
      <c r="I45" s="325"/>
      <c r="J45" s="326"/>
    </row>
    <row r="46" spans="1:10" ht="21" customHeight="1" x14ac:dyDescent="0.2">
      <c r="A46" s="485" t="s">
        <v>1316</v>
      </c>
      <c r="B46" s="325"/>
      <c r="C46" s="325"/>
      <c r="D46" s="325"/>
      <c r="E46" s="325"/>
      <c r="F46" s="325"/>
      <c r="G46" s="325"/>
      <c r="H46" s="325"/>
      <c r="I46" s="325"/>
      <c r="J46" s="326"/>
    </row>
    <row r="47" spans="1:10" ht="21" customHeight="1" x14ac:dyDescent="0.2">
      <c r="A47" s="485" t="s">
        <v>1317</v>
      </c>
      <c r="B47" s="325"/>
      <c r="C47" s="325"/>
      <c r="D47" s="325"/>
      <c r="E47" s="325"/>
      <c r="F47" s="325"/>
      <c r="G47" s="325"/>
      <c r="H47" s="325"/>
      <c r="I47" s="325"/>
      <c r="J47" s="326"/>
    </row>
    <row r="48" spans="1:10" ht="35.25" customHeight="1" x14ac:dyDescent="0.2">
      <c r="A48" s="485" t="s">
        <v>971</v>
      </c>
      <c r="B48" s="325"/>
      <c r="C48" s="325"/>
      <c r="D48" s="325"/>
      <c r="E48" s="325"/>
      <c r="F48" s="325"/>
      <c r="G48" s="325"/>
      <c r="H48" s="325"/>
      <c r="I48" s="325"/>
      <c r="J48" s="326"/>
    </row>
    <row r="49" spans="1:10" ht="21" customHeight="1" x14ac:dyDescent="0.2">
      <c r="A49" s="351" t="s">
        <v>1208</v>
      </c>
      <c r="B49" s="325"/>
      <c r="C49" s="325"/>
      <c r="D49" s="325"/>
      <c r="E49" s="325"/>
      <c r="F49" s="325"/>
      <c r="G49" s="325"/>
      <c r="H49" s="325"/>
      <c r="I49" s="325"/>
      <c r="J49" s="326"/>
    </row>
    <row r="50" spans="1:10" ht="21" customHeight="1" x14ac:dyDescent="0.2">
      <c r="A50" s="333" t="s">
        <v>973</v>
      </c>
      <c r="B50" s="325"/>
      <c r="C50" s="325"/>
      <c r="D50" s="325"/>
      <c r="E50" s="325"/>
      <c r="F50" s="325"/>
      <c r="G50" s="325"/>
      <c r="H50" s="325"/>
      <c r="I50" s="325"/>
      <c r="J50" s="326"/>
    </row>
    <row r="51" spans="1:10" ht="21" customHeight="1" x14ac:dyDescent="0.2">
      <c r="A51" s="404" t="s">
        <v>1318</v>
      </c>
      <c r="B51" s="325"/>
      <c r="C51" s="325"/>
      <c r="D51" s="325"/>
      <c r="E51" s="325"/>
      <c r="F51" s="325"/>
      <c r="G51" s="325"/>
      <c r="H51" s="325"/>
      <c r="I51" s="325"/>
      <c r="J51" s="326"/>
    </row>
    <row r="52" spans="1:10" ht="21" customHeight="1" x14ac:dyDescent="0.2">
      <c r="A52" s="333" t="s">
        <v>975</v>
      </c>
      <c r="B52" s="325"/>
      <c r="C52" s="325"/>
      <c r="D52" s="325"/>
      <c r="E52" s="325"/>
      <c r="F52" s="325"/>
      <c r="G52" s="325"/>
      <c r="H52" s="325"/>
      <c r="I52" s="325"/>
      <c r="J52" s="326"/>
    </row>
    <row r="53" spans="1:10" ht="21" customHeight="1" x14ac:dyDescent="0.2">
      <c r="A53" s="404" t="s">
        <v>976</v>
      </c>
      <c r="B53" s="325"/>
      <c r="C53" s="325"/>
      <c r="D53" s="325"/>
      <c r="E53" s="325"/>
      <c r="F53" s="325"/>
      <c r="G53" s="325"/>
      <c r="H53" s="325"/>
      <c r="I53" s="325"/>
      <c r="J53" s="326"/>
    </row>
    <row r="54" spans="1:10" ht="21" customHeight="1" x14ac:dyDescent="0.2">
      <c r="A54" s="333" t="s">
        <v>1319</v>
      </c>
      <c r="B54" s="325"/>
      <c r="C54" s="325"/>
      <c r="D54" s="325"/>
      <c r="E54" s="325"/>
      <c r="F54" s="325"/>
      <c r="G54" s="325"/>
      <c r="H54" s="325"/>
      <c r="I54" s="325"/>
      <c r="J54" s="326"/>
    </row>
    <row r="55" spans="1:10" ht="21" customHeight="1" x14ac:dyDescent="0.2">
      <c r="A55" s="333" t="s">
        <v>1320</v>
      </c>
      <c r="B55" s="325"/>
      <c r="C55" s="325"/>
      <c r="D55" s="325"/>
      <c r="E55" s="325"/>
      <c r="F55" s="325"/>
      <c r="G55" s="325"/>
      <c r="H55" s="325"/>
      <c r="I55" s="325"/>
      <c r="J55" s="326"/>
    </row>
    <row r="56" spans="1:10" ht="99.75" customHeight="1" x14ac:dyDescent="0.2">
      <c r="A56" s="84"/>
      <c r="B56" s="85" t="s">
        <v>1321</v>
      </c>
      <c r="C56" s="399" t="s">
        <v>1322</v>
      </c>
      <c r="D56" s="325"/>
      <c r="E56" s="325"/>
      <c r="F56" s="325"/>
      <c r="G56" s="325"/>
      <c r="H56" s="325"/>
      <c r="I56" s="400"/>
      <c r="J56" s="146" t="s">
        <v>1323</v>
      </c>
    </row>
    <row r="57" spans="1:10" ht="21" customHeight="1" x14ac:dyDescent="0.2">
      <c r="A57" s="404" t="s">
        <v>1300</v>
      </c>
      <c r="B57" s="325"/>
      <c r="C57" s="325"/>
      <c r="D57" s="325"/>
      <c r="E57" s="325"/>
      <c r="F57" s="325"/>
      <c r="G57" s="325"/>
      <c r="H57" s="325"/>
      <c r="I57" s="325"/>
      <c r="J57" s="326"/>
    </row>
    <row r="58" spans="1:10" ht="21" customHeight="1" x14ac:dyDescent="0.2">
      <c r="A58" s="507" t="s">
        <v>1301</v>
      </c>
      <c r="B58" s="325"/>
      <c r="C58" s="325"/>
      <c r="D58" s="325"/>
      <c r="E58" s="325"/>
      <c r="F58" s="325"/>
      <c r="G58" s="325"/>
      <c r="H58" s="325"/>
      <c r="I58" s="325"/>
      <c r="J58" s="326"/>
    </row>
    <row r="59" spans="1:10" ht="21" customHeight="1" x14ac:dyDescent="0.2">
      <c r="A59" s="507" t="s">
        <v>1324</v>
      </c>
      <c r="B59" s="325"/>
      <c r="C59" s="325"/>
      <c r="D59" s="325"/>
      <c r="E59" s="325"/>
      <c r="F59" s="325"/>
      <c r="G59" s="325"/>
      <c r="H59" s="325"/>
      <c r="I59" s="325"/>
      <c r="J59" s="326"/>
    </row>
    <row r="60" spans="1:10" ht="21" customHeight="1" x14ac:dyDescent="0.2">
      <c r="A60" s="502" t="s">
        <v>1325</v>
      </c>
      <c r="B60" s="325"/>
      <c r="C60" s="325"/>
      <c r="D60" s="325"/>
      <c r="E60" s="325"/>
      <c r="F60" s="325"/>
      <c r="G60" s="325"/>
      <c r="H60" s="325"/>
      <c r="I60" s="325"/>
      <c r="J60" s="326"/>
    </row>
    <row r="61" spans="1:10" ht="21" customHeight="1" x14ac:dyDescent="0.2">
      <c r="A61" s="502" t="s">
        <v>967</v>
      </c>
      <c r="B61" s="325"/>
      <c r="C61" s="325"/>
      <c r="D61" s="325"/>
      <c r="E61" s="325"/>
      <c r="F61" s="325"/>
      <c r="G61" s="325"/>
      <c r="H61" s="325"/>
      <c r="I61" s="325"/>
      <c r="J61" s="326"/>
    </row>
    <row r="62" spans="1:10" ht="21" customHeight="1" x14ac:dyDescent="0.2">
      <c r="A62" s="502" t="s">
        <v>968</v>
      </c>
      <c r="B62" s="325"/>
      <c r="C62" s="325"/>
      <c r="D62" s="325"/>
      <c r="E62" s="325"/>
      <c r="F62" s="325"/>
      <c r="G62" s="325"/>
      <c r="H62" s="325"/>
      <c r="I62" s="325"/>
      <c r="J62" s="326"/>
    </row>
    <row r="63" spans="1:10" ht="21" customHeight="1" x14ac:dyDescent="0.2">
      <c r="A63" s="502" t="s">
        <v>1326</v>
      </c>
      <c r="B63" s="325"/>
      <c r="C63" s="325"/>
      <c r="D63" s="325"/>
      <c r="E63" s="325"/>
      <c r="F63" s="325"/>
      <c r="G63" s="325"/>
      <c r="H63" s="325"/>
      <c r="I63" s="325"/>
      <c r="J63" s="326"/>
    </row>
    <row r="64" spans="1:10" ht="35.25" customHeight="1" x14ac:dyDescent="0.2">
      <c r="A64" s="502" t="s">
        <v>971</v>
      </c>
      <c r="B64" s="325"/>
      <c r="C64" s="325"/>
      <c r="D64" s="325"/>
      <c r="E64" s="325"/>
      <c r="F64" s="325"/>
      <c r="G64" s="325"/>
      <c r="H64" s="325"/>
      <c r="I64" s="325"/>
      <c r="J64" s="326"/>
    </row>
    <row r="65" spans="1:26" ht="21" customHeight="1" x14ac:dyDescent="0.2">
      <c r="A65" s="507" t="s">
        <v>1307</v>
      </c>
      <c r="B65" s="325"/>
      <c r="C65" s="325"/>
      <c r="D65" s="325"/>
      <c r="E65" s="325"/>
      <c r="F65" s="325"/>
      <c r="G65" s="325"/>
      <c r="H65" s="325"/>
      <c r="I65" s="325"/>
      <c r="J65" s="326"/>
    </row>
    <row r="66" spans="1:26" ht="21" customHeight="1" x14ac:dyDescent="0.2">
      <c r="A66" s="404" t="s">
        <v>973</v>
      </c>
      <c r="B66" s="325"/>
      <c r="C66" s="325"/>
      <c r="D66" s="325"/>
      <c r="E66" s="325"/>
      <c r="F66" s="325"/>
      <c r="G66" s="325"/>
      <c r="H66" s="325"/>
      <c r="I66" s="325"/>
      <c r="J66" s="326"/>
    </row>
    <row r="67" spans="1:26" ht="21" customHeight="1" x14ac:dyDescent="0.2">
      <c r="A67" s="404" t="s">
        <v>974</v>
      </c>
      <c r="B67" s="325"/>
      <c r="C67" s="325"/>
      <c r="D67" s="325"/>
      <c r="E67" s="325"/>
      <c r="F67" s="325"/>
      <c r="G67" s="325"/>
      <c r="H67" s="325"/>
      <c r="I67" s="325"/>
      <c r="J67" s="326"/>
    </row>
    <row r="68" spans="1:26" ht="21" customHeight="1" x14ac:dyDescent="0.2">
      <c r="A68" s="404" t="s">
        <v>975</v>
      </c>
      <c r="B68" s="325"/>
      <c r="C68" s="325"/>
      <c r="D68" s="325"/>
      <c r="E68" s="325"/>
      <c r="F68" s="325"/>
      <c r="G68" s="325"/>
      <c r="H68" s="325"/>
      <c r="I68" s="325"/>
      <c r="J68" s="326"/>
    </row>
    <row r="69" spans="1:26" ht="21" customHeight="1" x14ac:dyDescent="0.2">
      <c r="A69" s="351" t="s">
        <v>1308</v>
      </c>
      <c r="B69" s="325"/>
      <c r="C69" s="325"/>
      <c r="D69" s="325"/>
      <c r="E69" s="325"/>
      <c r="F69" s="325"/>
      <c r="G69" s="325"/>
      <c r="H69" s="325"/>
      <c r="I69" s="325"/>
      <c r="J69" s="326"/>
    </row>
    <row r="70" spans="1:26" ht="21" customHeight="1" x14ac:dyDescent="0.2">
      <c r="A70" s="404" t="s">
        <v>1309</v>
      </c>
      <c r="B70" s="325"/>
      <c r="C70" s="325"/>
      <c r="D70" s="325"/>
      <c r="E70" s="325"/>
      <c r="F70" s="325"/>
      <c r="G70" s="325"/>
      <c r="H70" s="325"/>
      <c r="I70" s="325"/>
      <c r="J70" s="326"/>
    </row>
    <row r="71" spans="1:26" ht="21" customHeight="1" x14ac:dyDescent="0.2">
      <c r="A71" s="404" t="s">
        <v>1327</v>
      </c>
      <c r="B71" s="325"/>
      <c r="C71" s="325"/>
      <c r="D71" s="325"/>
      <c r="E71" s="325"/>
      <c r="F71" s="325"/>
      <c r="G71" s="325"/>
      <c r="H71" s="325"/>
      <c r="I71" s="325"/>
      <c r="J71" s="326"/>
    </row>
    <row r="72" spans="1:26" ht="21" customHeight="1" x14ac:dyDescent="0.2">
      <c r="A72" s="404" t="s">
        <v>1328</v>
      </c>
      <c r="B72" s="325"/>
      <c r="C72" s="325"/>
      <c r="D72" s="325"/>
      <c r="E72" s="325"/>
      <c r="F72" s="325"/>
      <c r="G72" s="325"/>
      <c r="H72" s="325"/>
      <c r="I72" s="325"/>
      <c r="J72" s="326"/>
    </row>
    <row r="73" spans="1:26" ht="99.75" customHeight="1" x14ac:dyDescent="0.2">
      <c r="A73" s="84"/>
      <c r="B73" s="85" t="s">
        <v>1329</v>
      </c>
      <c r="C73" s="399" t="s">
        <v>1330</v>
      </c>
      <c r="D73" s="325"/>
      <c r="E73" s="325"/>
      <c r="F73" s="325"/>
      <c r="G73" s="325"/>
      <c r="H73" s="325"/>
      <c r="I73" s="400"/>
      <c r="J73" s="146" t="s">
        <v>1331</v>
      </c>
      <c r="K73" s="10"/>
      <c r="M73" s="10"/>
      <c r="N73" s="10"/>
      <c r="O73" s="10"/>
      <c r="P73" s="10"/>
      <c r="Q73" s="10"/>
      <c r="R73" s="10"/>
      <c r="S73" s="10"/>
      <c r="T73" s="10"/>
      <c r="U73" s="10"/>
      <c r="V73" s="10"/>
      <c r="W73" s="10"/>
      <c r="X73" s="10"/>
      <c r="Y73" s="10"/>
      <c r="Z73" s="10"/>
    </row>
    <row r="74" spans="1:26" ht="21" customHeight="1" x14ac:dyDescent="0.2">
      <c r="A74" s="333" t="s">
        <v>1332</v>
      </c>
      <c r="B74" s="325"/>
      <c r="C74" s="325"/>
      <c r="D74" s="325"/>
      <c r="E74" s="325"/>
      <c r="F74" s="325"/>
      <c r="G74" s="325"/>
      <c r="H74" s="325"/>
      <c r="I74" s="325"/>
      <c r="J74" s="326"/>
    </row>
    <row r="75" spans="1:26" ht="21" customHeight="1" x14ac:dyDescent="0.2">
      <c r="A75" s="333" t="s">
        <v>1333</v>
      </c>
      <c r="B75" s="325"/>
      <c r="C75" s="325"/>
      <c r="D75" s="325"/>
      <c r="E75" s="325"/>
      <c r="F75" s="325"/>
      <c r="G75" s="325"/>
      <c r="H75" s="325"/>
      <c r="I75" s="325"/>
      <c r="J75" s="326"/>
    </row>
    <row r="76" spans="1:26" ht="21" customHeight="1" x14ac:dyDescent="0.2">
      <c r="A76" s="333" t="s">
        <v>1334</v>
      </c>
      <c r="B76" s="325"/>
      <c r="C76" s="325"/>
      <c r="D76" s="325"/>
      <c r="E76" s="325"/>
      <c r="F76" s="325"/>
      <c r="G76" s="325"/>
      <c r="H76" s="325"/>
      <c r="I76" s="325"/>
      <c r="J76" s="326"/>
    </row>
    <row r="77" spans="1:26" ht="31.5" customHeight="1" x14ac:dyDescent="0.2">
      <c r="A77" s="485" t="s">
        <v>1335</v>
      </c>
      <c r="B77" s="325"/>
      <c r="C77" s="325"/>
      <c r="D77" s="325"/>
      <c r="E77" s="325"/>
      <c r="F77" s="325"/>
      <c r="G77" s="325"/>
      <c r="H77" s="325"/>
      <c r="I77" s="325"/>
      <c r="J77" s="326"/>
    </row>
    <row r="78" spans="1:26" ht="21" customHeight="1" x14ac:dyDescent="0.2">
      <c r="A78" s="485" t="s">
        <v>967</v>
      </c>
      <c r="B78" s="325"/>
      <c r="C78" s="325"/>
      <c r="D78" s="325"/>
      <c r="E78" s="325"/>
      <c r="F78" s="325"/>
      <c r="G78" s="325"/>
      <c r="H78" s="325"/>
      <c r="I78" s="325"/>
      <c r="J78" s="326"/>
    </row>
    <row r="79" spans="1:26" ht="21" customHeight="1" x14ac:dyDescent="0.2">
      <c r="A79" s="485" t="s">
        <v>1336</v>
      </c>
      <c r="B79" s="325"/>
      <c r="C79" s="325"/>
      <c r="D79" s="325"/>
      <c r="E79" s="325"/>
      <c r="F79" s="325"/>
      <c r="G79" s="325"/>
      <c r="H79" s="325"/>
      <c r="I79" s="325"/>
      <c r="J79" s="326"/>
    </row>
    <row r="80" spans="1:26" ht="21" customHeight="1" x14ac:dyDescent="0.2">
      <c r="A80" s="485" t="s">
        <v>1337</v>
      </c>
      <c r="B80" s="325"/>
      <c r="C80" s="325"/>
      <c r="D80" s="325"/>
      <c r="E80" s="325"/>
      <c r="F80" s="325"/>
      <c r="G80" s="325"/>
      <c r="H80" s="325"/>
      <c r="I80" s="325"/>
      <c r="J80" s="326"/>
    </row>
    <row r="81" spans="1:10" ht="35.25" customHeight="1" x14ac:dyDescent="0.2">
      <c r="A81" s="485" t="s">
        <v>971</v>
      </c>
      <c r="B81" s="325"/>
      <c r="C81" s="325"/>
      <c r="D81" s="325"/>
      <c r="E81" s="325"/>
      <c r="F81" s="325"/>
      <c r="G81" s="325"/>
      <c r="H81" s="325"/>
      <c r="I81" s="325"/>
      <c r="J81" s="326"/>
    </row>
    <row r="82" spans="1:10" ht="21" customHeight="1" x14ac:dyDescent="0.2">
      <c r="A82" s="351" t="s">
        <v>1338</v>
      </c>
      <c r="B82" s="325"/>
      <c r="C82" s="325"/>
      <c r="D82" s="325"/>
      <c r="E82" s="325"/>
      <c r="F82" s="325"/>
      <c r="G82" s="325"/>
      <c r="H82" s="325"/>
      <c r="I82" s="325"/>
      <c r="J82" s="326"/>
    </row>
    <row r="83" spans="1:10" ht="21" customHeight="1" x14ac:dyDescent="0.2">
      <c r="A83" s="333" t="s">
        <v>973</v>
      </c>
      <c r="B83" s="325"/>
      <c r="C83" s="325"/>
      <c r="D83" s="325"/>
      <c r="E83" s="325"/>
      <c r="F83" s="325"/>
      <c r="G83" s="325"/>
      <c r="H83" s="325"/>
      <c r="I83" s="325"/>
      <c r="J83" s="326"/>
    </row>
    <row r="84" spans="1:10" ht="21" customHeight="1" x14ac:dyDescent="0.2">
      <c r="A84" s="333" t="s">
        <v>1318</v>
      </c>
      <c r="B84" s="325"/>
      <c r="C84" s="325"/>
      <c r="D84" s="325"/>
      <c r="E84" s="325"/>
      <c r="F84" s="325"/>
      <c r="G84" s="325"/>
      <c r="H84" s="325"/>
      <c r="I84" s="325"/>
      <c r="J84" s="326"/>
    </row>
    <row r="85" spans="1:10" ht="21" customHeight="1" x14ac:dyDescent="0.2">
      <c r="A85" s="333" t="s">
        <v>975</v>
      </c>
      <c r="B85" s="325"/>
      <c r="C85" s="325"/>
      <c r="D85" s="325"/>
      <c r="E85" s="325"/>
      <c r="F85" s="325"/>
      <c r="G85" s="325"/>
      <c r="H85" s="325"/>
      <c r="I85" s="325"/>
      <c r="J85" s="326"/>
    </row>
    <row r="86" spans="1:10" ht="21" customHeight="1" x14ac:dyDescent="0.2">
      <c r="A86" s="333" t="s">
        <v>976</v>
      </c>
      <c r="B86" s="325"/>
      <c r="C86" s="325"/>
      <c r="D86" s="325"/>
      <c r="E86" s="325"/>
      <c r="F86" s="325"/>
      <c r="G86" s="325"/>
      <c r="H86" s="325"/>
      <c r="I86" s="325"/>
      <c r="J86" s="326"/>
    </row>
    <row r="87" spans="1:10" ht="21" customHeight="1" x14ac:dyDescent="0.2">
      <c r="A87" s="333" t="s">
        <v>1319</v>
      </c>
      <c r="B87" s="325"/>
      <c r="C87" s="325"/>
      <c r="D87" s="325"/>
      <c r="E87" s="325"/>
      <c r="F87" s="325"/>
      <c r="G87" s="325"/>
      <c r="H87" s="325"/>
      <c r="I87" s="325"/>
      <c r="J87" s="326"/>
    </row>
    <row r="88" spans="1:10" ht="21" customHeight="1" x14ac:dyDescent="0.2">
      <c r="A88" s="333" t="s">
        <v>1320</v>
      </c>
      <c r="B88" s="325"/>
      <c r="C88" s="325"/>
      <c r="D88" s="325"/>
      <c r="E88" s="325"/>
      <c r="F88" s="325"/>
      <c r="G88" s="325"/>
      <c r="H88" s="325"/>
      <c r="I88" s="325"/>
      <c r="J88" s="326"/>
    </row>
    <row r="89" spans="1:10" ht="12.75" customHeight="1" x14ac:dyDescent="0.2"/>
    <row r="90" spans="1:10" ht="12.75" customHeight="1" x14ac:dyDescent="0.2"/>
    <row r="91" spans="1:10" ht="12.75" customHeight="1" x14ac:dyDescent="0.2"/>
    <row r="92" spans="1:10" ht="12.75" customHeight="1" x14ac:dyDescent="0.2"/>
    <row r="93" spans="1:10" ht="12.75" customHeight="1" x14ac:dyDescent="0.2"/>
    <row r="94" spans="1:10" ht="12.75" customHeight="1" x14ac:dyDescent="0.2"/>
    <row r="95" spans="1:10" ht="12.75" customHeight="1" x14ac:dyDescent="0.2"/>
    <row r="96" spans="1:10" ht="12.75" customHeight="1" x14ac:dyDescent="0.2"/>
    <row r="97" ht="12.75" customHeight="1" x14ac:dyDescent="0.2"/>
    <row r="98" ht="12.75" customHeight="1" x14ac:dyDescent="0.2"/>
    <row r="99" ht="12.75" customHeight="1" x14ac:dyDescent="0.2"/>
    <row r="100" ht="12.75" customHeight="1" x14ac:dyDescent="0.2"/>
    <row r="101" ht="12.75" customHeight="1" x14ac:dyDescent="0.2"/>
    <row r="102" ht="12.75" customHeight="1" x14ac:dyDescent="0.2"/>
    <row r="103" ht="12.75" customHeight="1" x14ac:dyDescent="0.2"/>
    <row r="104" ht="12.75" customHeight="1" x14ac:dyDescent="0.2"/>
    <row r="105" ht="12.75" customHeight="1" x14ac:dyDescent="0.2"/>
    <row r="106" ht="12.75" customHeight="1" x14ac:dyDescent="0.2"/>
    <row r="107" ht="12.75" customHeight="1" x14ac:dyDescent="0.2"/>
    <row r="108" ht="12.75" customHeight="1" x14ac:dyDescent="0.2"/>
    <row r="109" ht="12.75" customHeight="1" x14ac:dyDescent="0.2"/>
    <row r="110" ht="12.75" customHeight="1" x14ac:dyDescent="0.2"/>
    <row r="111" ht="12.75" customHeight="1" x14ac:dyDescent="0.2"/>
    <row r="112" ht="12.75" customHeight="1" x14ac:dyDescent="0.2"/>
    <row r="113" ht="12.75" customHeight="1" x14ac:dyDescent="0.2"/>
    <row r="114" ht="12.75" customHeight="1" x14ac:dyDescent="0.2"/>
    <row r="115" ht="12.75" customHeight="1" x14ac:dyDescent="0.2"/>
    <row r="116" ht="12.75" customHeight="1" x14ac:dyDescent="0.2"/>
    <row r="117" ht="12.75" customHeight="1" x14ac:dyDescent="0.2"/>
    <row r="118" ht="12.75" customHeight="1" x14ac:dyDescent="0.2"/>
    <row r="119" ht="12.75" customHeight="1" x14ac:dyDescent="0.2"/>
    <row r="120" ht="12.75" customHeight="1" x14ac:dyDescent="0.2"/>
    <row r="121" ht="12.75" customHeight="1" x14ac:dyDescent="0.2"/>
    <row r="122" ht="12.75" customHeight="1" x14ac:dyDescent="0.2"/>
    <row r="123" ht="12.75" customHeight="1" x14ac:dyDescent="0.2"/>
    <row r="124" ht="12.75" customHeight="1" x14ac:dyDescent="0.2"/>
    <row r="125" ht="12.75" customHeight="1" x14ac:dyDescent="0.2"/>
    <row r="126" ht="12.75" customHeight="1" x14ac:dyDescent="0.2"/>
    <row r="127" ht="12.75" customHeight="1" x14ac:dyDescent="0.2"/>
    <row r="128" ht="12.75" customHeight="1" x14ac:dyDescent="0.2"/>
    <row r="129" ht="12.75" customHeight="1" x14ac:dyDescent="0.2"/>
    <row r="130" ht="12.75" customHeight="1" x14ac:dyDescent="0.2"/>
    <row r="131" ht="12.75" customHeight="1" x14ac:dyDescent="0.2"/>
    <row r="132" ht="12.75" customHeight="1" x14ac:dyDescent="0.2"/>
    <row r="133" ht="12.75" customHeight="1" x14ac:dyDescent="0.2"/>
    <row r="134" ht="12.75" customHeight="1" x14ac:dyDescent="0.2"/>
    <row r="135" ht="12.75" customHeight="1" x14ac:dyDescent="0.2"/>
    <row r="136" ht="12.75" customHeight="1" x14ac:dyDescent="0.2"/>
    <row r="137" ht="12.75" customHeight="1" x14ac:dyDescent="0.2"/>
    <row r="138" ht="12.75" customHeight="1" x14ac:dyDescent="0.2"/>
    <row r="139" ht="12.75" customHeight="1" x14ac:dyDescent="0.2"/>
    <row r="140" ht="12.75" customHeight="1" x14ac:dyDescent="0.2"/>
    <row r="141" ht="12.75" customHeight="1" x14ac:dyDescent="0.2"/>
    <row r="142" ht="12.75" customHeight="1" x14ac:dyDescent="0.2"/>
    <row r="143" ht="12.75" customHeight="1" x14ac:dyDescent="0.2"/>
    <row r="144" ht="12.75" customHeight="1" x14ac:dyDescent="0.2"/>
    <row r="145" ht="12.75" customHeight="1" x14ac:dyDescent="0.2"/>
    <row r="146" ht="12.75" customHeight="1" x14ac:dyDescent="0.2"/>
    <row r="147" ht="12.75" customHeight="1" x14ac:dyDescent="0.2"/>
    <row r="148" ht="12.75" customHeight="1" x14ac:dyDescent="0.2"/>
    <row r="149" ht="12.75" customHeight="1" x14ac:dyDescent="0.2"/>
    <row r="150" ht="12.75" customHeight="1" x14ac:dyDescent="0.2"/>
    <row r="151" ht="12.75" customHeight="1" x14ac:dyDescent="0.2"/>
    <row r="152" ht="12.75" customHeight="1" x14ac:dyDescent="0.2"/>
    <row r="153" ht="12.75" customHeight="1" x14ac:dyDescent="0.2"/>
    <row r="154" ht="12.75" customHeight="1" x14ac:dyDescent="0.2"/>
    <row r="155" ht="12.75" customHeight="1" x14ac:dyDescent="0.2"/>
    <row r="156" ht="12.75" customHeight="1" x14ac:dyDescent="0.2"/>
    <row r="157" ht="12.75" customHeight="1" x14ac:dyDescent="0.2"/>
    <row r="158" ht="12.75" customHeight="1" x14ac:dyDescent="0.2"/>
    <row r="159" ht="12.75" customHeight="1" x14ac:dyDescent="0.2"/>
    <row r="160" ht="12.75" customHeight="1" x14ac:dyDescent="0.2"/>
    <row r="161" ht="12.75" customHeight="1" x14ac:dyDescent="0.2"/>
    <row r="162" ht="12.75" customHeight="1" x14ac:dyDescent="0.2"/>
    <row r="163" ht="12.75" customHeight="1" x14ac:dyDescent="0.2"/>
    <row r="164" ht="12.75" customHeight="1" x14ac:dyDescent="0.2"/>
    <row r="165" ht="12.75" customHeight="1" x14ac:dyDescent="0.2"/>
    <row r="166" ht="12.75" customHeight="1" x14ac:dyDescent="0.2"/>
    <row r="167" ht="12.75" customHeight="1" x14ac:dyDescent="0.2"/>
    <row r="168" ht="12.75" customHeight="1" x14ac:dyDescent="0.2"/>
    <row r="169" ht="12.75" customHeight="1" x14ac:dyDescent="0.2"/>
    <row r="170" ht="12.75" customHeight="1" x14ac:dyDescent="0.2"/>
    <row r="171" ht="12.75" customHeight="1" x14ac:dyDescent="0.2"/>
    <row r="172" ht="12.75" customHeight="1" x14ac:dyDescent="0.2"/>
    <row r="173" ht="12.75" customHeight="1" x14ac:dyDescent="0.2"/>
    <row r="174" ht="12.75" customHeight="1" x14ac:dyDescent="0.2"/>
    <row r="175" ht="12.75" customHeight="1" x14ac:dyDescent="0.2"/>
    <row r="176" ht="12.75" customHeight="1" x14ac:dyDescent="0.2"/>
    <row r="177" ht="12.75" customHeight="1" x14ac:dyDescent="0.2"/>
    <row r="178" ht="12.75" customHeight="1" x14ac:dyDescent="0.2"/>
    <row r="179" ht="12.75" customHeight="1" x14ac:dyDescent="0.2"/>
    <row r="180" ht="12.75" customHeight="1" x14ac:dyDescent="0.2"/>
    <row r="181" ht="12.75" customHeight="1" x14ac:dyDescent="0.2"/>
    <row r="182" ht="12.75" customHeight="1" x14ac:dyDescent="0.2"/>
    <row r="183" ht="12.75" customHeight="1" x14ac:dyDescent="0.2"/>
    <row r="184" ht="12.75" customHeight="1" x14ac:dyDescent="0.2"/>
    <row r="185" ht="12.75" customHeight="1" x14ac:dyDescent="0.2"/>
    <row r="186" ht="12.75" customHeight="1" x14ac:dyDescent="0.2"/>
    <row r="187" ht="12.75" customHeight="1" x14ac:dyDescent="0.2"/>
    <row r="188" ht="12.75" customHeight="1" x14ac:dyDescent="0.2"/>
    <row r="189" ht="12.75" customHeight="1" x14ac:dyDescent="0.2"/>
    <row r="190" ht="12.75" customHeight="1" x14ac:dyDescent="0.2"/>
    <row r="191" ht="12.75" customHeight="1" x14ac:dyDescent="0.2"/>
    <row r="192" ht="12.75" customHeight="1" x14ac:dyDescent="0.2"/>
    <row r="193" ht="12.75" customHeight="1" x14ac:dyDescent="0.2"/>
    <row r="194" ht="12.75" customHeight="1" x14ac:dyDescent="0.2"/>
    <row r="195" ht="12.75" customHeight="1" x14ac:dyDescent="0.2"/>
    <row r="196" ht="12.75" customHeight="1" x14ac:dyDescent="0.2"/>
    <row r="197" ht="12.75" customHeight="1" x14ac:dyDescent="0.2"/>
    <row r="198" ht="12.75" customHeight="1" x14ac:dyDescent="0.2"/>
    <row r="199" ht="12.75" customHeight="1" x14ac:dyDescent="0.2"/>
    <row r="200" ht="12.75" customHeight="1" x14ac:dyDescent="0.2"/>
    <row r="201" ht="12.75" customHeight="1" x14ac:dyDescent="0.2"/>
    <row r="202" ht="12.75" customHeight="1" x14ac:dyDescent="0.2"/>
    <row r="203" ht="12.75" customHeight="1" x14ac:dyDescent="0.2"/>
    <row r="204" ht="12.75" customHeight="1" x14ac:dyDescent="0.2"/>
    <row r="205" ht="12.75" customHeight="1" x14ac:dyDescent="0.2"/>
    <row r="206" ht="12.75" customHeight="1" x14ac:dyDescent="0.2"/>
    <row r="207" ht="12.75" customHeight="1" x14ac:dyDescent="0.2"/>
    <row r="208" ht="12.75" customHeight="1" x14ac:dyDescent="0.2"/>
    <row r="209" ht="12.75" customHeight="1" x14ac:dyDescent="0.2"/>
    <row r="210" ht="12.75" customHeight="1" x14ac:dyDescent="0.2"/>
    <row r="211" ht="12.75" customHeight="1" x14ac:dyDescent="0.2"/>
    <row r="212" ht="12.75" customHeight="1" x14ac:dyDescent="0.2"/>
    <row r="213" ht="12.75" customHeight="1" x14ac:dyDescent="0.2"/>
    <row r="214" ht="12.75" customHeight="1" x14ac:dyDescent="0.2"/>
    <row r="215" ht="12.75" customHeight="1" x14ac:dyDescent="0.2"/>
    <row r="216" ht="12.75" customHeight="1" x14ac:dyDescent="0.2"/>
    <row r="217" ht="12.75" customHeight="1" x14ac:dyDescent="0.2"/>
    <row r="218" ht="12.75" customHeight="1" x14ac:dyDescent="0.2"/>
    <row r="219" ht="12.75" customHeight="1" x14ac:dyDescent="0.2"/>
    <row r="220" ht="12.75" customHeight="1" x14ac:dyDescent="0.2"/>
    <row r="221" ht="12.75" customHeight="1" x14ac:dyDescent="0.2"/>
    <row r="222" ht="12.75" customHeight="1" x14ac:dyDescent="0.2"/>
    <row r="223" ht="12.75" customHeight="1" x14ac:dyDescent="0.2"/>
    <row r="224" ht="12.75" customHeight="1" x14ac:dyDescent="0.2"/>
    <row r="225" ht="12.75" customHeight="1" x14ac:dyDescent="0.2"/>
    <row r="226" ht="12.75" customHeight="1" x14ac:dyDescent="0.2"/>
    <row r="227" ht="12.75" customHeight="1" x14ac:dyDescent="0.2"/>
    <row r="228" ht="12.75" customHeight="1" x14ac:dyDescent="0.2"/>
    <row r="229" ht="12.75" customHeight="1" x14ac:dyDescent="0.2"/>
    <row r="230" ht="12.75" customHeight="1" x14ac:dyDescent="0.2"/>
    <row r="231" ht="12.75" customHeight="1" x14ac:dyDescent="0.2"/>
    <row r="232" ht="12.75" customHeight="1" x14ac:dyDescent="0.2"/>
    <row r="233" ht="12.75" customHeight="1" x14ac:dyDescent="0.2"/>
    <row r="234" ht="12.75" customHeight="1" x14ac:dyDescent="0.2"/>
    <row r="235" ht="12.75" customHeight="1" x14ac:dyDescent="0.2"/>
    <row r="236" ht="12.75" customHeight="1" x14ac:dyDescent="0.2"/>
    <row r="237" ht="12.75" customHeight="1" x14ac:dyDescent="0.2"/>
    <row r="238" ht="12.75" customHeight="1" x14ac:dyDescent="0.2"/>
    <row r="239" ht="12.75" customHeight="1" x14ac:dyDescent="0.2"/>
    <row r="240" ht="12.75" customHeight="1" x14ac:dyDescent="0.2"/>
    <row r="241" ht="12.75" customHeight="1" x14ac:dyDescent="0.2"/>
    <row r="242" ht="12.75" customHeight="1" x14ac:dyDescent="0.2"/>
    <row r="243" ht="12.75" customHeight="1" x14ac:dyDescent="0.2"/>
    <row r="244" ht="12.75" customHeight="1" x14ac:dyDescent="0.2"/>
    <row r="245" ht="12.75" customHeight="1" x14ac:dyDescent="0.2"/>
    <row r="246" ht="12.75" customHeight="1" x14ac:dyDescent="0.2"/>
    <row r="247" ht="12.75" customHeight="1" x14ac:dyDescent="0.2"/>
    <row r="248" ht="12.75" customHeight="1" x14ac:dyDescent="0.2"/>
    <row r="249" ht="12.75" customHeight="1" x14ac:dyDescent="0.2"/>
    <row r="250" ht="12.75" customHeight="1" x14ac:dyDescent="0.2"/>
    <row r="251" ht="12.75" customHeight="1" x14ac:dyDescent="0.2"/>
    <row r="252" ht="12.75" customHeight="1" x14ac:dyDescent="0.2"/>
    <row r="253" ht="12.75" customHeight="1" x14ac:dyDescent="0.2"/>
    <row r="254" ht="12.75" customHeight="1" x14ac:dyDescent="0.2"/>
    <row r="255" ht="12.75" customHeight="1" x14ac:dyDescent="0.2"/>
    <row r="256" ht="12.75" customHeight="1" x14ac:dyDescent="0.2"/>
    <row r="257" ht="12.75" customHeight="1" x14ac:dyDescent="0.2"/>
    <row r="258" ht="12.75" customHeight="1" x14ac:dyDescent="0.2"/>
    <row r="259" ht="12.75" customHeight="1" x14ac:dyDescent="0.2"/>
    <row r="260" ht="12.75" customHeight="1" x14ac:dyDescent="0.2"/>
    <row r="261" ht="12.75" customHeight="1" x14ac:dyDescent="0.2"/>
    <row r="262" ht="12.75" customHeight="1" x14ac:dyDescent="0.2"/>
    <row r="263" ht="12.75" customHeight="1" x14ac:dyDescent="0.2"/>
    <row r="264" ht="12.75" customHeight="1" x14ac:dyDescent="0.2"/>
    <row r="265" ht="12.75" customHeight="1" x14ac:dyDescent="0.2"/>
    <row r="266" ht="12.75" customHeight="1" x14ac:dyDescent="0.2"/>
    <row r="267" ht="12.75" customHeight="1" x14ac:dyDescent="0.2"/>
    <row r="268" ht="12.75" customHeight="1" x14ac:dyDescent="0.2"/>
    <row r="269" ht="12.75" customHeight="1" x14ac:dyDescent="0.2"/>
    <row r="270" ht="12.75" customHeight="1" x14ac:dyDescent="0.2"/>
    <row r="271" ht="12.75" customHeight="1" x14ac:dyDescent="0.2"/>
    <row r="272" ht="12.75" customHeight="1" x14ac:dyDescent="0.2"/>
    <row r="273" ht="12.75" customHeight="1" x14ac:dyDescent="0.2"/>
    <row r="274" ht="12.75" customHeight="1" x14ac:dyDescent="0.2"/>
    <row r="275" ht="12.75" customHeight="1" x14ac:dyDescent="0.2"/>
    <row r="276" ht="12.75" customHeight="1" x14ac:dyDescent="0.2"/>
    <row r="277" ht="12.75" customHeight="1" x14ac:dyDescent="0.2"/>
    <row r="278" ht="12.75" customHeight="1" x14ac:dyDescent="0.2"/>
    <row r="279" ht="12.75" customHeight="1" x14ac:dyDescent="0.2"/>
    <row r="280" ht="12.75" customHeight="1" x14ac:dyDescent="0.2"/>
    <row r="281" ht="12.75" customHeight="1" x14ac:dyDescent="0.2"/>
    <row r="282" ht="12.75" customHeight="1" x14ac:dyDescent="0.2"/>
    <row r="283" ht="12.75" customHeight="1" x14ac:dyDescent="0.2"/>
    <row r="284" ht="12.75" customHeight="1" x14ac:dyDescent="0.2"/>
    <row r="285" ht="12.75" customHeight="1" x14ac:dyDescent="0.2"/>
    <row r="286" ht="12.75" customHeight="1" x14ac:dyDescent="0.2"/>
    <row r="287" ht="12.75" customHeight="1" x14ac:dyDescent="0.2"/>
    <row r="288" ht="12.75" customHeight="1" x14ac:dyDescent="0.2"/>
    <row r="289" ht="12.75" customHeight="1" x14ac:dyDescent="0.2"/>
    <row r="290" ht="12.75" customHeight="1" x14ac:dyDescent="0.2"/>
    <row r="291" ht="12.75" customHeight="1" x14ac:dyDescent="0.2"/>
    <row r="292" ht="12.75" customHeight="1" x14ac:dyDescent="0.2"/>
    <row r="293" ht="12.75" customHeight="1" x14ac:dyDescent="0.2"/>
    <row r="294" ht="12.75" customHeight="1" x14ac:dyDescent="0.2"/>
    <row r="295" ht="12.75" customHeight="1" x14ac:dyDescent="0.2"/>
    <row r="296" ht="12.75" customHeight="1" x14ac:dyDescent="0.2"/>
    <row r="297" ht="12.75" customHeight="1" x14ac:dyDescent="0.2"/>
    <row r="298" ht="12.75" customHeight="1" x14ac:dyDescent="0.2"/>
    <row r="299" ht="12.75" customHeight="1" x14ac:dyDescent="0.2"/>
    <row r="300" ht="12.75" customHeight="1" x14ac:dyDescent="0.2"/>
    <row r="301" ht="12.75" customHeight="1" x14ac:dyDescent="0.2"/>
    <row r="302" ht="12.75" customHeight="1" x14ac:dyDescent="0.2"/>
    <row r="303" ht="12.75" customHeight="1" x14ac:dyDescent="0.2"/>
    <row r="304" ht="12.75" customHeight="1" x14ac:dyDescent="0.2"/>
    <row r="305" ht="12.75" customHeight="1" x14ac:dyDescent="0.2"/>
    <row r="306" ht="12.75" customHeight="1" x14ac:dyDescent="0.2"/>
    <row r="307" ht="12.75" customHeight="1" x14ac:dyDescent="0.2"/>
    <row r="308" ht="12.75" customHeight="1" x14ac:dyDescent="0.2"/>
    <row r="309" ht="12.75" customHeight="1" x14ac:dyDescent="0.2"/>
    <row r="310" ht="12.75" customHeight="1" x14ac:dyDescent="0.2"/>
    <row r="311" ht="12.75" customHeight="1" x14ac:dyDescent="0.2"/>
    <row r="312" ht="12.75" customHeight="1" x14ac:dyDescent="0.2"/>
    <row r="313" ht="12.75" customHeight="1" x14ac:dyDescent="0.2"/>
    <row r="314" ht="12.75" customHeight="1" x14ac:dyDescent="0.2"/>
    <row r="315" ht="12.75" customHeight="1" x14ac:dyDescent="0.2"/>
    <row r="316" ht="12.75" customHeight="1" x14ac:dyDescent="0.2"/>
    <row r="317" ht="12.75" customHeight="1" x14ac:dyDescent="0.2"/>
    <row r="318" ht="12.75" customHeight="1" x14ac:dyDescent="0.2"/>
    <row r="319" ht="12.75" customHeight="1" x14ac:dyDescent="0.2"/>
    <row r="320" ht="12.75" customHeight="1" x14ac:dyDescent="0.2"/>
    <row r="321" ht="12.75" customHeight="1" x14ac:dyDescent="0.2"/>
    <row r="322" ht="12.75" customHeight="1" x14ac:dyDescent="0.2"/>
    <row r="323" ht="12.75" customHeight="1" x14ac:dyDescent="0.2"/>
    <row r="324" ht="12.75" customHeight="1" x14ac:dyDescent="0.2"/>
    <row r="325" ht="12.75" customHeight="1" x14ac:dyDescent="0.2"/>
    <row r="326" ht="12.75" customHeight="1" x14ac:dyDescent="0.2"/>
    <row r="327" ht="12.75" customHeight="1" x14ac:dyDescent="0.2"/>
    <row r="328" ht="12.75" customHeight="1" x14ac:dyDescent="0.2"/>
    <row r="329" ht="12.75" customHeight="1" x14ac:dyDescent="0.2"/>
    <row r="330" ht="12.75" customHeight="1" x14ac:dyDescent="0.2"/>
    <row r="331" ht="12.75" customHeight="1" x14ac:dyDescent="0.2"/>
    <row r="332" ht="12.75" customHeight="1" x14ac:dyDescent="0.2"/>
    <row r="333" ht="12.75" customHeight="1" x14ac:dyDescent="0.2"/>
    <row r="334" ht="12.75" customHeight="1" x14ac:dyDescent="0.2"/>
    <row r="335" ht="12.75" customHeight="1" x14ac:dyDescent="0.2"/>
    <row r="336" ht="12.75" customHeight="1" x14ac:dyDescent="0.2"/>
    <row r="337" ht="12.75" customHeight="1" x14ac:dyDescent="0.2"/>
    <row r="338" ht="12.75" customHeight="1" x14ac:dyDescent="0.2"/>
    <row r="339" ht="12.75" customHeight="1" x14ac:dyDescent="0.2"/>
    <row r="340" ht="12.75" customHeight="1" x14ac:dyDescent="0.2"/>
    <row r="341" ht="12.75" customHeight="1" x14ac:dyDescent="0.2"/>
    <row r="342" ht="12.75" customHeight="1" x14ac:dyDescent="0.2"/>
    <row r="343" ht="12.75" customHeight="1" x14ac:dyDescent="0.2"/>
    <row r="344" ht="12.75" customHeight="1" x14ac:dyDescent="0.2"/>
    <row r="345" ht="12.75" customHeight="1" x14ac:dyDescent="0.2"/>
    <row r="346" ht="12.75" customHeight="1" x14ac:dyDescent="0.2"/>
    <row r="347" ht="12.75" customHeight="1" x14ac:dyDescent="0.2"/>
    <row r="348" ht="12.75" customHeight="1" x14ac:dyDescent="0.2"/>
    <row r="349" ht="12.75" customHeight="1" x14ac:dyDescent="0.2"/>
    <row r="350" ht="12.75" customHeight="1" x14ac:dyDescent="0.2"/>
    <row r="351" ht="12.75" customHeight="1" x14ac:dyDescent="0.2"/>
    <row r="352" ht="12.75" customHeight="1" x14ac:dyDescent="0.2"/>
    <row r="353" ht="12.75" customHeight="1" x14ac:dyDescent="0.2"/>
    <row r="354" ht="12.75" customHeight="1" x14ac:dyDescent="0.2"/>
    <row r="355" ht="12.75" customHeight="1" x14ac:dyDescent="0.2"/>
    <row r="356" ht="12.75" customHeight="1" x14ac:dyDescent="0.2"/>
    <row r="357" ht="12.75" customHeight="1" x14ac:dyDescent="0.2"/>
    <row r="358" ht="12.75" customHeight="1" x14ac:dyDescent="0.2"/>
    <row r="359" ht="12.75" customHeight="1" x14ac:dyDescent="0.2"/>
    <row r="360" ht="12.75" customHeight="1" x14ac:dyDescent="0.2"/>
    <row r="361" ht="12.75" customHeight="1" x14ac:dyDescent="0.2"/>
    <row r="362" ht="12.75" customHeight="1" x14ac:dyDescent="0.2"/>
    <row r="363" ht="12.75" customHeight="1" x14ac:dyDescent="0.2"/>
    <row r="364" ht="12.75" customHeight="1" x14ac:dyDescent="0.2"/>
    <row r="365" ht="12.75" customHeight="1" x14ac:dyDescent="0.2"/>
    <row r="366" ht="12.75" customHeight="1" x14ac:dyDescent="0.2"/>
    <row r="367" ht="12.75" customHeight="1" x14ac:dyDescent="0.2"/>
    <row r="368" ht="12.75" customHeight="1" x14ac:dyDescent="0.2"/>
    <row r="369" ht="12.75" customHeight="1" x14ac:dyDescent="0.2"/>
    <row r="370" ht="12.75" customHeight="1" x14ac:dyDescent="0.2"/>
    <row r="371" ht="12.75" customHeight="1" x14ac:dyDescent="0.2"/>
    <row r="372" ht="12.75" customHeight="1" x14ac:dyDescent="0.2"/>
    <row r="373" ht="12.75" customHeight="1" x14ac:dyDescent="0.2"/>
    <row r="374" ht="12.75" customHeight="1" x14ac:dyDescent="0.2"/>
    <row r="375" ht="12.75" customHeight="1" x14ac:dyDescent="0.2"/>
    <row r="376" ht="12.75" customHeight="1" x14ac:dyDescent="0.2"/>
    <row r="377" ht="12.75" customHeight="1" x14ac:dyDescent="0.2"/>
    <row r="378" ht="12.75" customHeight="1" x14ac:dyDescent="0.2"/>
    <row r="379" ht="12.75" customHeight="1" x14ac:dyDescent="0.2"/>
    <row r="380" ht="12.75" customHeight="1" x14ac:dyDescent="0.2"/>
    <row r="381" ht="12.75" customHeight="1" x14ac:dyDescent="0.2"/>
    <row r="382" ht="12.75" customHeight="1" x14ac:dyDescent="0.2"/>
    <row r="383" ht="12.75" customHeight="1" x14ac:dyDescent="0.2"/>
    <row r="384" ht="12.75" customHeight="1" x14ac:dyDescent="0.2"/>
    <row r="385" ht="12.75" customHeight="1" x14ac:dyDescent="0.2"/>
    <row r="386" ht="12.75" customHeight="1" x14ac:dyDescent="0.2"/>
    <row r="387" ht="12.75" customHeight="1" x14ac:dyDescent="0.2"/>
    <row r="388" ht="12.75" customHeight="1" x14ac:dyDescent="0.2"/>
    <row r="389" ht="12.75" customHeight="1" x14ac:dyDescent="0.2"/>
    <row r="390" ht="12.75" customHeight="1" x14ac:dyDescent="0.2"/>
    <row r="391" ht="12.75" customHeight="1" x14ac:dyDescent="0.2"/>
    <row r="392" ht="12.75" customHeight="1" x14ac:dyDescent="0.2"/>
    <row r="393" ht="12.75" customHeight="1" x14ac:dyDescent="0.2"/>
    <row r="394" ht="12.75" customHeight="1" x14ac:dyDescent="0.2"/>
    <row r="395" ht="12.75" customHeight="1" x14ac:dyDescent="0.2"/>
    <row r="396" ht="12.75" customHeight="1" x14ac:dyDescent="0.2"/>
    <row r="397" ht="12.75" customHeight="1" x14ac:dyDescent="0.2"/>
    <row r="398" ht="12.75" customHeight="1" x14ac:dyDescent="0.2"/>
    <row r="399" ht="12.75" customHeight="1" x14ac:dyDescent="0.2"/>
    <row r="400" ht="12.75" customHeight="1" x14ac:dyDescent="0.2"/>
    <row r="401" ht="12.75" customHeight="1" x14ac:dyDescent="0.2"/>
    <row r="402" ht="12.75" customHeight="1" x14ac:dyDescent="0.2"/>
    <row r="403" ht="12.75" customHeight="1" x14ac:dyDescent="0.2"/>
    <row r="404" ht="12.75" customHeight="1" x14ac:dyDescent="0.2"/>
    <row r="405" ht="12.75" customHeight="1" x14ac:dyDescent="0.2"/>
    <row r="406" ht="12.75" customHeight="1" x14ac:dyDescent="0.2"/>
    <row r="407" ht="12.75" customHeight="1" x14ac:dyDescent="0.2"/>
    <row r="408" ht="12.75" customHeight="1" x14ac:dyDescent="0.2"/>
    <row r="409" ht="12.75" customHeight="1" x14ac:dyDescent="0.2"/>
    <row r="410" ht="12.75" customHeight="1" x14ac:dyDescent="0.2"/>
    <row r="411" ht="12.75" customHeight="1" x14ac:dyDescent="0.2"/>
    <row r="412" ht="12.75" customHeight="1" x14ac:dyDescent="0.2"/>
    <row r="413" ht="12.75" customHeight="1" x14ac:dyDescent="0.2"/>
    <row r="414" ht="12.75" customHeight="1" x14ac:dyDescent="0.2"/>
    <row r="415" ht="12.75" customHeight="1" x14ac:dyDescent="0.2"/>
    <row r="416" ht="12.75" customHeight="1" x14ac:dyDescent="0.2"/>
    <row r="417" ht="12.75" customHeight="1" x14ac:dyDescent="0.2"/>
    <row r="418" ht="12.75" customHeight="1" x14ac:dyDescent="0.2"/>
    <row r="419" ht="12.75" customHeight="1" x14ac:dyDescent="0.2"/>
    <row r="420" ht="12.75" customHeight="1" x14ac:dyDescent="0.2"/>
    <row r="421" ht="12.75" customHeight="1" x14ac:dyDescent="0.2"/>
    <row r="422" ht="12.75" customHeight="1" x14ac:dyDescent="0.2"/>
    <row r="423" ht="12.75" customHeight="1" x14ac:dyDescent="0.2"/>
    <row r="424" ht="12.75" customHeight="1" x14ac:dyDescent="0.2"/>
    <row r="425" ht="12.75" customHeight="1" x14ac:dyDescent="0.2"/>
    <row r="426" ht="12.75" customHeight="1" x14ac:dyDescent="0.2"/>
    <row r="427" ht="12.75" customHeight="1" x14ac:dyDescent="0.2"/>
    <row r="428" ht="12.75" customHeight="1" x14ac:dyDescent="0.2"/>
    <row r="429" ht="12.75" customHeight="1" x14ac:dyDescent="0.2"/>
    <row r="430" ht="12.75" customHeight="1" x14ac:dyDescent="0.2"/>
    <row r="431" ht="12.75" customHeight="1" x14ac:dyDescent="0.2"/>
    <row r="432" ht="12.75" customHeight="1" x14ac:dyDescent="0.2"/>
    <row r="433" ht="12.75" customHeight="1" x14ac:dyDescent="0.2"/>
    <row r="434" ht="12.75" customHeight="1" x14ac:dyDescent="0.2"/>
    <row r="435" ht="12.75" customHeight="1" x14ac:dyDescent="0.2"/>
    <row r="436" ht="12.75" customHeight="1" x14ac:dyDescent="0.2"/>
    <row r="437" ht="12.75" customHeight="1" x14ac:dyDescent="0.2"/>
    <row r="438" ht="12.75" customHeight="1" x14ac:dyDescent="0.2"/>
    <row r="439" ht="12.75" customHeight="1" x14ac:dyDescent="0.2"/>
    <row r="440" ht="12.75" customHeight="1" x14ac:dyDescent="0.2"/>
    <row r="441" ht="12.75" customHeight="1" x14ac:dyDescent="0.2"/>
    <row r="442" ht="12.75" customHeight="1" x14ac:dyDescent="0.2"/>
    <row r="443" ht="12.75" customHeight="1" x14ac:dyDescent="0.2"/>
    <row r="444" ht="12.75" customHeight="1" x14ac:dyDescent="0.2"/>
    <row r="445" ht="12.75" customHeight="1" x14ac:dyDescent="0.2"/>
    <row r="446" ht="12.75" customHeight="1" x14ac:dyDescent="0.2"/>
    <row r="447" ht="12.75" customHeight="1" x14ac:dyDescent="0.2"/>
    <row r="448" ht="12.75" customHeight="1" x14ac:dyDescent="0.2"/>
    <row r="449" ht="12.75" customHeight="1" x14ac:dyDescent="0.2"/>
    <row r="450" ht="12.75" customHeight="1" x14ac:dyDescent="0.2"/>
    <row r="451" ht="12.75" customHeight="1" x14ac:dyDescent="0.2"/>
    <row r="452" ht="12.75" customHeight="1" x14ac:dyDescent="0.2"/>
    <row r="453" ht="12.75" customHeight="1" x14ac:dyDescent="0.2"/>
    <row r="454" ht="12.75" customHeight="1" x14ac:dyDescent="0.2"/>
    <row r="455" ht="12.75" customHeight="1" x14ac:dyDescent="0.2"/>
    <row r="456" ht="12.75" customHeight="1" x14ac:dyDescent="0.2"/>
    <row r="457" ht="12.75" customHeight="1" x14ac:dyDescent="0.2"/>
    <row r="458" ht="12.75" customHeight="1" x14ac:dyDescent="0.2"/>
    <row r="459" ht="12.75" customHeight="1" x14ac:dyDescent="0.2"/>
    <row r="460" ht="12.75" customHeight="1" x14ac:dyDescent="0.2"/>
    <row r="461" ht="12.75" customHeight="1" x14ac:dyDescent="0.2"/>
    <row r="462" ht="12.75" customHeight="1" x14ac:dyDescent="0.2"/>
    <row r="463" ht="12.75" customHeight="1" x14ac:dyDescent="0.2"/>
    <row r="464" ht="12.75" customHeight="1" x14ac:dyDescent="0.2"/>
    <row r="465" ht="12.75" customHeight="1" x14ac:dyDescent="0.2"/>
    <row r="466" ht="12.75" customHeight="1" x14ac:dyDescent="0.2"/>
    <row r="467" ht="12.75" customHeight="1" x14ac:dyDescent="0.2"/>
    <row r="468" ht="12.75" customHeight="1" x14ac:dyDescent="0.2"/>
    <row r="469" ht="12.75" customHeight="1" x14ac:dyDescent="0.2"/>
    <row r="470" ht="12.75" customHeight="1" x14ac:dyDescent="0.2"/>
    <row r="471" ht="12.75" customHeight="1" x14ac:dyDescent="0.2"/>
    <row r="472" ht="12.75" customHeight="1" x14ac:dyDescent="0.2"/>
    <row r="473" ht="12.75" customHeight="1" x14ac:dyDescent="0.2"/>
    <row r="474" ht="12.75" customHeight="1" x14ac:dyDescent="0.2"/>
    <row r="475" ht="12.75" customHeight="1" x14ac:dyDescent="0.2"/>
    <row r="476" ht="12.75" customHeight="1" x14ac:dyDescent="0.2"/>
    <row r="477" ht="12.75" customHeight="1" x14ac:dyDescent="0.2"/>
    <row r="478" ht="12.75" customHeight="1" x14ac:dyDescent="0.2"/>
    <row r="479" ht="12.75" customHeight="1" x14ac:dyDescent="0.2"/>
    <row r="480" ht="12.75" customHeight="1" x14ac:dyDescent="0.2"/>
    <row r="481" ht="12.75" customHeight="1" x14ac:dyDescent="0.2"/>
    <row r="482" ht="12.75" customHeight="1" x14ac:dyDescent="0.2"/>
    <row r="483" ht="12.75" customHeight="1" x14ac:dyDescent="0.2"/>
    <row r="484" ht="12.75" customHeight="1" x14ac:dyDescent="0.2"/>
    <row r="485" ht="12.75" customHeight="1" x14ac:dyDescent="0.2"/>
    <row r="486" ht="12.75" customHeight="1" x14ac:dyDescent="0.2"/>
    <row r="487" ht="12.75" customHeight="1" x14ac:dyDescent="0.2"/>
    <row r="488" ht="12.75" customHeight="1" x14ac:dyDescent="0.2"/>
    <row r="489" ht="12.75" customHeight="1" x14ac:dyDescent="0.2"/>
    <row r="490" ht="12.75" customHeight="1" x14ac:dyDescent="0.2"/>
    <row r="491" ht="12.75" customHeight="1" x14ac:dyDescent="0.2"/>
    <row r="492" ht="12.75" customHeight="1" x14ac:dyDescent="0.2"/>
    <row r="493" ht="12.75" customHeight="1" x14ac:dyDescent="0.2"/>
    <row r="494" ht="12.75" customHeight="1" x14ac:dyDescent="0.2"/>
    <row r="495" ht="12.75" customHeight="1" x14ac:dyDescent="0.2"/>
    <row r="496" ht="12.75" customHeight="1" x14ac:dyDescent="0.2"/>
    <row r="497" ht="12.75" customHeight="1" x14ac:dyDescent="0.2"/>
    <row r="498" ht="12.75" customHeight="1" x14ac:dyDescent="0.2"/>
    <row r="499" ht="12.75" customHeight="1" x14ac:dyDescent="0.2"/>
    <row r="500" ht="12.75" customHeight="1" x14ac:dyDescent="0.2"/>
    <row r="501" ht="12.75" customHeight="1" x14ac:dyDescent="0.2"/>
    <row r="502" ht="12.75" customHeight="1" x14ac:dyDescent="0.2"/>
    <row r="503" ht="12.75" customHeight="1" x14ac:dyDescent="0.2"/>
    <row r="504" ht="12.75" customHeight="1" x14ac:dyDescent="0.2"/>
    <row r="505" ht="12.75" customHeight="1" x14ac:dyDescent="0.2"/>
    <row r="506" ht="12.75" customHeight="1" x14ac:dyDescent="0.2"/>
    <row r="507" ht="12.75" customHeight="1" x14ac:dyDescent="0.2"/>
    <row r="508" ht="12.75" customHeight="1" x14ac:dyDescent="0.2"/>
    <row r="509" ht="12.75" customHeight="1" x14ac:dyDescent="0.2"/>
    <row r="510" ht="12.75" customHeight="1" x14ac:dyDescent="0.2"/>
    <row r="511" ht="12.75" customHeight="1" x14ac:dyDescent="0.2"/>
    <row r="512" ht="12.75" customHeight="1" x14ac:dyDescent="0.2"/>
    <row r="513" ht="12.75" customHeight="1" x14ac:dyDescent="0.2"/>
    <row r="514" ht="12.75" customHeight="1" x14ac:dyDescent="0.2"/>
    <row r="515" ht="12.75" customHeight="1" x14ac:dyDescent="0.2"/>
    <row r="516" ht="12.75" customHeight="1" x14ac:dyDescent="0.2"/>
    <row r="517" ht="12.75" customHeight="1" x14ac:dyDescent="0.2"/>
    <row r="518" ht="12.75" customHeight="1" x14ac:dyDescent="0.2"/>
    <row r="519" ht="12.75" customHeight="1" x14ac:dyDescent="0.2"/>
    <row r="520" ht="12.75" customHeight="1" x14ac:dyDescent="0.2"/>
    <row r="521" ht="12.75" customHeight="1" x14ac:dyDescent="0.2"/>
    <row r="522" ht="12.75" customHeight="1" x14ac:dyDescent="0.2"/>
    <row r="523" ht="12.75" customHeight="1" x14ac:dyDescent="0.2"/>
    <row r="524" ht="12.75" customHeight="1" x14ac:dyDescent="0.2"/>
    <row r="525" ht="12.75" customHeight="1" x14ac:dyDescent="0.2"/>
    <row r="526" ht="12.75" customHeight="1" x14ac:dyDescent="0.2"/>
    <row r="527" ht="12.75" customHeight="1" x14ac:dyDescent="0.2"/>
    <row r="528" ht="12.75" customHeight="1" x14ac:dyDescent="0.2"/>
    <row r="529" ht="12.75" customHeight="1" x14ac:dyDescent="0.2"/>
    <row r="530" ht="12.75" customHeight="1" x14ac:dyDescent="0.2"/>
    <row r="531" ht="12.75" customHeight="1" x14ac:dyDescent="0.2"/>
    <row r="532" ht="12.75" customHeight="1" x14ac:dyDescent="0.2"/>
    <row r="533" ht="12.75" customHeight="1" x14ac:dyDescent="0.2"/>
    <row r="534" ht="12.75" customHeight="1" x14ac:dyDescent="0.2"/>
    <row r="535" ht="12.75" customHeight="1" x14ac:dyDescent="0.2"/>
    <row r="536" ht="12.75" customHeight="1" x14ac:dyDescent="0.2"/>
    <row r="537" ht="12.75" customHeight="1" x14ac:dyDescent="0.2"/>
    <row r="538" ht="12.75" customHeight="1" x14ac:dyDescent="0.2"/>
    <row r="539" ht="12.75" customHeight="1" x14ac:dyDescent="0.2"/>
    <row r="540" ht="12.75" customHeight="1" x14ac:dyDescent="0.2"/>
    <row r="541" ht="12.75" customHeight="1" x14ac:dyDescent="0.2"/>
    <row r="542" ht="12.75" customHeight="1" x14ac:dyDescent="0.2"/>
    <row r="543" ht="12.75" customHeight="1" x14ac:dyDescent="0.2"/>
    <row r="544" ht="12.75" customHeight="1" x14ac:dyDescent="0.2"/>
    <row r="545" ht="12.75" customHeight="1" x14ac:dyDescent="0.2"/>
    <row r="546" ht="12.75" customHeight="1" x14ac:dyDescent="0.2"/>
    <row r="547" ht="12.75" customHeight="1" x14ac:dyDescent="0.2"/>
    <row r="548" ht="12.75" customHeight="1" x14ac:dyDescent="0.2"/>
    <row r="549" ht="12.75" customHeight="1" x14ac:dyDescent="0.2"/>
    <row r="550" ht="12.75" customHeight="1" x14ac:dyDescent="0.2"/>
    <row r="551" ht="12.75" customHeight="1" x14ac:dyDescent="0.2"/>
    <row r="552" ht="12.75" customHeight="1" x14ac:dyDescent="0.2"/>
    <row r="553" ht="12.75" customHeight="1" x14ac:dyDescent="0.2"/>
    <row r="554" ht="12.75" customHeight="1" x14ac:dyDescent="0.2"/>
    <row r="555" ht="12.75" customHeight="1" x14ac:dyDescent="0.2"/>
    <row r="556" ht="12.75" customHeight="1" x14ac:dyDescent="0.2"/>
    <row r="557" ht="12.75" customHeight="1" x14ac:dyDescent="0.2"/>
    <row r="558" ht="12.75" customHeight="1" x14ac:dyDescent="0.2"/>
    <row r="559" ht="12.75" customHeight="1" x14ac:dyDescent="0.2"/>
    <row r="560" ht="12.75" customHeight="1" x14ac:dyDescent="0.2"/>
    <row r="561" ht="12.75" customHeight="1" x14ac:dyDescent="0.2"/>
    <row r="562" ht="12.75" customHeight="1" x14ac:dyDescent="0.2"/>
    <row r="563" ht="12.75" customHeight="1" x14ac:dyDescent="0.2"/>
    <row r="564" ht="12.75" customHeight="1" x14ac:dyDescent="0.2"/>
    <row r="565" ht="12.75" customHeight="1" x14ac:dyDescent="0.2"/>
    <row r="566" ht="12.75" customHeight="1" x14ac:dyDescent="0.2"/>
    <row r="567" ht="12.75" customHeight="1" x14ac:dyDescent="0.2"/>
    <row r="568" ht="12.75" customHeight="1" x14ac:dyDescent="0.2"/>
    <row r="569" ht="12.75" customHeight="1" x14ac:dyDescent="0.2"/>
    <row r="570" ht="12.75" customHeight="1" x14ac:dyDescent="0.2"/>
    <row r="571" ht="12.75" customHeight="1" x14ac:dyDescent="0.2"/>
    <row r="572" ht="12.75" customHeight="1" x14ac:dyDescent="0.2"/>
    <row r="573" ht="12.75" customHeight="1" x14ac:dyDescent="0.2"/>
    <row r="574" ht="12.75" customHeight="1" x14ac:dyDescent="0.2"/>
    <row r="575" ht="12.75" customHeight="1" x14ac:dyDescent="0.2"/>
    <row r="576" ht="12.75" customHeight="1" x14ac:dyDescent="0.2"/>
    <row r="577" ht="12.75" customHeight="1" x14ac:dyDescent="0.2"/>
    <row r="578" ht="12.75" customHeight="1" x14ac:dyDescent="0.2"/>
    <row r="579" ht="12.75" customHeight="1" x14ac:dyDescent="0.2"/>
    <row r="580" ht="12.75" customHeight="1" x14ac:dyDescent="0.2"/>
    <row r="581" ht="12.75" customHeight="1" x14ac:dyDescent="0.2"/>
    <row r="582" ht="12.75" customHeight="1" x14ac:dyDescent="0.2"/>
    <row r="583" ht="12.75" customHeight="1" x14ac:dyDescent="0.2"/>
    <row r="584" ht="12.75" customHeight="1" x14ac:dyDescent="0.2"/>
    <row r="585" ht="12.75" customHeight="1" x14ac:dyDescent="0.2"/>
    <row r="586" ht="12.75" customHeight="1" x14ac:dyDescent="0.2"/>
    <row r="587" ht="12.75" customHeight="1" x14ac:dyDescent="0.2"/>
    <row r="588" ht="12.75" customHeight="1" x14ac:dyDescent="0.2"/>
    <row r="589" ht="12.75" customHeight="1" x14ac:dyDescent="0.2"/>
    <row r="590" ht="12.75" customHeight="1" x14ac:dyDescent="0.2"/>
    <row r="591" ht="12.75" customHeight="1" x14ac:dyDescent="0.2"/>
    <row r="592" ht="12.75" customHeight="1" x14ac:dyDescent="0.2"/>
    <row r="593" ht="12.75" customHeight="1" x14ac:dyDescent="0.2"/>
    <row r="594" ht="12.75" customHeight="1" x14ac:dyDescent="0.2"/>
    <row r="595" ht="12.75" customHeight="1" x14ac:dyDescent="0.2"/>
    <row r="596" ht="12.75" customHeight="1" x14ac:dyDescent="0.2"/>
    <row r="597" ht="12.75" customHeight="1" x14ac:dyDescent="0.2"/>
    <row r="598" ht="12.75" customHeight="1" x14ac:dyDescent="0.2"/>
    <row r="599" ht="12.75" customHeight="1" x14ac:dyDescent="0.2"/>
    <row r="600" ht="12.75" customHeight="1" x14ac:dyDescent="0.2"/>
    <row r="601" ht="12.75" customHeight="1" x14ac:dyDescent="0.2"/>
    <row r="602" ht="12.75" customHeight="1" x14ac:dyDescent="0.2"/>
    <row r="603" ht="12.75" customHeight="1" x14ac:dyDescent="0.2"/>
    <row r="604" ht="12.75" customHeight="1" x14ac:dyDescent="0.2"/>
    <row r="605" ht="12.75" customHeight="1" x14ac:dyDescent="0.2"/>
    <row r="606" ht="12.75" customHeight="1" x14ac:dyDescent="0.2"/>
    <row r="607" ht="12.75" customHeight="1" x14ac:dyDescent="0.2"/>
    <row r="608" ht="12.75" customHeight="1" x14ac:dyDescent="0.2"/>
    <row r="609" ht="12.75" customHeight="1" x14ac:dyDescent="0.2"/>
    <row r="610" ht="12.75" customHeight="1" x14ac:dyDescent="0.2"/>
    <row r="611" ht="12.75" customHeight="1" x14ac:dyDescent="0.2"/>
    <row r="612" ht="12.75" customHeight="1" x14ac:dyDescent="0.2"/>
    <row r="613" ht="12.75" customHeight="1" x14ac:dyDescent="0.2"/>
    <row r="614" ht="12.75" customHeight="1" x14ac:dyDescent="0.2"/>
    <row r="615" ht="12.75" customHeight="1" x14ac:dyDescent="0.2"/>
    <row r="616" ht="12.75" customHeight="1" x14ac:dyDescent="0.2"/>
    <row r="617" ht="12.75" customHeight="1" x14ac:dyDescent="0.2"/>
    <row r="618" ht="12.75" customHeight="1" x14ac:dyDescent="0.2"/>
    <row r="619" ht="12.75" customHeight="1" x14ac:dyDescent="0.2"/>
    <row r="620" ht="12.75" customHeight="1" x14ac:dyDescent="0.2"/>
    <row r="621" ht="12.75" customHeight="1" x14ac:dyDescent="0.2"/>
    <row r="622" ht="12.75" customHeight="1" x14ac:dyDescent="0.2"/>
    <row r="623" ht="12.75" customHeight="1" x14ac:dyDescent="0.2"/>
    <row r="624" ht="12.75" customHeight="1" x14ac:dyDescent="0.2"/>
    <row r="625" ht="12.75" customHeight="1" x14ac:dyDescent="0.2"/>
    <row r="626" ht="12.75" customHeight="1" x14ac:dyDescent="0.2"/>
    <row r="627" ht="12.75" customHeight="1" x14ac:dyDescent="0.2"/>
    <row r="628" ht="12.75" customHeight="1" x14ac:dyDescent="0.2"/>
    <row r="629" ht="12.75" customHeight="1" x14ac:dyDescent="0.2"/>
    <row r="630" ht="12.75" customHeight="1" x14ac:dyDescent="0.2"/>
    <row r="631" ht="12.75" customHeight="1" x14ac:dyDescent="0.2"/>
    <row r="632" ht="12.75" customHeight="1" x14ac:dyDescent="0.2"/>
    <row r="633" ht="12.75" customHeight="1" x14ac:dyDescent="0.2"/>
    <row r="634" ht="12.75" customHeight="1" x14ac:dyDescent="0.2"/>
    <row r="635" ht="12.75" customHeight="1" x14ac:dyDescent="0.2"/>
    <row r="636" ht="12.75" customHeight="1" x14ac:dyDescent="0.2"/>
    <row r="637" ht="12.75" customHeight="1" x14ac:dyDescent="0.2"/>
    <row r="638" ht="12.75" customHeight="1" x14ac:dyDescent="0.2"/>
    <row r="639" ht="12.75" customHeight="1" x14ac:dyDescent="0.2"/>
    <row r="640" ht="12.75" customHeight="1" x14ac:dyDescent="0.2"/>
    <row r="641" ht="12.75" customHeight="1" x14ac:dyDescent="0.2"/>
    <row r="642" ht="12.75" customHeight="1" x14ac:dyDescent="0.2"/>
    <row r="643" ht="12.75" customHeight="1" x14ac:dyDescent="0.2"/>
    <row r="644" ht="12.75" customHeight="1" x14ac:dyDescent="0.2"/>
    <row r="645" ht="12.75" customHeight="1" x14ac:dyDescent="0.2"/>
    <row r="646" ht="12.75" customHeight="1" x14ac:dyDescent="0.2"/>
    <row r="647" ht="12.75" customHeight="1" x14ac:dyDescent="0.2"/>
    <row r="648" ht="12.75" customHeight="1" x14ac:dyDescent="0.2"/>
    <row r="649" ht="12.75" customHeight="1" x14ac:dyDescent="0.2"/>
    <row r="650" ht="12.75" customHeight="1" x14ac:dyDescent="0.2"/>
    <row r="651" ht="12.75" customHeight="1" x14ac:dyDescent="0.2"/>
    <row r="652" ht="12.75" customHeight="1" x14ac:dyDescent="0.2"/>
    <row r="653" ht="12.75" customHeight="1" x14ac:dyDescent="0.2"/>
    <row r="654" ht="12.75" customHeight="1" x14ac:dyDescent="0.2"/>
    <row r="655" ht="12.75" customHeight="1" x14ac:dyDescent="0.2"/>
    <row r="656" ht="12.75" customHeight="1" x14ac:dyDescent="0.2"/>
    <row r="657" ht="12.75" customHeight="1" x14ac:dyDescent="0.2"/>
    <row r="658" ht="12.75" customHeight="1" x14ac:dyDescent="0.2"/>
    <row r="659" ht="12.75" customHeight="1" x14ac:dyDescent="0.2"/>
    <row r="660" ht="12.75" customHeight="1" x14ac:dyDescent="0.2"/>
    <row r="661" ht="12.75" customHeight="1" x14ac:dyDescent="0.2"/>
    <row r="662" ht="12.75" customHeight="1" x14ac:dyDescent="0.2"/>
    <row r="663" ht="12.75" customHeight="1" x14ac:dyDescent="0.2"/>
    <row r="664" ht="12.75" customHeight="1" x14ac:dyDescent="0.2"/>
    <row r="665" ht="12.75" customHeight="1" x14ac:dyDescent="0.2"/>
    <row r="666" ht="12.75" customHeight="1" x14ac:dyDescent="0.2"/>
    <row r="667" ht="12.75" customHeight="1" x14ac:dyDescent="0.2"/>
    <row r="668" ht="12.75" customHeight="1" x14ac:dyDescent="0.2"/>
    <row r="669" ht="12.75" customHeight="1" x14ac:dyDescent="0.2"/>
    <row r="670" ht="12.75" customHeight="1" x14ac:dyDescent="0.2"/>
    <row r="671" ht="12.75" customHeight="1" x14ac:dyDescent="0.2"/>
    <row r="672" ht="12.75" customHeight="1" x14ac:dyDescent="0.2"/>
    <row r="673" ht="12.75" customHeight="1" x14ac:dyDescent="0.2"/>
    <row r="674" ht="12.75" customHeight="1" x14ac:dyDescent="0.2"/>
    <row r="675" ht="12.75" customHeight="1" x14ac:dyDescent="0.2"/>
    <row r="676" ht="12.75" customHeight="1" x14ac:dyDescent="0.2"/>
    <row r="677" ht="12.75" customHeight="1" x14ac:dyDescent="0.2"/>
    <row r="678" ht="12.75" customHeight="1" x14ac:dyDescent="0.2"/>
    <row r="679" ht="12.75" customHeight="1" x14ac:dyDescent="0.2"/>
    <row r="680" ht="12.75" customHeight="1" x14ac:dyDescent="0.2"/>
    <row r="681" ht="12.75" customHeight="1" x14ac:dyDescent="0.2"/>
    <row r="682" ht="12.75" customHeight="1" x14ac:dyDescent="0.2"/>
    <row r="683" ht="12.75" customHeight="1" x14ac:dyDescent="0.2"/>
    <row r="684" ht="12.75" customHeight="1" x14ac:dyDescent="0.2"/>
    <row r="685" ht="12.75" customHeight="1" x14ac:dyDescent="0.2"/>
    <row r="686" ht="12.75" customHeight="1" x14ac:dyDescent="0.2"/>
    <row r="687" ht="12.75" customHeight="1" x14ac:dyDescent="0.2"/>
    <row r="688" ht="12.75" customHeight="1" x14ac:dyDescent="0.2"/>
    <row r="689" ht="12.75" customHeight="1" x14ac:dyDescent="0.2"/>
    <row r="690" ht="12.75" customHeight="1" x14ac:dyDescent="0.2"/>
    <row r="691" ht="12.75" customHeight="1" x14ac:dyDescent="0.2"/>
    <row r="692" ht="12.75" customHeight="1" x14ac:dyDescent="0.2"/>
    <row r="693" ht="12.75" customHeight="1" x14ac:dyDescent="0.2"/>
    <row r="694" ht="12.75" customHeight="1" x14ac:dyDescent="0.2"/>
    <row r="695" ht="12.75" customHeight="1" x14ac:dyDescent="0.2"/>
    <row r="696" ht="12.75" customHeight="1" x14ac:dyDescent="0.2"/>
    <row r="697" ht="12.75" customHeight="1" x14ac:dyDescent="0.2"/>
    <row r="698" ht="12.75" customHeight="1" x14ac:dyDescent="0.2"/>
    <row r="699" ht="12.75" customHeight="1" x14ac:dyDescent="0.2"/>
    <row r="700" ht="12.75" customHeight="1" x14ac:dyDescent="0.2"/>
    <row r="701" ht="12.75" customHeight="1" x14ac:dyDescent="0.2"/>
    <row r="702" ht="12.75" customHeight="1" x14ac:dyDescent="0.2"/>
    <row r="703" ht="12.75" customHeight="1" x14ac:dyDescent="0.2"/>
    <row r="704" ht="12.75" customHeight="1" x14ac:dyDescent="0.2"/>
    <row r="705" ht="12.75" customHeight="1" x14ac:dyDescent="0.2"/>
    <row r="706" ht="12.75" customHeight="1" x14ac:dyDescent="0.2"/>
    <row r="707" ht="12.75" customHeight="1" x14ac:dyDescent="0.2"/>
    <row r="708" ht="12.75" customHeight="1" x14ac:dyDescent="0.2"/>
    <row r="709" ht="12.75" customHeight="1" x14ac:dyDescent="0.2"/>
    <row r="710" ht="12.75" customHeight="1" x14ac:dyDescent="0.2"/>
    <row r="711" ht="12.75" customHeight="1" x14ac:dyDescent="0.2"/>
    <row r="712" ht="12.75" customHeight="1" x14ac:dyDescent="0.2"/>
    <row r="713" ht="12.75" customHeight="1" x14ac:dyDescent="0.2"/>
    <row r="714" ht="12.75" customHeight="1" x14ac:dyDescent="0.2"/>
    <row r="715" ht="12.75" customHeight="1" x14ac:dyDescent="0.2"/>
    <row r="716" ht="12.75" customHeight="1" x14ac:dyDescent="0.2"/>
    <row r="717" ht="12.75" customHeight="1" x14ac:dyDescent="0.2"/>
    <row r="718" ht="12.75" customHeight="1" x14ac:dyDescent="0.2"/>
    <row r="719" ht="12.75" customHeight="1" x14ac:dyDescent="0.2"/>
    <row r="720" ht="12.75" customHeight="1" x14ac:dyDescent="0.2"/>
    <row r="721" ht="12.75" customHeight="1" x14ac:dyDescent="0.2"/>
    <row r="722" ht="12.75" customHeight="1" x14ac:dyDescent="0.2"/>
    <row r="723" ht="12.75" customHeight="1" x14ac:dyDescent="0.2"/>
    <row r="724" ht="12.75" customHeight="1" x14ac:dyDescent="0.2"/>
    <row r="725" ht="12.75" customHeight="1" x14ac:dyDescent="0.2"/>
    <row r="726" ht="12.75" customHeight="1" x14ac:dyDescent="0.2"/>
    <row r="727" ht="12.75" customHeight="1" x14ac:dyDescent="0.2"/>
    <row r="728" ht="12.75" customHeight="1" x14ac:dyDescent="0.2"/>
    <row r="729" ht="12.75" customHeight="1" x14ac:dyDescent="0.2"/>
    <row r="730" ht="12.75" customHeight="1" x14ac:dyDescent="0.2"/>
    <row r="731" ht="12.75" customHeight="1" x14ac:dyDescent="0.2"/>
    <row r="732" ht="12.75" customHeight="1" x14ac:dyDescent="0.2"/>
    <row r="733" ht="12.75" customHeight="1" x14ac:dyDescent="0.2"/>
    <row r="734" ht="12.75" customHeight="1" x14ac:dyDescent="0.2"/>
    <row r="735" ht="12.75" customHeight="1" x14ac:dyDescent="0.2"/>
    <row r="736" ht="12.75" customHeight="1" x14ac:dyDescent="0.2"/>
    <row r="737" ht="12.75" customHeight="1" x14ac:dyDescent="0.2"/>
    <row r="738" ht="12.75" customHeight="1" x14ac:dyDescent="0.2"/>
    <row r="739" ht="12.75" customHeight="1" x14ac:dyDescent="0.2"/>
    <row r="740" ht="12.75" customHeight="1" x14ac:dyDescent="0.2"/>
    <row r="741" ht="12.75" customHeight="1" x14ac:dyDescent="0.2"/>
    <row r="742" ht="12.75" customHeight="1" x14ac:dyDescent="0.2"/>
    <row r="743" ht="12.75" customHeight="1" x14ac:dyDescent="0.2"/>
    <row r="744" ht="12.75" customHeight="1" x14ac:dyDescent="0.2"/>
    <row r="745" ht="12.75" customHeight="1" x14ac:dyDescent="0.2"/>
    <row r="746" ht="12.75" customHeight="1" x14ac:dyDescent="0.2"/>
    <row r="747" ht="12.75" customHeight="1" x14ac:dyDescent="0.2"/>
    <row r="748" ht="12.75" customHeight="1" x14ac:dyDescent="0.2"/>
    <row r="749" ht="12.75" customHeight="1" x14ac:dyDescent="0.2"/>
    <row r="750" ht="12.75" customHeight="1" x14ac:dyDescent="0.2"/>
    <row r="751" ht="12.75" customHeight="1" x14ac:dyDescent="0.2"/>
    <row r="752" ht="12.75" customHeight="1" x14ac:dyDescent="0.2"/>
    <row r="753" ht="12.75" customHeight="1" x14ac:dyDescent="0.2"/>
    <row r="754" ht="12.75" customHeight="1" x14ac:dyDescent="0.2"/>
    <row r="755" ht="12.75" customHeight="1" x14ac:dyDescent="0.2"/>
    <row r="756" ht="12.75" customHeight="1" x14ac:dyDescent="0.2"/>
    <row r="757" ht="12.75" customHeight="1" x14ac:dyDescent="0.2"/>
    <row r="758" ht="12.75" customHeight="1" x14ac:dyDescent="0.2"/>
    <row r="759" ht="12.75" customHeight="1" x14ac:dyDescent="0.2"/>
    <row r="760" ht="12.75" customHeight="1" x14ac:dyDescent="0.2"/>
    <row r="761" ht="12.75" customHeight="1" x14ac:dyDescent="0.2"/>
    <row r="762" ht="12.75" customHeight="1" x14ac:dyDescent="0.2"/>
    <row r="763" ht="12.75" customHeight="1" x14ac:dyDescent="0.2"/>
    <row r="764" ht="12.75" customHeight="1" x14ac:dyDescent="0.2"/>
    <row r="765" ht="12.75" customHeight="1" x14ac:dyDescent="0.2"/>
    <row r="766" ht="12.75" customHeight="1" x14ac:dyDescent="0.2"/>
    <row r="767" ht="12.75" customHeight="1" x14ac:dyDescent="0.2"/>
    <row r="768" ht="12.75" customHeight="1" x14ac:dyDescent="0.2"/>
    <row r="769" ht="12.75" customHeight="1" x14ac:dyDescent="0.2"/>
    <row r="770" ht="12.75" customHeight="1" x14ac:dyDescent="0.2"/>
    <row r="771" ht="12.75" customHeight="1" x14ac:dyDescent="0.2"/>
    <row r="772" ht="12.75" customHeight="1" x14ac:dyDescent="0.2"/>
    <row r="773" ht="12.75" customHeight="1" x14ac:dyDescent="0.2"/>
    <row r="774" ht="12.75" customHeight="1" x14ac:dyDescent="0.2"/>
    <row r="775" ht="12.75" customHeight="1" x14ac:dyDescent="0.2"/>
    <row r="776" ht="12.75" customHeight="1" x14ac:dyDescent="0.2"/>
    <row r="777" ht="12.75" customHeight="1" x14ac:dyDescent="0.2"/>
    <row r="778" ht="12.75" customHeight="1" x14ac:dyDescent="0.2"/>
    <row r="779" ht="12.75" customHeight="1" x14ac:dyDescent="0.2"/>
    <row r="780" ht="12.75" customHeight="1" x14ac:dyDescent="0.2"/>
    <row r="781" ht="12.75" customHeight="1" x14ac:dyDescent="0.2"/>
    <row r="782" ht="12.75" customHeight="1" x14ac:dyDescent="0.2"/>
    <row r="783" ht="12.75" customHeight="1" x14ac:dyDescent="0.2"/>
    <row r="784" ht="12.75" customHeight="1" x14ac:dyDescent="0.2"/>
    <row r="785" ht="12.75" customHeight="1" x14ac:dyDescent="0.2"/>
    <row r="786" ht="12.75" customHeight="1" x14ac:dyDescent="0.2"/>
    <row r="787" ht="12.75" customHeight="1" x14ac:dyDescent="0.2"/>
    <row r="788" ht="12.75" customHeight="1" x14ac:dyDescent="0.2"/>
    <row r="789" ht="12.75" customHeight="1" x14ac:dyDescent="0.2"/>
    <row r="790" ht="12.75" customHeight="1" x14ac:dyDescent="0.2"/>
    <row r="791" ht="12.75" customHeight="1" x14ac:dyDescent="0.2"/>
    <row r="792" ht="12.75" customHeight="1" x14ac:dyDescent="0.2"/>
    <row r="793" ht="12.75" customHeight="1" x14ac:dyDescent="0.2"/>
    <row r="794" ht="12.75" customHeight="1" x14ac:dyDescent="0.2"/>
    <row r="795" ht="12.75" customHeight="1" x14ac:dyDescent="0.2"/>
    <row r="796" ht="12.75" customHeight="1" x14ac:dyDescent="0.2"/>
    <row r="797" ht="12.75" customHeight="1" x14ac:dyDescent="0.2"/>
    <row r="798" ht="12.75" customHeight="1" x14ac:dyDescent="0.2"/>
    <row r="799" ht="12.75" customHeight="1" x14ac:dyDescent="0.2"/>
    <row r="800" ht="12.75" customHeight="1" x14ac:dyDescent="0.2"/>
    <row r="801" ht="12.75" customHeight="1" x14ac:dyDescent="0.2"/>
    <row r="802" ht="12.75" customHeight="1" x14ac:dyDescent="0.2"/>
    <row r="803" ht="12.75" customHeight="1" x14ac:dyDescent="0.2"/>
    <row r="804" ht="12.75" customHeight="1" x14ac:dyDescent="0.2"/>
    <row r="805" ht="12.75" customHeight="1" x14ac:dyDescent="0.2"/>
    <row r="806" ht="12.75" customHeight="1" x14ac:dyDescent="0.2"/>
    <row r="807" ht="12.75" customHeight="1" x14ac:dyDescent="0.2"/>
    <row r="808" ht="12.75" customHeight="1" x14ac:dyDescent="0.2"/>
    <row r="809" ht="12.75" customHeight="1" x14ac:dyDescent="0.2"/>
    <row r="810" ht="12.75" customHeight="1" x14ac:dyDescent="0.2"/>
    <row r="811" ht="12.75" customHeight="1" x14ac:dyDescent="0.2"/>
    <row r="812" ht="12.75" customHeight="1" x14ac:dyDescent="0.2"/>
    <row r="813" ht="12.75" customHeight="1" x14ac:dyDescent="0.2"/>
    <row r="814" ht="12.75" customHeight="1" x14ac:dyDescent="0.2"/>
    <row r="815" ht="12.75" customHeight="1" x14ac:dyDescent="0.2"/>
    <row r="816" ht="12.75" customHeight="1" x14ac:dyDescent="0.2"/>
    <row r="817" ht="12.75" customHeight="1" x14ac:dyDescent="0.2"/>
    <row r="818" ht="12.75" customHeight="1" x14ac:dyDescent="0.2"/>
    <row r="819" ht="12.75" customHeight="1" x14ac:dyDescent="0.2"/>
    <row r="820" ht="12.75" customHeight="1" x14ac:dyDescent="0.2"/>
    <row r="821" ht="12.75" customHeight="1" x14ac:dyDescent="0.2"/>
    <row r="822" ht="12.75" customHeight="1" x14ac:dyDescent="0.2"/>
    <row r="823" ht="12.75" customHeight="1" x14ac:dyDescent="0.2"/>
    <row r="824" ht="12.75" customHeight="1" x14ac:dyDescent="0.2"/>
    <row r="825" ht="12.75" customHeight="1" x14ac:dyDescent="0.2"/>
    <row r="826" ht="12.75" customHeight="1" x14ac:dyDescent="0.2"/>
    <row r="827" ht="12.75" customHeight="1" x14ac:dyDescent="0.2"/>
    <row r="828" ht="12.75" customHeight="1" x14ac:dyDescent="0.2"/>
    <row r="829" ht="12.75" customHeight="1" x14ac:dyDescent="0.2"/>
    <row r="830" ht="12.75" customHeight="1" x14ac:dyDescent="0.2"/>
    <row r="831" ht="12.75" customHeight="1" x14ac:dyDescent="0.2"/>
    <row r="832" ht="12.75" customHeight="1" x14ac:dyDescent="0.2"/>
    <row r="833" ht="12.75" customHeight="1" x14ac:dyDescent="0.2"/>
    <row r="834" ht="12.75" customHeight="1" x14ac:dyDescent="0.2"/>
    <row r="835" ht="12.75" customHeight="1" x14ac:dyDescent="0.2"/>
    <row r="836" ht="12.75" customHeight="1" x14ac:dyDescent="0.2"/>
    <row r="837" ht="12.75" customHeight="1" x14ac:dyDescent="0.2"/>
    <row r="838" ht="12.75" customHeight="1" x14ac:dyDescent="0.2"/>
    <row r="839" ht="12.75" customHeight="1" x14ac:dyDescent="0.2"/>
    <row r="840" ht="12.75" customHeight="1" x14ac:dyDescent="0.2"/>
    <row r="841" ht="12.75" customHeight="1" x14ac:dyDescent="0.2"/>
    <row r="842" ht="12.75" customHeight="1" x14ac:dyDescent="0.2"/>
    <row r="843" ht="12.75" customHeight="1" x14ac:dyDescent="0.2"/>
    <row r="844" ht="12.75" customHeight="1" x14ac:dyDescent="0.2"/>
    <row r="845" ht="12.75" customHeight="1" x14ac:dyDescent="0.2"/>
    <row r="846" ht="12.75" customHeight="1" x14ac:dyDescent="0.2"/>
    <row r="847" ht="12.75" customHeight="1" x14ac:dyDescent="0.2"/>
    <row r="848" ht="12.75" customHeight="1" x14ac:dyDescent="0.2"/>
    <row r="849" ht="12.75" customHeight="1" x14ac:dyDescent="0.2"/>
    <row r="850" ht="12.75" customHeight="1" x14ac:dyDescent="0.2"/>
    <row r="851" ht="12.75" customHeight="1" x14ac:dyDescent="0.2"/>
    <row r="852" ht="12.75" customHeight="1" x14ac:dyDescent="0.2"/>
    <row r="853" ht="12.75" customHeight="1" x14ac:dyDescent="0.2"/>
    <row r="854" ht="12.75" customHeight="1" x14ac:dyDescent="0.2"/>
    <row r="855" ht="12.75" customHeight="1" x14ac:dyDescent="0.2"/>
    <row r="856" ht="12.75" customHeight="1" x14ac:dyDescent="0.2"/>
    <row r="857" ht="12.75" customHeight="1" x14ac:dyDescent="0.2"/>
    <row r="858" ht="12.75" customHeight="1" x14ac:dyDescent="0.2"/>
    <row r="859" ht="12.75" customHeight="1" x14ac:dyDescent="0.2"/>
    <row r="860" ht="12.75" customHeight="1" x14ac:dyDescent="0.2"/>
    <row r="861" ht="12.75" customHeight="1" x14ac:dyDescent="0.2"/>
    <row r="862" ht="12.75" customHeight="1" x14ac:dyDescent="0.2"/>
    <row r="863" ht="12.75" customHeight="1" x14ac:dyDescent="0.2"/>
    <row r="864" ht="12.75" customHeight="1" x14ac:dyDescent="0.2"/>
    <row r="865" ht="12.75" customHeight="1" x14ac:dyDescent="0.2"/>
    <row r="866" ht="12.75" customHeight="1" x14ac:dyDescent="0.2"/>
    <row r="867" ht="12.75" customHeight="1" x14ac:dyDescent="0.2"/>
    <row r="868" ht="12.75" customHeight="1" x14ac:dyDescent="0.2"/>
    <row r="869" ht="12.75" customHeight="1" x14ac:dyDescent="0.2"/>
    <row r="870" ht="12.75" customHeight="1" x14ac:dyDescent="0.2"/>
    <row r="871" ht="12.75" customHeight="1" x14ac:dyDescent="0.2"/>
    <row r="872" ht="12.75" customHeight="1" x14ac:dyDescent="0.2"/>
    <row r="873" ht="12.75" customHeight="1" x14ac:dyDescent="0.2"/>
    <row r="874" ht="12.75" customHeight="1" x14ac:dyDescent="0.2"/>
    <row r="875" ht="12.75" customHeight="1" x14ac:dyDescent="0.2"/>
    <row r="876" ht="12.75" customHeight="1" x14ac:dyDescent="0.2"/>
    <row r="877" ht="12.75" customHeight="1" x14ac:dyDescent="0.2"/>
    <row r="878" ht="12.75" customHeight="1" x14ac:dyDescent="0.2"/>
    <row r="879" ht="12.75" customHeight="1" x14ac:dyDescent="0.2"/>
    <row r="880" ht="12.75" customHeight="1" x14ac:dyDescent="0.2"/>
    <row r="881" ht="12.75" customHeight="1" x14ac:dyDescent="0.2"/>
    <row r="882" ht="12.75" customHeight="1" x14ac:dyDescent="0.2"/>
    <row r="883" ht="12.75" customHeight="1" x14ac:dyDescent="0.2"/>
    <row r="884" ht="12.75" customHeight="1" x14ac:dyDescent="0.2"/>
    <row r="885" ht="12.75" customHeight="1" x14ac:dyDescent="0.2"/>
    <row r="886" ht="12.75" customHeight="1" x14ac:dyDescent="0.2"/>
    <row r="887" ht="12.75" customHeight="1" x14ac:dyDescent="0.2"/>
    <row r="888" ht="12.75" customHeight="1" x14ac:dyDescent="0.2"/>
    <row r="889" ht="12.75" customHeight="1" x14ac:dyDescent="0.2"/>
    <row r="890" ht="12.75" customHeight="1" x14ac:dyDescent="0.2"/>
    <row r="891" ht="12.75" customHeight="1" x14ac:dyDescent="0.2"/>
    <row r="892" ht="12.75" customHeight="1" x14ac:dyDescent="0.2"/>
    <row r="893" ht="12.75" customHeight="1" x14ac:dyDescent="0.2"/>
    <row r="894" ht="12.75" customHeight="1" x14ac:dyDescent="0.2"/>
    <row r="895" ht="12.75" customHeight="1" x14ac:dyDescent="0.2"/>
    <row r="896" ht="12.75" customHeight="1" x14ac:dyDescent="0.2"/>
    <row r="897" ht="12.75" customHeight="1" x14ac:dyDescent="0.2"/>
    <row r="898" ht="12.75" customHeight="1" x14ac:dyDescent="0.2"/>
    <row r="899" ht="12.75" customHeight="1" x14ac:dyDescent="0.2"/>
    <row r="900" ht="12.75" customHeight="1" x14ac:dyDescent="0.2"/>
    <row r="901" ht="12.75" customHeight="1" x14ac:dyDescent="0.2"/>
    <row r="902" ht="12.75" customHeight="1" x14ac:dyDescent="0.2"/>
    <row r="903" ht="12.75" customHeight="1" x14ac:dyDescent="0.2"/>
    <row r="904" ht="12.75" customHeight="1" x14ac:dyDescent="0.2"/>
    <row r="905" ht="12.75" customHeight="1" x14ac:dyDescent="0.2"/>
    <row r="906" ht="12.75" customHeight="1" x14ac:dyDescent="0.2"/>
    <row r="907" ht="12.75" customHeight="1" x14ac:dyDescent="0.2"/>
    <row r="908" ht="12.75" customHeight="1" x14ac:dyDescent="0.2"/>
    <row r="909" ht="12.75" customHeight="1" x14ac:dyDescent="0.2"/>
    <row r="910" ht="12.75" customHeight="1" x14ac:dyDescent="0.2"/>
    <row r="911" ht="12.75" customHeight="1" x14ac:dyDescent="0.2"/>
    <row r="912" ht="12.75" customHeight="1" x14ac:dyDescent="0.2"/>
    <row r="913" ht="12.75" customHeight="1" x14ac:dyDescent="0.2"/>
    <row r="914" ht="12.75" customHeight="1" x14ac:dyDescent="0.2"/>
    <row r="915" ht="12.75" customHeight="1" x14ac:dyDescent="0.2"/>
    <row r="916" ht="12.75" customHeight="1" x14ac:dyDescent="0.2"/>
    <row r="917" ht="12.75" customHeight="1" x14ac:dyDescent="0.2"/>
    <row r="918" ht="12.75" customHeight="1" x14ac:dyDescent="0.2"/>
    <row r="919" ht="12.75" customHeight="1" x14ac:dyDescent="0.2"/>
    <row r="920" ht="12.75" customHeight="1" x14ac:dyDescent="0.2"/>
    <row r="921" ht="12.75" customHeight="1" x14ac:dyDescent="0.2"/>
    <row r="922" ht="12.75" customHeight="1" x14ac:dyDescent="0.2"/>
    <row r="923" ht="12.75" customHeight="1" x14ac:dyDescent="0.2"/>
    <row r="924" ht="12.75" customHeight="1" x14ac:dyDescent="0.2"/>
    <row r="925" ht="12.75" customHeight="1" x14ac:dyDescent="0.2"/>
    <row r="926" ht="12.75" customHeight="1" x14ac:dyDescent="0.2"/>
    <row r="927" ht="12.75" customHeight="1" x14ac:dyDescent="0.2"/>
    <row r="928" ht="12.75" customHeight="1" x14ac:dyDescent="0.2"/>
    <row r="929" ht="12.75" customHeight="1" x14ac:dyDescent="0.2"/>
    <row r="930" ht="12.75" customHeight="1" x14ac:dyDescent="0.2"/>
    <row r="931" ht="12.75" customHeight="1" x14ac:dyDescent="0.2"/>
    <row r="932" ht="12.75" customHeight="1" x14ac:dyDescent="0.2"/>
    <row r="933" ht="12.75" customHeight="1" x14ac:dyDescent="0.2"/>
    <row r="934" ht="12.75" customHeight="1" x14ac:dyDescent="0.2"/>
    <row r="935" ht="12.75" customHeight="1" x14ac:dyDescent="0.2"/>
    <row r="936" ht="12.75" customHeight="1" x14ac:dyDescent="0.2"/>
    <row r="937" ht="12.75" customHeight="1" x14ac:dyDescent="0.2"/>
    <row r="938" ht="12.75" customHeight="1" x14ac:dyDescent="0.2"/>
    <row r="939" ht="12.75" customHeight="1" x14ac:dyDescent="0.2"/>
    <row r="940" ht="12.75" customHeight="1" x14ac:dyDescent="0.2"/>
    <row r="941" ht="12.75" customHeight="1" x14ac:dyDescent="0.2"/>
    <row r="942" ht="12.75" customHeight="1" x14ac:dyDescent="0.2"/>
    <row r="943" ht="12.75" customHeight="1" x14ac:dyDescent="0.2"/>
    <row r="944" ht="12.75" customHeight="1" x14ac:dyDescent="0.2"/>
    <row r="945" ht="12.75" customHeight="1" x14ac:dyDescent="0.2"/>
    <row r="946" ht="12.75" customHeight="1" x14ac:dyDescent="0.2"/>
    <row r="947" ht="12.75" customHeight="1" x14ac:dyDescent="0.2"/>
    <row r="948" ht="12.75" customHeight="1" x14ac:dyDescent="0.2"/>
    <row r="949" ht="12.75" customHeight="1" x14ac:dyDescent="0.2"/>
    <row r="950" ht="12.75" customHeight="1" x14ac:dyDescent="0.2"/>
    <row r="951" ht="12.75" customHeight="1" x14ac:dyDescent="0.2"/>
    <row r="952" ht="12.75" customHeight="1" x14ac:dyDescent="0.2"/>
    <row r="953" ht="12.75" customHeight="1" x14ac:dyDescent="0.2"/>
    <row r="954" ht="12.75" customHeight="1" x14ac:dyDescent="0.2"/>
    <row r="955" ht="12.75" customHeight="1" x14ac:dyDescent="0.2"/>
    <row r="956" ht="12.75" customHeight="1" x14ac:dyDescent="0.2"/>
    <row r="957" ht="12.75" customHeight="1" x14ac:dyDescent="0.2"/>
    <row r="958" ht="12.75" customHeight="1" x14ac:dyDescent="0.2"/>
    <row r="959" ht="12.75" customHeight="1" x14ac:dyDescent="0.2"/>
    <row r="960" ht="12.75" customHeight="1" x14ac:dyDescent="0.2"/>
    <row r="961" ht="12.75" customHeight="1" x14ac:dyDescent="0.2"/>
    <row r="962" ht="12.75" customHeight="1" x14ac:dyDescent="0.2"/>
    <row r="963" ht="12.75" customHeight="1" x14ac:dyDescent="0.2"/>
    <row r="964" ht="12.75" customHeight="1" x14ac:dyDescent="0.2"/>
    <row r="965" ht="12.75" customHeight="1" x14ac:dyDescent="0.2"/>
    <row r="966" ht="12.75" customHeight="1" x14ac:dyDescent="0.2"/>
    <row r="967" ht="12.75" customHeight="1" x14ac:dyDescent="0.2"/>
    <row r="968" ht="12.75" customHeight="1" x14ac:dyDescent="0.2"/>
    <row r="969" ht="12.75" customHeight="1" x14ac:dyDescent="0.2"/>
    <row r="970" ht="12.75" customHeight="1" x14ac:dyDescent="0.2"/>
    <row r="971" ht="12.75" customHeight="1" x14ac:dyDescent="0.2"/>
    <row r="972" ht="12.75" customHeight="1" x14ac:dyDescent="0.2"/>
    <row r="973" ht="12.75" customHeight="1" x14ac:dyDescent="0.2"/>
    <row r="974" ht="12.75" customHeight="1" x14ac:dyDescent="0.2"/>
    <row r="975" ht="12.75" customHeight="1" x14ac:dyDescent="0.2"/>
    <row r="976" ht="12.75" customHeight="1" x14ac:dyDescent="0.2"/>
    <row r="977" ht="12.75" customHeight="1" x14ac:dyDescent="0.2"/>
    <row r="978" ht="12.75" customHeight="1" x14ac:dyDescent="0.2"/>
    <row r="979" ht="12.75" customHeight="1" x14ac:dyDescent="0.2"/>
    <row r="980" ht="12.75" customHeight="1" x14ac:dyDescent="0.2"/>
    <row r="981" ht="12.75" customHeight="1" x14ac:dyDescent="0.2"/>
    <row r="982" ht="12.75" customHeight="1" x14ac:dyDescent="0.2"/>
    <row r="983" ht="12.75" customHeight="1" x14ac:dyDescent="0.2"/>
    <row r="984" ht="12.75" customHeight="1" x14ac:dyDescent="0.2"/>
    <row r="985" ht="12.75" customHeight="1" x14ac:dyDescent="0.2"/>
    <row r="986" ht="12.75" customHeight="1" x14ac:dyDescent="0.2"/>
    <row r="987" ht="12.75" customHeight="1" x14ac:dyDescent="0.2"/>
    <row r="988" ht="12.75" customHeight="1" x14ac:dyDescent="0.2"/>
    <row r="989" ht="12.75" customHeight="1" x14ac:dyDescent="0.2"/>
    <row r="990" ht="12.75" customHeight="1" x14ac:dyDescent="0.2"/>
    <row r="991" ht="12.75" customHeight="1" x14ac:dyDescent="0.2"/>
    <row r="992" ht="12.75" customHeight="1" x14ac:dyDescent="0.2"/>
    <row r="993" ht="12.75" customHeight="1" x14ac:dyDescent="0.2"/>
    <row r="994" ht="12.75" customHeight="1" x14ac:dyDescent="0.2"/>
    <row r="995" ht="12.75" customHeight="1" x14ac:dyDescent="0.2"/>
    <row r="996" ht="12.75" customHeight="1" x14ac:dyDescent="0.2"/>
    <row r="997" ht="12.75" customHeight="1" x14ac:dyDescent="0.2"/>
    <row r="998" ht="12.75" customHeight="1" x14ac:dyDescent="0.2"/>
    <row r="999" ht="12.75" customHeight="1" x14ac:dyDescent="0.2"/>
    <row r="1000" ht="12.75" customHeight="1" x14ac:dyDescent="0.2"/>
  </sheetData>
  <mergeCells count="89">
    <mergeCell ref="A49:J49"/>
    <mergeCell ref="A50:J50"/>
    <mergeCell ref="A51:J51"/>
    <mergeCell ref="A52:J52"/>
    <mergeCell ref="A53:J53"/>
    <mergeCell ref="A54:J54"/>
    <mergeCell ref="A55:J55"/>
    <mergeCell ref="C56:I56"/>
    <mergeCell ref="A57:J57"/>
    <mergeCell ref="A58:J58"/>
    <mergeCell ref="A59:J59"/>
    <mergeCell ref="A60:J60"/>
    <mergeCell ref="A61:J61"/>
    <mergeCell ref="A62:J62"/>
    <mergeCell ref="A63:J63"/>
    <mergeCell ref="A64:J64"/>
    <mergeCell ref="A65:J65"/>
    <mergeCell ref="A66:J66"/>
    <mergeCell ref="A67:J67"/>
    <mergeCell ref="A68:J68"/>
    <mergeCell ref="A69:J69"/>
    <mergeCell ref="A70:J70"/>
    <mergeCell ref="A71:J71"/>
    <mergeCell ref="A72:J72"/>
    <mergeCell ref="C73:I73"/>
    <mergeCell ref="A74:J74"/>
    <mergeCell ref="A75:J75"/>
    <mergeCell ref="A76:J76"/>
    <mergeCell ref="A84:J84"/>
    <mergeCell ref="A85:J85"/>
    <mergeCell ref="A86:J86"/>
    <mergeCell ref="A87:J87"/>
    <mergeCell ref="A88:J88"/>
    <mergeCell ref="A77:J77"/>
    <mergeCell ref="A78:J78"/>
    <mergeCell ref="A79:J79"/>
    <mergeCell ref="A80:J80"/>
    <mergeCell ref="A81:J81"/>
    <mergeCell ref="A82:J82"/>
    <mergeCell ref="A83:J83"/>
    <mergeCell ref="C6:F8"/>
    <mergeCell ref="A9:D9"/>
    <mergeCell ref="E9:J9"/>
    <mergeCell ref="A10:D10"/>
    <mergeCell ref="E10:J10"/>
    <mergeCell ref="A11:D11"/>
    <mergeCell ref="E11:J11"/>
    <mergeCell ref="A12:D12"/>
    <mergeCell ref="E12:J12"/>
    <mergeCell ref="A13:D13"/>
    <mergeCell ref="E13:J13"/>
    <mergeCell ref="A14:D14"/>
    <mergeCell ref="E14:J14"/>
    <mergeCell ref="A15:J15"/>
    <mergeCell ref="A16:J16"/>
    <mergeCell ref="F17:J17"/>
    <mergeCell ref="A18:A19"/>
    <mergeCell ref="B18:B19"/>
    <mergeCell ref="C18:I19"/>
    <mergeCell ref="J18:J19"/>
    <mergeCell ref="A20:J20"/>
    <mergeCell ref="C21:I21"/>
    <mergeCell ref="A22:J22"/>
    <mergeCell ref="A23:J23"/>
    <mergeCell ref="A24:J24"/>
    <mergeCell ref="A25:J25"/>
    <mergeCell ref="A26:J26"/>
    <mergeCell ref="A27:J27"/>
    <mergeCell ref="A28:J28"/>
    <mergeCell ref="A29:J29"/>
    <mergeCell ref="A30:J30"/>
    <mergeCell ref="A31:J31"/>
    <mergeCell ref="A32:J32"/>
    <mergeCell ref="A33:J33"/>
    <mergeCell ref="A34:J34"/>
    <mergeCell ref="A35:J35"/>
    <mergeCell ref="A36:J36"/>
    <mergeCell ref="A37:J37"/>
    <mergeCell ref="A38:J38"/>
    <mergeCell ref="A39:J39"/>
    <mergeCell ref="C40:I40"/>
    <mergeCell ref="A46:J46"/>
    <mergeCell ref="A47:J47"/>
    <mergeCell ref="A48:J48"/>
    <mergeCell ref="A41:J41"/>
    <mergeCell ref="A42:J42"/>
    <mergeCell ref="A43:J43"/>
    <mergeCell ref="A44:J44"/>
    <mergeCell ref="A45:J45"/>
  </mergeCells>
  <pageMargins left="0.5" right="0" top="0.25" bottom="0.25" header="0" footer="0"/>
  <pageSetup paperSize="9" orientation="portrait"/>
  <rowBreaks count="4" manualBreakCount="4">
    <brk id="88" man="1"/>
    <brk id="105" man="1"/>
    <brk id="138" man="1"/>
    <brk id="170" man="1"/>
  </rowBreaks>
  <drawing r:id="rId1"/>
  <legacyDrawing r:id="rId2"/>
  <oleObjects>
    <mc:AlternateContent xmlns:mc="http://schemas.openxmlformats.org/markup-compatibility/2006">
      <mc:Choice Requires="x14">
        <oleObject progId="CorelDraw.Graphic.17" shapeId="15361" r:id="rId3">
          <objectPr defaultSize="0" autoPict="0" r:id="rId4">
            <anchor moveWithCells="1">
              <from>
                <xdr:col>2</xdr:col>
                <xdr:colOff>133350</xdr:colOff>
                <xdr:row>5</xdr:row>
                <xdr:rowOff>114300</xdr:rowOff>
              </from>
              <to>
                <xdr:col>5</xdr:col>
                <xdr:colOff>419100</xdr:colOff>
                <xdr:row>7</xdr:row>
                <xdr:rowOff>9525</xdr:rowOff>
              </to>
            </anchor>
          </objectPr>
        </oleObject>
      </mc:Choice>
      <mc:Fallback>
        <oleObject progId="CorelDraw.Graphic.17" shapeId="15361" r:id="rId3"/>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Foaie16">
    <tabColor rgb="FFD6DCE4"/>
  </sheetPr>
  <dimension ref="A1:Z1000"/>
  <sheetViews>
    <sheetView showGridLines="0" workbookViewId="0">
      <selection activeCell="K6" sqref="K6"/>
    </sheetView>
  </sheetViews>
  <sheetFormatPr defaultColWidth="12.5703125" defaultRowHeight="15" customHeight="1" x14ac:dyDescent="0.2"/>
  <cols>
    <col min="1" max="1" width="22.85546875" customWidth="1"/>
    <col min="2" max="2" width="17" customWidth="1"/>
    <col min="3" max="3" width="5.140625" customWidth="1"/>
    <col min="4" max="4" width="3.5703125" customWidth="1"/>
    <col min="5" max="5" width="3.28515625" customWidth="1"/>
    <col min="6" max="8" width="8.5703125" customWidth="1"/>
    <col min="9" max="9" width="2.7109375" customWidth="1"/>
    <col min="10" max="10" width="12" customWidth="1"/>
    <col min="11" max="11" width="8.5703125" customWidth="1"/>
    <col min="12" max="12" width="13.85546875" customWidth="1"/>
    <col min="13" max="26" width="8.5703125" customWidth="1"/>
  </cols>
  <sheetData>
    <row r="1" spans="1:26" ht="12.75" customHeight="1" x14ac:dyDescent="0.2">
      <c r="A1" s="1"/>
      <c r="B1" s="2"/>
      <c r="C1" s="2"/>
      <c r="D1" s="2"/>
      <c r="E1" s="2"/>
      <c r="F1" s="2"/>
      <c r="G1" s="2"/>
      <c r="H1" s="2"/>
      <c r="I1" s="2"/>
      <c r="J1" s="3"/>
    </row>
    <row r="2" spans="1:26" ht="12.75" customHeight="1" x14ac:dyDescent="0.2">
      <c r="A2" s="4"/>
      <c r="J2" s="5"/>
    </row>
    <row r="3" spans="1:26" ht="12.75" customHeight="1" x14ac:dyDescent="0.2">
      <c r="A3" s="4"/>
      <c r="J3" s="5"/>
    </row>
    <row r="4" spans="1:26" ht="12.75" customHeight="1" x14ac:dyDescent="0.2">
      <c r="A4" s="4"/>
      <c r="J4" s="5"/>
    </row>
    <row r="5" spans="1:26" ht="15.75" customHeight="1" x14ac:dyDescent="0.35">
      <c r="A5" s="6"/>
      <c r="B5" s="7"/>
      <c r="C5" s="7"/>
      <c r="D5" s="7"/>
      <c r="E5" s="7"/>
      <c r="F5" s="8"/>
      <c r="J5" s="5"/>
    </row>
    <row r="6" spans="1:26" ht="15.75" customHeight="1" x14ac:dyDescent="0.2">
      <c r="A6" s="9"/>
      <c r="B6" s="7"/>
      <c r="C6" s="393"/>
      <c r="D6" s="394"/>
      <c r="E6" s="394"/>
      <c r="F6" s="394"/>
      <c r="J6" s="5"/>
    </row>
    <row r="7" spans="1:26" ht="15.75" customHeight="1" x14ac:dyDescent="0.2">
      <c r="A7" s="9"/>
      <c r="B7" s="7"/>
      <c r="C7" s="394"/>
      <c r="D7" s="394"/>
      <c r="E7" s="394"/>
      <c r="F7" s="394"/>
      <c r="J7" s="5"/>
    </row>
    <row r="8" spans="1:26" ht="15.75" customHeight="1" x14ac:dyDescent="0.2">
      <c r="A8" s="9"/>
      <c r="B8" s="7"/>
      <c r="C8" s="394"/>
      <c r="D8" s="394"/>
      <c r="E8" s="394"/>
      <c r="F8" s="394"/>
      <c r="J8" s="5"/>
    </row>
    <row r="9" spans="1:26" ht="13.5" customHeight="1" x14ac:dyDescent="0.2">
      <c r="A9" s="390" t="s">
        <v>0</v>
      </c>
      <c r="B9" s="358"/>
      <c r="C9" s="358"/>
      <c r="D9" s="359"/>
      <c r="E9" s="395" t="s">
        <v>1</v>
      </c>
      <c r="F9" s="358"/>
      <c r="G9" s="358"/>
      <c r="H9" s="358"/>
      <c r="I9" s="358"/>
      <c r="J9" s="359"/>
    </row>
    <row r="10" spans="1:26" ht="13.5" customHeight="1" x14ac:dyDescent="0.2">
      <c r="A10" s="396" t="s">
        <v>2645</v>
      </c>
      <c r="B10" s="394"/>
      <c r="C10" s="394"/>
      <c r="D10" s="397"/>
      <c r="E10" s="398" t="s">
        <v>3</v>
      </c>
      <c r="F10" s="394"/>
      <c r="G10" s="394"/>
      <c r="H10" s="394"/>
      <c r="I10" s="394"/>
      <c r="J10" s="397"/>
    </row>
    <row r="11" spans="1:26" ht="13.5" customHeight="1" x14ac:dyDescent="0.2">
      <c r="A11" s="383" t="s">
        <v>4</v>
      </c>
      <c r="B11" s="340"/>
      <c r="C11" s="340"/>
      <c r="D11" s="384"/>
      <c r="E11" s="385" t="s">
        <v>5</v>
      </c>
      <c r="F11" s="340"/>
      <c r="G11" s="340"/>
      <c r="H11" s="340"/>
      <c r="I11" s="340"/>
      <c r="J11" s="384"/>
      <c r="K11" s="10"/>
      <c r="L11" s="10"/>
      <c r="M11" s="10"/>
      <c r="N11" s="10"/>
      <c r="O11" s="10"/>
      <c r="P11" s="10"/>
      <c r="Q11" s="10"/>
      <c r="R11" s="10"/>
      <c r="S11" s="10"/>
      <c r="T11" s="10"/>
      <c r="U11" s="10"/>
      <c r="V11" s="10"/>
      <c r="W11" s="10"/>
      <c r="X11" s="10"/>
      <c r="Y11" s="10"/>
      <c r="Z11" s="10"/>
    </row>
    <row r="12" spans="1:26" ht="13.5" customHeight="1" x14ac:dyDescent="0.2">
      <c r="A12" s="383" t="s">
        <v>2646</v>
      </c>
      <c r="B12" s="340"/>
      <c r="C12" s="340"/>
      <c r="D12" s="384"/>
      <c r="E12" s="385" t="s">
        <v>7</v>
      </c>
      <c r="F12" s="340"/>
      <c r="G12" s="340"/>
      <c r="H12" s="340"/>
      <c r="I12" s="340"/>
      <c r="J12" s="384"/>
      <c r="K12" s="10"/>
      <c r="L12" s="10"/>
      <c r="M12" s="10"/>
      <c r="N12" s="10"/>
      <c r="O12" s="10"/>
      <c r="P12" s="10"/>
      <c r="Q12" s="10"/>
      <c r="R12" s="10"/>
      <c r="S12" s="10"/>
      <c r="T12" s="10"/>
      <c r="U12" s="10"/>
      <c r="V12" s="10"/>
      <c r="W12" s="10"/>
      <c r="X12" s="10"/>
      <c r="Y12" s="10"/>
      <c r="Z12" s="10"/>
    </row>
    <row r="13" spans="1:26" ht="13.5" customHeight="1" x14ac:dyDescent="0.2">
      <c r="A13" s="383" t="s">
        <v>8</v>
      </c>
      <c r="B13" s="340"/>
      <c r="C13" s="340"/>
      <c r="D13" s="384"/>
      <c r="E13" s="385" t="s">
        <v>9</v>
      </c>
      <c r="F13" s="340"/>
      <c r="G13" s="340"/>
      <c r="H13" s="340"/>
      <c r="I13" s="340"/>
      <c r="J13" s="384"/>
      <c r="K13" s="10"/>
      <c r="L13" s="10"/>
      <c r="M13" s="10"/>
      <c r="N13" s="10"/>
      <c r="O13" s="10"/>
      <c r="P13" s="10"/>
      <c r="Q13" s="10"/>
      <c r="R13" s="10"/>
      <c r="S13" s="10"/>
      <c r="T13" s="10"/>
      <c r="U13" s="10"/>
      <c r="V13" s="10"/>
      <c r="W13" s="10"/>
      <c r="X13" s="10"/>
      <c r="Y13" s="10"/>
      <c r="Z13" s="10"/>
    </row>
    <row r="14" spans="1:26" ht="13.5" customHeight="1" x14ac:dyDescent="0.2">
      <c r="A14" s="386" t="s">
        <v>10</v>
      </c>
      <c r="B14" s="387"/>
      <c r="C14" s="387"/>
      <c r="D14" s="388"/>
      <c r="E14" s="389" t="s">
        <v>11</v>
      </c>
      <c r="F14" s="387"/>
      <c r="G14" s="387"/>
      <c r="H14" s="387"/>
      <c r="I14" s="387"/>
      <c r="J14" s="388"/>
      <c r="K14" s="10"/>
      <c r="L14" s="10"/>
      <c r="M14" s="10"/>
      <c r="N14" s="10"/>
      <c r="O14" s="10"/>
      <c r="P14" s="10"/>
      <c r="Q14" s="10"/>
      <c r="R14" s="10"/>
      <c r="S14" s="10"/>
      <c r="T14" s="10"/>
      <c r="U14" s="10"/>
      <c r="V14" s="10"/>
      <c r="W14" s="10"/>
      <c r="X14" s="10"/>
      <c r="Y14" s="10"/>
      <c r="Z14" s="10"/>
    </row>
    <row r="15" spans="1:26" ht="13.5" customHeight="1" x14ac:dyDescent="0.2">
      <c r="A15" s="390" t="s">
        <v>12</v>
      </c>
      <c r="B15" s="358"/>
      <c r="C15" s="358"/>
      <c r="D15" s="358"/>
      <c r="E15" s="358"/>
      <c r="F15" s="358"/>
      <c r="G15" s="358"/>
      <c r="H15" s="358"/>
      <c r="I15" s="358"/>
      <c r="J15" s="359"/>
    </row>
    <row r="16" spans="1:26" ht="13.5" customHeight="1" x14ac:dyDescent="0.2">
      <c r="A16" s="391" t="s">
        <v>13</v>
      </c>
      <c r="B16" s="353"/>
      <c r="C16" s="353"/>
      <c r="D16" s="353"/>
      <c r="E16" s="353"/>
      <c r="F16" s="353"/>
      <c r="G16" s="353"/>
      <c r="H16" s="353"/>
      <c r="I16" s="353"/>
      <c r="J16" s="361"/>
    </row>
    <row r="17" spans="1:12" ht="18.75" customHeight="1" x14ac:dyDescent="0.2">
      <c r="A17" s="150">
        <f>Oferta!H17</f>
        <v>46223</v>
      </c>
      <c r="B17" s="151"/>
      <c r="C17" s="151"/>
      <c r="D17" s="151"/>
      <c r="E17" s="151"/>
      <c r="F17" s="567" t="s">
        <v>74</v>
      </c>
      <c r="G17" s="358"/>
      <c r="H17" s="358"/>
      <c r="I17" s="358"/>
      <c r="J17" s="358"/>
    </row>
    <row r="18" spans="1:12" ht="9" customHeight="1" x14ac:dyDescent="0.2">
      <c r="A18" s="354" t="s">
        <v>75</v>
      </c>
      <c r="B18" s="354" t="s">
        <v>76</v>
      </c>
      <c r="C18" s="357" t="s">
        <v>77</v>
      </c>
      <c r="D18" s="358"/>
      <c r="E18" s="358"/>
      <c r="F18" s="358"/>
      <c r="G18" s="358"/>
      <c r="H18" s="358"/>
      <c r="I18" s="359"/>
      <c r="J18" s="354" t="s">
        <v>959</v>
      </c>
    </row>
    <row r="19" spans="1:12" ht="18.75" customHeight="1" x14ac:dyDescent="0.2">
      <c r="A19" s="355"/>
      <c r="B19" s="355"/>
      <c r="C19" s="360"/>
      <c r="D19" s="353"/>
      <c r="E19" s="353"/>
      <c r="F19" s="353"/>
      <c r="G19" s="353"/>
      <c r="H19" s="353"/>
      <c r="I19" s="361"/>
      <c r="J19" s="355"/>
    </row>
    <row r="20" spans="1:12" ht="26.25" customHeight="1" x14ac:dyDescent="0.2">
      <c r="A20" s="347" t="s">
        <v>1339</v>
      </c>
      <c r="B20" s="348"/>
      <c r="C20" s="348"/>
      <c r="D20" s="348"/>
      <c r="E20" s="348"/>
      <c r="F20" s="348"/>
      <c r="G20" s="348"/>
      <c r="H20" s="348"/>
      <c r="I20" s="348"/>
      <c r="J20" s="349"/>
    </row>
    <row r="21" spans="1:12" ht="111" customHeight="1" x14ac:dyDescent="0.2">
      <c r="A21" s="30"/>
      <c r="B21" s="56" t="s">
        <v>1340</v>
      </c>
      <c r="C21" s="345" t="s">
        <v>1341</v>
      </c>
      <c r="D21" s="325"/>
      <c r="E21" s="325"/>
      <c r="F21" s="325"/>
      <c r="G21" s="325"/>
      <c r="H21" s="325"/>
      <c r="I21" s="325"/>
      <c r="J21" s="146">
        <v>2310</v>
      </c>
      <c r="K21" s="10"/>
      <c r="L21" s="10"/>
    </row>
    <row r="22" spans="1:12" ht="21" customHeight="1" x14ac:dyDescent="0.2">
      <c r="A22" s="548" t="s">
        <v>1342</v>
      </c>
      <c r="B22" s="325"/>
      <c r="C22" s="325"/>
      <c r="D22" s="325"/>
      <c r="E22" s="325"/>
      <c r="F22" s="325"/>
      <c r="G22" s="325"/>
      <c r="H22" s="325"/>
      <c r="I22" s="325"/>
      <c r="J22" s="326"/>
    </row>
    <row r="23" spans="1:12" ht="21" customHeight="1" x14ac:dyDescent="0.2">
      <c r="A23" s="548" t="s">
        <v>1343</v>
      </c>
      <c r="B23" s="325"/>
      <c r="C23" s="325"/>
      <c r="D23" s="325"/>
      <c r="E23" s="325"/>
      <c r="F23" s="325"/>
      <c r="G23" s="325"/>
      <c r="H23" s="325"/>
      <c r="I23" s="325"/>
      <c r="J23" s="326"/>
    </row>
    <row r="24" spans="1:12" ht="21" customHeight="1" x14ac:dyDescent="0.2">
      <c r="A24" s="548" t="s">
        <v>1344</v>
      </c>
      <c r="B24" s="325"/>
      <c r="C24" s="325"/>
      <c r="D24" s="325"/>
      <c r="E24" s="325"/>
      <c r="F24" s="325"/>
      <c r="G24" s="325"/>
      <c r="H24" s="325"/>
      <c r="I24" s="325"/>
      <c r="J24" s="326"/>
    </row>
    <row r="25" spans="1:12" ht="19.5" customHeight="1" x14ac:dyDescent="0.2">
      <c r="A25" s="548" t="s">
        <v>1345</v>
      </c>
      <c r="B25" s="325"/>
      <c r="C25" s="325"/>
      <c r="D25" s="325"/>
      <c r="E25" s="325"/>
      <c r="F25" s="325"/>
      <c r="G25" s="325"/>
      <c r="H25" s="325"/>
      <c r="I25" s="325"/>
      <c r="J25" s="326"/>
    </row>
    <row r="26" spans="1:12" ht="19.5" customHeight="1" x14ac:dyDescent="0.2">
      <c r="A26" s="568" t="s">
        <v>1346</v>
      </c>
      <c r="B26" s="325"/>
      <c r="C26" s="325"/>
      <c r="D26" s="325"/>
      <c r="E26" s="325"/>
      <c r="F26" s="325"/>
      <c r="G26" s="325"/>
      <c r="H26" s="325"/>
      <c r="I26" s="325"/>
      <c r="J26" s="326"/>
    </row>
    <row r="27" spans="1:12" ht="19.5" customHeight="1" x14ac:dyDescent="0.2">
      <c r="A27" s="568" t="s">
        <v>1347</v>
      </c>
      <c r="B27" s="325"/>
      <c r="C27" s="325"/>
      <c r="D27" s="325"/>
      <c r="E27" s="325"/>
      <c r="F27" s="325"/>
      <c r="G27" s="325"/>
      <c r="H27" s="325"/>
      <c r="I27" s="325"/>
      <c r="J27" s="326"/>
    </row>
    <row r="28" spans="1:12" ht="19.5" customHeight="1" x14ac:dyDescent="0.2">
      <c r="A28" s="548" t="s">
        <v>1348</v>
      </c>
      <c r="B28" s="325"/>
      <c r="C28" s="325"/>
      <c r="D28" s="325"/>
      <c r="E28" s="325"/>
      <c r="F28" s="325"/>
      <c r="G28" s="325"/>
      <c r="H28" s="325"/>
      <c r="I28" s="325"/>
      <c r="J28" s="326"/>
    </row>
    <row r="29" spans="1:12" ht="19.5" customHeight="1" x14ac:dyDescent="0.2">
      <c r="A29" s="568" t="s">
        <v>156</v>
      </c>
      <c r="B29" s="325"/>
      <c r="C29" s="325"/>
      <c r="D29" s="325"/>
      <c r="E29" s="325"/>
      <c r="F29" s="325"/>
      <c r="G29" s="325"/>
      <c r="H29" s="325"/>
      <c r="I29" s="325"/>
      <c r="J29" s="326"/>
    </row>
    <row r="30" spans="1:12" ht="19.5" customHeight="1" x14ac:dyDescent="0.2">
      <c r="A30" s="548" t="s">
        <v>1349</v>
      </c>
      <c r="B30" s="325"/>
      <c r="C30" s="325"/>
      <c r="D30" s="325"/>
      <c r="E30" s="325"/>
      <c r="F30" s="325"/>
      <c r="G30" s="325"/>
      <c r="H30" s="325"/>
      <c r="I30" s="325"/>
      <c r="J30" s="326"/>
    </row>
    <row r="31" spans="1:12" ht="19.5" customHeight="1" x14ac:dyDescent="0.2">
      <c r="A31" s="473" t="s">
        <v>1350</v>
      </c>
      <c r="B31" s="325"/>
      <c r="C31" s="325"/>
      <c r="D31" s="325"/>
      <c r="E31" s="325"/>
      <c r="F31" s="325"/>
      <c r="G31" s="325"/>
      <c r="H31" s="325"/>
      <c r="I31" s="325"/>
      <c r="J31" s="326"/>
    </row>
    <row r="32" spans="1:12" ht="52.5" customHeight="1" x14ac:dyDescent="0.2">
      <c r="A32" s="473" t="s">
        <v>1351</v>
      </c>
      <c r="B32" s="325"/>
      <c r="C32" s="325"/>
      <c r="D32" s="325"/>
      <c r="E32" s="325"/>
      <c r="F32" s="325"/>
      <c r="G32" s="325"/>
      <c r="H32" s="325"/>
      <c r="I32" s="325"/>
      <c r="J32" s="326"/>
    </row>
    <row r="33" spans="1:10" ht="34.5" customHeight="1" x14ac:dyDescent="0.2">
      <c r="A33" s="473" t="s">
        <v>1352</v>
      </c>
      <c r="B33" s="325"/>
      <c r="C33" s="325"/>
      <c r="D33" s="325"/>
      <c r="E33" s="325"/>
      <c r="F33" s="325"/>
      <c r="G33" s="325"/>
      <c r="H33" s="325"/>
      <c r="I33" s="325"/>
      <c r="J33" s="326"/>
    </row>
    <row r="34" spans="1:10" ht="19.5" customHeight="1" x14ac:dyDescent="0.2">
      <c r="A34" s="568" t="s">
        <v>1353</v>
      </c>
      <c r="B34" s="325"/>
      <c r="C34" s="325"/>
      <c r="D34" s="325"/>
      <c r="E34" s="325"/>
      <c r="F34" s="325"/>
      <c r="G34" s="325"/>
      <c r="H34" s="325"/>
      <c r="I34" s="325"/>
      <c r="J34" s="326"/>
    </row>
    <row r="35" spans="1:10" ht="21" customHeight="1" x14ac:dyDescent="0.2">
      <c r="A35" s="473" t="s">
        <v>1029</v>
      </c>
      <c r="B35" s="325"/>
      <c r="C35" s="325"/>
      <c r="D35" s="325"/>
      <c r="E35" s="325"/>
      <c r="F35" s="325"/>
      <c r="G35" s="325"/>
      <c r="H35" s="325"/>
      <c r="I35" s="325"/>
      <c r="J35" s="326"/>
    </row>
    <row r="36" spans="1:10" ht="19.5" customHeight="1" x14ac:dyDescent="0.2">
      <c r="A36" s="473" t="s">
        <v>1354</v>
      </c>
      <c r="B36" s="325"/>
      <c r="C36" s="325"/>
      <c r="D36" s="325"/>
      <c r="E36" s="325"/>
      <c r="F36" s="325"/>
      <c r="G36" s="325"/>
      <c r="H36" s="325"/>
      <c r="I36" s="325"/>
      <c r="J36" s="326"/>
    </row>
    <row r="37" spans="1:10" ht="19.5" customHeight="1" x14ac:dyDescent="0.2">
      <c r="A37" s="473" t="s">
        <v>1355</v>
      </c>
      <c r="B37" s="325"/>
      <c r="C37" s="325"/>
      <c r="D37" s="325"/>
      <c r="E37" s="325"/>
      <c r="F37" s="325"/>
      <c r="G37" s="325"/>
      <c r="H37" s="325"/>
      <c r="I37" s="325"/>
      <c r="J37" s="326"/>
    </row>
    <row r="38" spans="1:10" ht="12.75" customHeight="1" x14ac:dyDescent="0.2"/>
    <row r="39" spans="1:10" ht="12.75" customHeight="1" x14ac:dyDescent="0.2"/>
    <row r="40" spans="1:10" ht="12.75" customHeight="1" x14ac:dyDescent="0.2"/>
    <row r="41" spans="1:10" ht="12.75" customHeight="1" x14ac:dyDescent="0.2"/>
    <row r="42" spans="1:10" ht="12.75" customHeight="1" x14ac:dyDescent="0.2"/>
    <row r="43" spans="1:10" ht="12.75" customHeight="1" x14ac:dyDescent="0.2"/>
    <row r="44" spans="1:10" ht="12.75" customHeight="1" x14ac:dyDescent="0.2"/>
    <row r="45" spans="1:10" ht="12.75" customHeight="1" x14ac:dyDescent="0.2"/>
    <row r="46" spans="1:10" ht="12.75" customHeight="1" x14ac:dyDescent="0.2"/>
    <row r="47" spans="1:10" ht="12.75" customHeight="1" x14ac:dyDescent="0.2"/>
    <row r="48" spans="1:10" ht="12.75" customHeight="1" x14ac:dyDescent="0.2"/>
    <row r="49" ht="12.75" customHeight="1" x14ac:dyDescent="0.2"/>
    <row r="50" ht="12.75" customHeight="1" x14ac:dyDescent="0.2"/>
    <row r="51" ht="12.75" customHeight="1" x14ac:dyDescent="0.2"/>
    <row r="52" ht="12.75" customHeight="1" x14ac:dyDescent="0.2"/>
    <row r="53" ht="12.75" customHeight="1" x14ac:dyDescent="0.2"/>
    <row r="54" ht="12.75" customHeight="1" x14ac:dyDescent="0.2"/>
    <row r="55" ht="12.75" customHeight="1" x14ac:dyDescent="0.2"/>
    <row r="56" ht="12.75" customHeight="1" x14ac:dyDescent="0.2"/>
    <row r="57" ht="12.75" customHeight="1" x14ac:dyDescent="0.2"/>
    <row r="58" ht="12.75" customHeight="1" x14ac:dyDescent="0.2"/>
    <row r="59" ht="12.75" customHeight="1" x14ac:dyDescent="0.2"/>
    <row r="60" ht="12.75" customHeight="1" x14ac:dyDescent="0.2"/>
    <row r="61" ht="12.75" customHeight="1" x14ac:dyDescent="0.2"/>
    <row r="62" ht="12.75" customHeight="1" x14ac:dyDescent="0.2"/>
    <row r="63" ht="12.75" customHeight="1" x14ac:dyDescent="0.2"/>
    <row r="64" ht="12.75" customHeight="1" x14ac:dyDescent="0.2"/>
    <row r="65" ht="12.75" customHeight="1" x14ac:dyDescent="0.2"/>
    <row r="66" ht="12.75" customHeight="1" x14ac:dyDescent="0.2"/>
    <row r="67" ht="12.75" customHeight="1" x14ac:dyDescent="0.2"/>
    <row r="68" ht="12.75" customHeight="1" x14ac:dyDescent="0.2"/>
    <row r="69" ht="12.75" customHeight="1" x14ac:dyDescent="0.2"/>
    <row r="70" ht="12.75" customHeight="1" x14ac:dyDescent="0.2"/>
    <row r="71" ht="12.75" customHeight="1" x14ac:dyDescent="0.2"/>
    <row r="72" ht="12.75" customHeight="1" x14ac:dyDescent="0.2"/>
    <row r="73" ht="12.75" customHeight="1" x14ac:dyDescent="0.2"/>
    <row r="74" ht="12.75" customHeight="1" x14ac:dyDescent="0.2"/>
    <row r="75" ht="12.75" customHeight="1" x14ac:dyDescent="0.2"/>
    <row r="76" ht="12.75" customHeight="1" x14ac:dyDescent="0.2"/>
    <row r="77" ht="12.75" customHeight="1" x14ac:dyDescent="0.2"/>
    <row r="78" ht="12.75" customHeight="1" x14ac:dyDescent="0.2"/>
    <row r="79" ht="12.75" customHeight="1" x14ac:dyDescent="0.2"/>
    <row r="80" ht="12.75" customHeight="1" x14ac:dyDescent="0.2"/>
    <row r="81" ht="12.75" customHeight="1" x14ac:dyDescent="0.2"/>
    <row r="82" ht="12.75" customHeight="1" x14ac:dyDescent="0.2"/>
    <row r="83" ht="12.75" customHeight="1" x14ac:dyDescent="0.2"/>
    <row r="84" ht="12.75" customHeight="1" x14ac:dyDescent="0.2"/>
    <row r="85" ht="12.75" customHeight="1" x14ac:dyDescent="0.2"/>
    <row r="86" ht="12.75" customHeight="1" x14ac:dyDescent="0.2"/>
    <row r="87" ht="12.75" customHeight="1" x14ac:dyDescent="0.2"/>
    <row r="88" ht="12.75" customHeight="1" x14ac:dyDescent="0.2"/>
    <row r="89" ht="12.75" customHeight="1" x14ac:dyDescent="0.2"/>
    <row r="90" ht="12.75" customHeight="1" x14ac:dyDescent="0.2"/>
    <row r="91" ht="12.75" customHeight="1" x14ac:dyDescent="0.2"/>
    <row r="92" ht="12.75" customHeight="1" x14ac:dyDescent="0.2"/>
    <row r="93" ht="12.75" customHeight="1" x14ac:dyDescent="0.2"/>
    <row r="94" ht="12.75" customHeight="1" x14ac:dyDescent="0.2"/>
    <row r="95" ht="12.75" customHeight="1" x14ac:dyDescent="0.2"/>
    <row r="96" ht="12.75" customHeight="1" x14ac:dyDescent="0.2"/>
    <row r="97" ht="12.75" customHeight="1" x14ac:dyDescent="0.2"/>
    <row r="98" ht="12.75" customHeight="1" x14ac:dyDescent="0.2"/>
    <row r="99" ht="12.75" customHeight="1" x14ac:dyDescent="0.2"/>
    <row r="100" ht="12.75" customHeight="1" x14ac:dyDescent="0.2"/>
    <row r="101" ht="12.75" customHeight="1" x14ac:dyDescent="0.2"/>
    <row r="102" ht="12.75" customHeight="1" x14ac:dyDescent="0.2"/>
    <row r="103" ht="12.75" customHeight="1" x14ac:dyDescent="0.2"/>
    <row r="104" ht="12.75" customHeight="1" x14ac:dyDescent="0.2"/>
    <row r="105" ht="12.75" customHeight="1" x14ac:dyDescent="0.2"/>
    <row r="106" ht="12.75" customHeight="1" x14ac:dyDescent="0.2"/>
    <row r="107" ht="12.75" customHeight="1" x14ac:dyDescent="0.2"/>
    <row r="108" ht="12.75" customHeight="1" x14ac:dyDescent="0.2"/>
    <row r="109" ht="12.75" customHeight="1" x14ac:dyDescent="0.2"/>
    <row r="110" ht="12.75" customHeight="1" x14ac:dyDescent="0.2"/>
    <row r="111" ht="12.75" customHeight="1" x14ac:dyDescent="0.2"/>
    <row r="112" ht="12.75" customHeight="1" x14ac:dyDescent="0.2"/>
    <row r="113" ht="12.75" customHeight="1" x14ac:dyDescent="0.2"/>
    <row r="114" ht="12.75" customHeight="1" x14ac:dyDescent="0.2"/>
    <row r="115" ht="12.75" customHeight="1" x14ac:dyDescent="0.2"/>
    <row r="116" ht="12.75" customHeight="1" x14ac:dyDescent="0.2"/>
    <row r="117" ht="12.75" customHeight="1" x14ac:dyDescent="0.2"/>
    <row r="118" ht="12.75" customHeight="1" x14ac:dyDescent="0.2"/>
    <row r="119" ht="12.75" customHeight="1" x14ac:dyDescent="0.2"/>
    <row r="120" ht="12.75" customHeight="1" x14ac:dyDescent="0.2"/>
    <row r="121" ht="12.75" customHeight="1" x14ac:dyDescent="0.2"/>
    <row r="122" ht="12.75" customHeight="1" x14ac:dyDescent="0.2"/>
    <row r="123" ht="12.75" customHeight="1" x14ac:dyDescent="0.2"/>
    <row r="124" ht="12.75" customHeight="1" x14ac:dyDescent="0.2"/>
    <row r="125" ht="12.75" customHeight="1" x14ac:dyDescent="0.2"/>
    <row r="126" ht="12.75" customHeight="1" x14ac:dyDescent="0.2"/>
    <row r="127" ht="12.75" customHeight="1" x14ac:dyDescent="0.2"/>
    <row r="128" ht="12.75" customHeight="1" x14ac:dyDescent="0.2"/>
    <row r="129" ht="12.75" customHeight="1" x14ac:dyDescent="0.2"/>
    <row r="130" ht="12.75" customHeight="1" x14ac:dyDescent="0.2"/>
    <row r="131" ht="12.75" customHeight="1" x14ac:dyDescent="0.2"/>
    <row r="132" ht="12.75" customHeight="1" x14ac:dyDescent="0.2"/>
    <row r="133" ht="12.75" customHeight="1" x14ac:dyDescent="0.2"/>
    <row r="134" ht="12.75" customHeight="1" x14ac:dyDescent="0.2"/>
    <row r="135" ht="12.75" customHeight="1" x14ac:dyDescent="0.2"/>
    <row r="136" ht="12.75" customHeight="1" x14ac:dyDescent="0.2"/>
    <row r="137" ht="12.75" customHeight="1" x14ac:dyDescent="0.2"/>
    <row r="138" ht="12.75" customHeight="1" x14ac:dyDescent="0.2"/>
    <row r="139" ht="12.75" customHeight="1" x14ac:dyDescent="0.2"/>
    <row r="140" ht="12.75" customHeight="1" x14ac:dyDescent="0.2"/>
    <row r="141" ht="12.75" customHeight="1" x14ac:dyDescent="0.2"/>
    <row r="142" ht="12.75" customHeight="1" x14ac:dyDescent="0.2"/>
    <row r="143" ht="12.75" customHeight="1" x14ac:dyDescent="0.2"/>
    <row r="144" ht="12.75" customHeight="1" x14ac:dyDescent="0.2"/>
    <row r="145" ht="12.75" customHeight="1" x14ac:dyDescent="0.2"/>
    <row r="146" ht="12.75" customHeight="1" x14ac:dyDescent="0.2"/>
    <row r="147" ht="12.75" customHeight="1" x14ac:dyDescent="0.2"/>
    <row r="148" ht="12.75" customHeight="1" x14ac:dyDescent="0.2"/>
    <row r="149" ht="12.75" customHeight="1" x14ac:dyDescent="0.2"/>
    <row r="150" ht="12.75" customHeight="1" x14ac:dyDescent="0.2"/>
    <row r="151" ht="12.75" customHeight="1" x14ac:dyDescent="0.2"/>
    <row r="152" ht="12.75" customHeight="1" x14ac:dyDescent="0.2"/>
    <row r="153" ht="12.75" customHeight="1" x14ac:dyDescent="0.2"/>
    <row r="154" ht="12.75" customHeight="1" x14ac:dyDescent="0.2"/>
    <row r="155" ht="12.75" customHeight="1" x14ac:dyDescent="0.2"/>
    <row r="156" ht="12.75" customHeight="1" x14ac:dyDescent="0.2"/>
    <row r="157" ht="12.75" customHeight="1" x14ac:dyDescent="0.2"/>
    <row r="158" ht="12.75" customHeight="1" x14ac:dyDescent="0.2"/>
    <row r="159" ht="12.75" customHeight="1" x14ac:dyDescent="0.2"/>
    <row r="160" ht="12.75" customHeight="1" x14ac:dyDescent="0.2"/>
    <row r="161" ht="12.75" customHeight="1" x14ac:dyDescent="0.2"/>
    <row r="162" ht="12.75" customHeight="1" x14ac:dyDescent="0.2"/>
    <row r="163" ht="12.75" customHeight="1" x14ac:dyDescent="0.2"/>
    <row r="164" ht="12.75" customHeight="1" x14ac:dyDescent="0.2"/>
    <row r="165" ht="12.75" customHeight="1" x14ac:dyDescent="0.2"/>
    <row r="166" ht="12.75" customHeight="1" x14ac:dyDescent="0.2"/>
    <row r="167" ht="12.75" customHeight="1" x14ac:dyDescent="0.2"/>
    <row r="168" ht="12.75" customHeight="1" x14ac:dyDescent="0.2"/>
    <row r="169" ht="12.75" customHeight="1" x14ac:dyDescent="0.2"/>
    <row r="170" ht="12.75" customHeight="1" x14ac:dyDescent="0.2"/>
    <row r="171" ht="12.75" customHeight="1" x14ac:dyDescent="0.2"/>
    <row r="172" ht="12.75" customHeight="1" x14ac:dyDescent="0.2"/>
    <row r="173" ht="12.75" customHeight="1" x14ac:dyDescent="0.2"/>
    <row r="174" ht="12.75" customHeight="1" x14ac:dyDescent="0.2"/>
    <row r="175" ht="12.75" customHeight="1" x14ac:dyDescent="0.2"/>
    <row r="176" ht="12.75" customHeight="1" x14ac:dyDescent="0.2"/>
    <row r="177" ht="12.75" customHeight="1" x14ac:dyDescent="0.2"/>
    <row r="178" ht="12.75" customHeight="1" x14ac:dyDescent="0.2"/>
    <row r="179" ht="12.75" customHeight="1" x14ac:dyDescent="0.2"/>
    <row r="180" ht="12.75" customHeight="1" x14ac:dyDescent="0.2"/>
    <row r="181" ht="12.75" customHeight="1" x14ac:dyDescent="0.2"/>
    <row r="182" ht="12.75" customHeight="1" x14ac:dyDescent="0.2"/>
    <row r="183" ht="12.75" customHeight="1" x14ac:dyDescent="0.2"/>
    <row r="184" ht="12.75" customHeight="1" x14ac:dyDescent="0.2"/>
    <row r="185" ht="12.75" customHeight="1" x14ac:dyDescent="0.2"/>
    <row r="186" ht="12.75" customHeight="1" x14ac:dyDescent="0.2"/>
    <row r="187" ht="12.75" customHeight="1" x14ac:dyDescent="0.2"/>
    <row r="188" ht="12.75" customHeight="1" x14ac:dyDescent="0.2"/>
    <row r="189" ht="12.75" customHeight="1" x14ac:dyDescent="0.2"/>
    <row r="190" ht="12.75" customHeight="1" x14ac:dyDescent="0.2"/>
    <row r="191" ht="12.75" customHeight="1" x14ac:dyDescent="0.2"/>
    <row r="192" ht="12.75" customHeight="1" x14ac:dyDescent="0.2"/>
    <row r="193" ht="12.75" customHeight="1" x14ac:dyDescent="0.2"/>
    <row r="194" ht="12.75" customHeight="1" x14ac:dyDescent="0.2"/>
    <row r="195" ht="12.75" customHeight="1" x14ac:dyDescent="0.2"/>
    <row r="196" ht="12.75" customHeight="1" x14ac:dyDescent="0.2"/>
    <row r="197" ht="12.75" customHeight="1" x14ac:dyDescent="0.2"/>
    <row r="198" ht="12.75" customHeight="1" x14ac:dyDescent="0.2"/>
    <row r="199" ht="12.75" customHeight="1" x14ac:dyDescent="0.2"/>
    <row r="200" ht="12.75" customHeight="1" x14ac:dyDescent="0.2"/>
    <row r="201" ht="12.75" customHeight="1" x14ac:dyDescent="0.2"/>
    <row r="202" ht="12.75" customHeight="1" x14ac:dyDescent="0.2"/>
    <row r="203" ht="12.75" customHeight="1" x14ac:dyDescent="0.2"/>
    <row r="204" ht="12.75" customHeight="1" x14ac:dyDescent="0.2"/>
    <row r="205" ht="12.75" customHeight="1" x14ac:dyDescent="0.2"/>
    <row r="206" ht="12.75" customHeight="1" x14ac:dyDescent="0.2"/>
    <row r="207" ht="12.75" customHeight="1" x14ac:dyDescent="0.2"/>
    <row r="208" ht="12.75" customHeight="1" x14ac:dyDescent="0.2"/>
    <row r="209" ht="12.75" customHeight="1" x14ac:dyDescent="0.2"/>
    <row r="210" ht="12.75" customHeight="1" x14ac:dyDescent="0.2"/>
    <row r="211" ht="12.75" customHeight="1" x14ac:dyDescent="0.2"/>
    <row r="212" ht="12.75" customHeight="1" x14ac:dyDescent="0.2"/>
    <row r="213" ht="12.75" customHeight="1" x14ac:dyDescent="0.2"/>
    <row r="214" ht="12.75" customHeight="1" x14ac:dyDescent="0.2"/>
    <row r="215" ht="12.75" customHeight="1" x14ac:dyDescent="0.2"/>
    <row r="216" ht="12.75" customHeight="1" x14ac:dyDescent="0.2"/>
    <row r="217" ht="12.75" customHeight="1" x14ac:dyDescent="0.2"/>
    <row r="218" ht="12.75" customHeight="1" x14ac:dyDescent="0.2"/>
    <row r="219" ht="12.75" customHeight="1" x14ac:dyDescent="0.2"/>
    <row r="220" ht="12.75" customHeight="1" x14ac:dyDescent="0.2"/>
    <row r="221" ht="12.75" customHeight="1" x14ac:dyDescent="0.2"/>
    <row r="222" ht="12.75" customHeight="1" x14ac:dyDescent="0.2"/>
    <row r="223" ht="12.75" customHeight="1" x14ac:dyDescent="0.2"/>
    <row r="224" ht="12.75" customHeight="1" x14ac:dyDescent="0.2"/>
    <row r="225" ht="12.75" customHeight="1" x14ac:dyDescent="0.2"/>
    <row r="226" ht="12.75" customHeight="1" x14ac:dyDescent="0.2"/>
    <row r="227" ht="12.75" customHeight="1" x14ac:dyDescent="0.2"/>
    <row r="228" ht="12.75" customHeight="1" x14ac:dyDescent="0.2"/>
    <row r="229" ht="12.75" customHeight="1" x14ac:dyDescent="0.2"/>
    <row r="230" ht="12.75" customHeight="1" x14ac:dyDescent="0.2"/>
    <row r="231" ht="12.75" customHeight="1" x14ac:dyDescent="0.2"/>
    <row r="232" ht="12.75" customHeight="1" x14ac:dyDescent="0.2"/>
    <row r="233" ht="12.75" customHeight="1" x14ac:dyDescent="0.2"/>
    <row r="234" ht="12.75" customHeight="1" x14ac:dyDescent="0.2"/>
    <row r="235" ht="12.75" customHeight="1" x14ac:dyDescent="0.2"/>
    <row r="236" ht="12.75" customHeight="1" x14ac:dyDescent="0.2"/>
    <row r="237" ht="12.75" customHeight="1" x14ac:dyDescent="0.2"/>
    <row r="238" ht="12.75" customHeight="1" x14ac:dyDescent="0.2"/>
    <row r="239" ht="12.75" customHeight="1" x14ac:dyDescent="0.2"/>
    <row r="240" ht="12.75" customHeight="1" x14ac:dyDescent="0.2"/>
    <row r="241" ht="12.75" customHeight="1" x14ac:dyDescent="0.2"/>
    <row r="242" ht="12.75" customHeight="1" x14ac:dyDescent="0.2"/>
    <row r="243" ht="12.75" customHeight="1" x14ac:dyDescent="0.2"/>
    <row r="244" ht="12.75" customHeight="1" x14ac:dyDescent="0.2"/>
    <row r="245" ht="12.75" customHeight="1" x14ac:dyDescent="0.2"/>
    <row r="246" ht="12.75" customHeight="1" x14ac:dyDescent="0.2"/>
    <row r="247" ht="12.75" customHeight="1" x14ac:dyDescent="0.2"/>
    <row r="248" ht="12.75" customHeight="1" x14ac:dyDescent="0.2"/>
    <row r="249" ht="12.75" customHeight="1" x14ac:dyDescent="0.2"/>
    <row r="250" ht="12.75" customHeight="1" x14ac:dyDescent="0.2"/>
    <row r="251" ht="12.75" customHeight="1" x14ac:dyDescent="0.2"/>
    <row r="252" ht="12.75" customHeight="1" x14ac:dyDescent="0.2"/>
    <row r="253" ht="12.75" customHeight="1" x14ac:dyDescent="0.2"/>
    <row r="254" ht="12.75" customHeight="1" x14ac:dyDescent="0.2"/>
    <row r="255" ht="12.75" customHeight="1" x14ac:dyDescent="0.2"/>
    <row r="256" ht="12.75" customHeight="1" x14ac:dyDescent="0.2"/>
    <row r="257" ht="12.75" customHeight="1" x14ac:dyDescent="0.2"/>
    <row r="258" ht="12.75" customHeight="1" x14ac:dyDescent="0.2"/>
    <row r="259" ht="12.75" customHeight="1" x14ac:dyDescent="0.2"/>
    <row r="260" ht="12.75" customHeight="1" x14ac:dyDescent="0.2"/>
    <row r="261" ht="12.75" customHeight="1" x14ac:dyDescent="0.2"/>
    <row r="262" ht="12.75" customHeight="1" x14ac:dyDescent="0.2"/>
    <row r="263" ht="12.75" customHeight="1" x14ac:dyDescent="0.2"/>
    <row r="264" ht="12.75" customHeight="1" x14ac:dyDescent="0.2"/>
    <row r="265" ht="12.75" customHeight="1" x14ac:dyDescent="0.2"/>
    <row r="266" ht="12.75" customHeight="1" x14ac:dyDescent="0.2"/>
    <row r="267" ht="12.75" customHeight="1" x14ac:dyDescent="0.2"/>
    <row r="268" ht="12.75" customHeight="1" x14ac:dyDescent="0.2"/>
    <row r="269" ht="12.75" customHeight="1" x14ac:dyDescent="0.2"/>
    <row r="270" ht="12.75" customHeight="1" x14ac:dyDescent="0.2"/>
    <row r="271" ht="12.75" customHeight="1" x14ac:dyDescent="0.2"/>
    <row r="272" ht="12.75" customHeight="1" x14ac:dyDescent="0.2"/>
    <row r="273" ht="12.75" customHeight="1" x14ac:dyDescent="0.2"/>
    <row r="274" ht="12.75" customHeight="1" x14ac:dyDescent="0.2"/>
    <row r="275" ht="12.75" customHeight="1" x14ac:dyDescent="0.2"/>
    <row r="276" ht="12.75" customHeight="1" x14ac:dyDescent="0.2"/>
    <row r="277" ht="12.75" customHeight="1" x14ac:dyDescent="0.2"/>
    <row r="278" ht="12.75" customHeight="1" x14ac:dyDescent="0.2"/>
    <row r="279" ht="12.75" customHeight="1" x14ac:dyDescent="0.2"/>
    <row r="280" ht="12.75" customHeight="1" x14ac:dyDescent="0.2"/>
    <row r="281" ht="12.75" customHeight="1" x14ac:dyDescent="0.2"/>
    <row r="282" ht="12.75" customHeight="1" x14ac:dyDescent="0.2"/>
    <row r="283" ht="12.75" customHeight="1" x14ac:dyDescent="0.2"/>
    <row r="284" ht="12.75" customHeight="1" x14ac:dyDescent="0.2"/>
    <row r="285" ht="12.75" customHeight="1" x14ac:dyDescent="0.2"/>
    <row r="286" ht="12.75" customHeight="1" x14ac:dyDescent="0.2"/>
    <row r="287" ht="12.75" customHeight="1" x14ac:dyDescent="0.2"/>
    <row r="288" ht="12.75" customHeight="1" x14ac:dyDescent="0.2"/>
    <row r="289" ht="12.75" customHeight="1" x14ac:dyDescent="0.2"/>
    <row r="290" ht="12.75" customHeight="1" x14ac:dyDescent="0.2"/>
    <row r="291" ht="12.75" customHeight="1" x14ac:dyDescent="0.2"/>
    <row r="292" ht="12.75" customHeight="1" x14ac:dyDescent="0.2"/>
    <row r="293" ht="12.75" customHeight="1" x14ac:dyDescent="0.2"/>
    <row r="294" ht="12.75" customHeight="1" x14ac:dyDescent="0.2"/>
    <row r="295" ht="12.75" customHeight="1" x14ac:dyDescent="0.2"/>
    <row r="296" ht="12.75" customHeight="1" x14ac:dyDescent="0.2"/>
    <row r="297" ht="12.75" customHeight="1" x14ac:dyDescent="0.2"/>
    <row r="298" ht="12.75" customHeight="1" x14ac:dyDescent="0.2"/>
    <row r="299" ht="12.75" customHeight="1" x14ac:dyDescent="0.2"/>
    <row r="300" ht="12.75" customHeight="1" x14ac:dyDescent="0.2"/>
    <row r="301" ht="12.75" customHeight="1" x14ac:dyDescent="0.2"/>
    <row r="302" ht="12.75" customHeight="1" x14ac:dyDescent="0.2"/>
    <row r="303" ht="12.75" customHeight="1" x14ac:dyDescent="0.2"/>
    <row r="304" ht="12.75" customHeight="1" x14ac:dyDescent="0.2"/>
    <row r="305" ht="12.75" customHeight="1" x14ac:dyDescent="0.2"/>
    <row r="306" ht="12.75" customHeight="1" x14ac:dyDescent="0.2"/>
    <row r="307" ht="12.75" customHeight="1" x14ac:dyDescent="0.2"/>
    <row r="308" ht="12.75" customHeight="1" x14ac:dyDescent="0.2"/>
    <row r="309" ht="12.75" customHeight="1" x14ac:dyDescent="0.2"/>
    <row r="310" ht="12.75" customHeight="1" x14ac:dyDescent="0.2"/>
    <row r="311" ht="12.75" customHeight="1" x14ac:dyDescent="0.2"/>
    <row r="312" ht="12.75" customHeight="1" x14ac:dyDescent="0.2"/>
    <row r="313" ht="12.75" customHeight="1" x14ac:dyDescent="0.2"/>
    <row r="314" ht="12.75" customHeight="1" x14ac:dyDescent="0.2"/>
    <row r="315" ht="12.75" customHeight="1" x14ac:dyDescent="0.2"/>
    <row r="316" ht="12.75" customHeight="1" x14ac:dyDescent="0.2"/>
    <row r="317" ht="12.75" customHeight="1" x14ac:dyDescent="0.2"/>
    <row r="318" ht="12.75" customHeight="1" x14ac:dyDescent="0.2"/>
    <row r="319" ht="12.75" customHeight="1" x14ac:dyDescent="0.2"/>
    <row r="320" ht="12.75" customHeight="1" x14ac:dyDescent="0.2"/>
    <row r="321" ht="12.75" customHeight="1" x14ac:dyDescent="0.2"/>
    <row r="322" ht="12.75" customHeight="1" x14ac:dyDescent="0.2"/>
    <row r="323" ht="12.75" customHeight="1" x14ac:dyDescent="0.2"/>
    <row r="324" ht="12.75" customHeight="1" x14ac:dyDescent="0.2"/>
    <row r="325" ht="12.75" customHeight="1" x14ac:dyDescent="0.2"/>
    <row r="326" ht="12.75" customHeight="1" x14ac:dyDescent="0.2"/>
    <row r="327" ht="12.75" customHeight="1" x14ac:dyDescent="0.2"/>
    <row r="328" ht="12.75" customHeight="1" x14ac:dyDescent="0.2"/>
    <row r="329" ht="12.75" customHeight="1" x14ac:dyDescent="0.2"/>
    <row r="330" ht="12.75" customHeight="1" x14ac:dyDescent="0.2"/>
    <row r="331" ht="12.75" customHeight="1" x14ac:dyDescent="0.2"/>
    <row r="332" ht="12.75" customHeight="1" x14ac:dyDescent="0.2"/>
    <row r="333" ht="12.75" customHeight="1" x14ac:dyDescent="0.2"/>
    <row r="334" ht="12.75" customHeight="1" x14ac:dyDescent="0.2"/>
    <row r="335" ht="12.75" customHeight="1" x14ac:dyDescent="0.2"/>
    <row r="336" ht="12.75" customHeight="1" x14ac:dyDescent="0.2"/>
    <row r="337" ht="12.75" customHeight="1" x14ac:dyDescent="0.2"/>
    <row r="338" ht="12.75" customHeight="1" x14ac:dyDescent="0.2"/>
    <row r="339" ht="12.75" customHeight="1" x14ac:dyDescent="0.2"/>
    <row r="340" ht="12.75" customHeight="1" x14ac:dyDescent="0.2"/>
    <row r="341" ht="12.75" customHeight="1" x14ac:dyDescent="0.2"/>
    <row r="342" ht="12.75" customHeight="1" x14ac:dyDescent="0.2"/>
    <row r="343" ht="12.75" customHeight="1" x14ac:dyDescent="0.2"/>
    <row r="344" ht="12.75" customHeight="1" x14ac:dyDescent="0.2"/>
    <row r="345" ht="12.75" customHeight="1" x14ac:dyDescent="0.2"/>
    <row r="346" ht="12.75" customHeight="1" x14ac:dyDescent="0.2"/>
    <row r="347" ht="12.75" customHeight="1" x14ac:dyDescent="0.2"/>
    <row r="348" ht="12.75" customHeight="1" x14ac:dyDescent="0.2"/>
    <row r="349" ht="12.75" customHeight="1" x14ac:dyDescent="0.2"/>
    <row r="350" ht="12.75" customHeight="1" x14ac:dyDescent="0.2"/>
    <row r="351" ht="12.75" customHeight="1" x14ac:dyDescent="0.2"/>
    <row r="352" ht="12.75" customHeight="1" x14ac:dyDescent="0.2"/>
    <row r="353" ht="12.75" customHeight="1" x14ac:dyDescent="0.2"/>
    <row r="354" ht="12.75" customHeight="1" x14ac:dyDescent="0.2"/>
    <row r="355" ht="12.75" customHeight="1" x14ac:dyDescent="0.2"/>
    <row r="356" ht="12.75" customHeight="1" x14ac:dyDescent="0.2"/>
    <row r="357" ht="12.75" customHeight="1" x14ac:dyDescent="0.2"/>
    <row r="358" ht="12.75" customHeight="1" x14ac:dyDescent="0.2"/>
    <row r="359" ht="12.75" customHeight="1" x14ac:dyDescent="0.2"/>
    <row r="360" ht="12.75" customHeight="1" x14ac:dyDescent="0.2"/>
    <row r="361" ht="12.75" customHeight="1" x14ac:dyDescent="0.2"/>
    <row r="362" ht="12.75" customHeight="1" x14ac:dyDescent="0.2"/>
    <row r="363" ht="12.75" customHeight="1" x14ac:dyDescent="0.2"/>
    <row r="364" ht="12.75" customHeight="1" x14ac:dyDescent="0.2"/>
    <row r="365" ht="12.75" customHeight="1" x14ac:dyDescent="0.2"/>
    <row r="366" ht="12.75" customHeight="1" x14ac:dyDescent="0.2"/>
    <row r="367" ht="12.75" customHeight="1" x14ac:dyDescent="0.2"/>
    <row r="368" ht="12.75" customHeight="1" x14ac:dyDescent="0.2"/>
    <row r="369" ht="12.75" customHeight="1" x14ac:dyDescent="0.2"/>
    <row r="370" ht="12.75" customHeight="1" x14ac:dyDescent="0.2"/>
    <row r="371" ht="12.75" customHeight="1" x14ac:dyDescent="0.2"/>
    <row r="372" ht="12.75" customHeight="1" x14ac:dyDescent="0.2"/>
    <row r="373" ht="12.75" customHeight="1" x14ac:dyDescent="0.2"/>
    <row r="374" ht="12.75" customHeight="1" x14ac:dyDescent="0.2"/>
    <row r="375" ht="12.75" customHeight="1" x14ac:dyDescent="0.2"/>
    <row r="376" ht="12.75" customHeight="1" x14ac:dyDescent="0.2"/>
    <row r="377" ht="12.75" customHeight="1" x14ac:dyDescent="0.2"/>
    <row r="378" ht="12.75" customHeight="1" x14ac:dyDescent="0.2"/>
    <row r="379" ht="12.75" customHeight="1" x14ac:dyDescent="0.2"/>
    <row r="380" ht="12.75" customHeight="1" x14ac:dyDescent="0.2"/>
    <row r="381" ht="12.75" customHeight="1" x14ac:dyDescent="0.2"/>
    <row r="382" ht="12.75" customHeight="1" x14ac:dyDescent="0.2"/>
    <row r="383" ht="12.75" customHeight="1" x14ac:dyDescent="0.2"/>
    <row r="384" ht="12.75" customHeight="1" x14ac:dyDescent="0.2"/>
    <row r="385" ht="12.75" customHeight="1" x14ac:dyDescent="0.2"/>
    <row r="386" ht="12.75" customHeight="1" x14ac:dyDescent="0.2"/>
    <row r="387" ht="12.75" customHeight="1" x14ac:dyDescent="0.2"/>
    <row r="388" ht="12.75" customHeight="1" x14ac:dyDescent="0.2"/>
    <row r="389" ht="12.75" customHeight="1" x14ac:dyDescent="0.2"/>
    <row r="390" ht="12.75" customHeight="1" x14ac:dyDescent="0.2"/>
    <row r="391" ht="12.75" customHeight="1" x14ac:dyDescent="0.2"/>
    <row r="392" ht="12.75" customHeight="1" x14ac:dyDescent="0.2"/>
    <row r="393" ht="12.75" customHeight="1" x14ac:dyDescent="0.2"/>
    <row r="394" ht="12.75" customHeight="1" x14ac:dyDescent="0.2"/>
    <row r="395" ht="12.75" customHeight="1" x14ac:dyDescent="0.2"/>
    <row r="396" ht="12.75" customHeight="1" x14ac:dyDescent="0.2"/>
    <row r="397" ht="12.75" customHeight="1" x14ac:dyDescent="0.2"/>
    <row r="398" ht="12.75" customHeight="1" x14ac:dyDescent="0.2"/>
    <row r="399" ht="12.75" customHeight="1" x14ac:dyDescent="0.2"/>
    <row r="400" ht="12.75" customHeight="1" x14ac:dyDescent="0.2"/>
    <row r="401" ht="12.75" customHeight="1" x14ac:dyDescent="0.2"/>
    <row r="402" ht="12.75" customHeight="1" x14ac:dyDescent="0.2"/>
    <row r="403" ht="12.75" customHeight="1" x14ac:dyDescent="0.2"/>
    <row r="404" ht="12.75" customHeight="1" x14ac:dyDescent="0.2"/>
    <row r="405" ht="12.75" customHeight="1" x14ac:dyDescent="0.2"/>
    <row r="406" ht="12.75" customHeight="1" x14ac:dyDescent="0.2"/>
    <row r="407" ht="12.75" customHeight="1" x14ac:dyDescent="0.2"/>
    <row r="408" ht="12.75" customHeight="1" x14ac:dyDescent="0.2"/>
    <row r="409" ht="12.75" customHeight="1" x14ac:dyDescent="0.2"/>
    <row r="410" ht="12.75" customHeight="1" x14ac:dyDescent="0.2"/>
    <row r="411" ht="12.75" customHeight="1" x14ac:dyDescent="0.2"/>
    <row r="412" ht="12.75" customHeight="1" x14ac:dyDescent="0.2"/>
    <row r="413" ht="12.75" customHeight="1" x14ac:dyDescent="0.2"/>
    <row r="414" ht="12.75" customHeight="1" x14ac:dyDescent="0.2"/>
    <row r="415" ht="12.75" customHeight="1" x14ac:dyDescent="0.2"/>
    <row r="416" ht="12.75" customHeight="1" x14ac:dyDescent="0.2"/>
    <row r="417" ht="12.75" customHeight="1" x14ac:dyDescent="0.2"/>
    <row r="418" ht="12.75" customHeight="1" x14ac:dyDescent="0.2"/>
    <row r="419" ht="12.75" customHeight="1" x14ac:dyDescent="0.2"/>
    <row r="420" ht="12.75" customHeight="1" x14ac:dyDescent="0.2"/>
    <row r="421" ht="12.75" customHeight="1" x14ac:dyDescent="0.2"/>
    <row r="422" ht="12.75" customHeight="1" x14ac:dyDescent="0.2"/>
    <row r="423" ht="12.75" customHeight="1" x14ac:dyDescent="0.2"/>
    <row r="424" ht="12.75" customHeight="1" x14ac:dyDescent="0.2"/>
    <row r="425" ht="12.75" customHeight="1" x14ac:dyDescent="0.2"/>
    <row r="426" ht="12.75" customHeight="1" x14ac:dyDescent="0.2"/>
    <row r="427" ht="12.75" customHeight="1" x14ac:dyDescent="0.2"/>
    <row r="428" ht="12.75" customHeight="1" x14ac:dyDescent="0.2"/>
    <row r="429" ht="12.75" customHeight="1" x14ac:dyDescent="0.2"/>
    <row r="430" ht="12.75" customHeight="1" x14ac:dyDescent="0.2"/>
    <row r="431" ht="12.75" customHeight="1" x14ac:dyDescent="0.2"/>
    <row r="432" ht="12.75" customHeight="1" x14ac:dyDescent="0.2"/>
    <row r="433" ht="12.75" customHeight="1" x14ac:dyDescent="0.2"/>
    <row r="434" ht="12.75" customHeight="1" x14ac:dyDescent="0.2"/>
    <row r="435" ht="12.75" customHeight="1" x14ac:dyDescent="0.2"/>
    <row r="436" ht="12.75" customHeight="1" x14ac:dyDescent="0.2"/>
    <row r="437" ht="12.75" customHeight="1" x14ac:dyDescent="0.2"/>
    <row r="438" ht="12.75" customHeight="1" x14ac:dyDescent="0.2"/>
    <row r="439" ht="12.75" customHeight="1" x14ac:dyDescent="0.2"/>
    <row r="440" ht="12.75" customHeight="1" x14ac:dyDescent="0.2"/>
    <row r="441" ht="12.75" customHeight="1" x14ac:dyDescent="0.2"/>
    <row r="442" ht="12.75" customHeight="1" x14ac:dyDescent="0.2"/>
    <row r="443" ht="12.75" customHeight="1" x14ac:dyDescent="0.2"/>
    <row r="444" ht="12.75" customHeight="1" x14ac:dyDescent="0.2"/>
    <row r="445" ht="12.75" customHeight="1" x14ac:dyDescent="0.2"/>
    <row r="446" ht="12.75" customHeight="1" x14ac:dyDescent="0.2"/>
    <row r="447" ht="12.75" customHeight="1" x14ac:dyDescent="0.2"/>
    <row r="448" ht="12.75" customHeight="1" x14ac:dyDescent="0.2"/>
    <row r="449" ht="12.75" customHeight="1" x14ac:dyDescent="0.2"/>
    <row r="450" ht="12.75" customHeight="1" x14ac:dyDescent="0.2"/>
    <row r="451" ht="12.75" customHeight="1" x14ac:dyDescent="0.2"/>
    <row r="452" ht="12.75" customHeight="1" x14ac:dyDescent="0.2"/>
    <row r="453" ht="12.75" customHeight="1" x14ac:dyDescent="0.2"/>
    <row r="454" ht="12.75" customHeight="1" x14ac:dyDescent="0.2"/>
    <row r="455" ht="12.75" customHeight="1" x14ac:dyDescent="0.2"/>
    <row r="456" ht="12.75" customHeight="1" x14ac:dyDescent="0.2"/>
    <row r="457" ht="12.75" customHeight="1" x14ac:dyDescent="0.2"/>
    <row r="458" ht="12.75" customHeight="1" x14ac:dyDescent="0.2"/>
    <row r="459" ht="12.75" customHeight="1" x14ac:dyDescent="0.2"/>
    <row r="460" ht="12.75" customHeight="1" x14ac:dyDescent="0.2"/>
    <row r="461" ht="12.75" customHeight="1" x14ac:dyDescent="0.2"/>
    <row r="462" ht="12.75" customHeight="1" x14ac:dyDescent="0.2"/>
    <row r="463" ht="12.75" customHeight="1" x14ac:dyDescent="0.2"/>
    <row r="464" ht="12.75" customHeight="1" x14ac:dyDescent="0.2"/>
    <row r="465" ht="12.75" customHeight="1" x14ac:dyDescent="0.2"/>
    <row r="466" ht="12.75" customHeight="1" x14ac:dyDescent="0.2"/>
    <row r="467" ht="12.75" customHeight="1" x14ac:dyDescent="0.2"/>
    <row r="468" ht="12.75" customHeight="1" x14ac:dyDescent="0.2"/>
    <row r="469" ht="12.75" customHeight="1" x14ac:dyDescent="0.2"/>
    <row r="470" ht="12.75" customHeight="1" x14ac:dyDescent="0.2"/>
    <row r="471" ht="12.75" customHeight="1" x14ac:dyDescent="0.2"/>
    <row r="472" ht="12.75" customHeight="1" x14ac:dyDescent="0.2"/>
    <row r="473" ht="12.75" customHeight="1" x14ac:dyDescent="0.2"/>
    <row r="474" ht="12.75" customHeight="1" x14ac:dyDescent="0.2"/>
    <row r="475" ht="12.75" customHeight="1" x14ac:dyDescent="0.2"/>
    <row r="476" ht="12.75" customHeight="1" x14ac:dyDescent="0.2"/>
    <row r="477" ht="12.75" customHeight="1" x14ac:dyDescent="0.2"/>
    <row r="478" ht="12.75" customHeight="1" x14ac:dyDescent="0.2"/>
    <row r="479" ht="12.75" customHeight="1" x14ac:dyDescent="0.2"/>
    <row r="480" ht="12.75" customHeight="1" x14ac:dyDescent="0.2"/>
    <row r="481" ht="12.75" customHeight="1" x14ac:dyDescent="0.2"/>
    <row r="482" ht="12.75" customHeight="1" x14ac:dyDescent="0.2"/>
    <row r="483" ht="12.75" customHeight="1" x14ac:dyDescent="0.2"/>
    <row r="484" ht="12.75" customHeight="1" x14ac:dyDescent="0.2"/>
    <row r="485" ht="12.75" customHeight="1" x14ac:dyDescent="0.2"/>
    <row r="486" ht="12.75" customHeight="1" x14ac:dyDescent="0.2"/>
    <row r="487" ht="12.75" customHeight="1" x14ac:dyDescent="0.2"/>
    <row r="488" ht="12.75" customHeight="1" x14ac:dyDescent="0.2"/>
    <row r="489" ht="12.75" customHeight="1" x14ac:dyDescent="0.2"/>
    <row r="490" ht="12.75" customHeight="1" x14ac:dyDescent="0.2"/>
    <row r="491" ht="12.75" customHeight="1" x14ac:dyDescent="0.2"/>
    <row r="492" ht="12.75" customHeight="1" x14ac:dyDescent="0.2"/>
    <row r="493" ht="12.75" customHeight="1" x14ac:dyDescent="0.2"/>
    <row r="494" ht="12.75" customHeight="1" x14ac:dyDescent="0.2"/>
    <row r="495" ht="12.75" customHeight="1" x14ac:dyDescent="0.2"/>
    <row r="496" ht="12.75" customHeight="1" x14ac:dyDescent="0.2"/>
    <row r="497" ht="12.75" customHeight="1" x14ac:dyDescent="0.2"/>
    <row r="498" ht="12.75" customHeight="1" x14ac:dyDescent="0.2"/>
    <row r="499" ht="12.75" customHeight="1" x14ac:dyDescent="0.2"/>
    <row r="500" ht="12.75" customHeight="1" x14ac:dyDescent="0.2"/>
    <row r="501" ht="12.75" customHeight="1" x14ac:dyDescent="0.2"/>
    <row r="502" ht="12.75" customHeight="1" x14ac:dyDescent="0.2"/>
    <row r="503" ht="12.75" customHeight="1" x14ac:dyDescent="0.2"/>
    <row r="504" ht="12.75" customHeight="1" x14ac:dyDescent="0.2"/>
    <row r="505" ht="12.75" customHeight="1" x14ac:dyDescent="0.2"/>
    <row r="506" ht="12.75" customHeight="1" x14ac:dyDescent="0.2"/>
    <row r="507" ht="12.75" customHeight="1" x14ac:dyDescent="0.2"/>
    <row r="508" ht="12.75" customHeight="1" x14ac:dyDescent="0.2"/>
    <row r="509" ht="12.75" customHeight="1" x14ac:dyDescent="0.2"/>
    <row r="510" ht="12.75" customHeight="1" x14ac:dyDescent="0.2"/>
    <row r="511" ht="12.75" customHeight="1" x14ac:dyDescent="0.2"/>
    <row r="512" ht="12.75" customHeight="1" x14ac:dyDescent="0.2"/>
    <row r="513" ht="12.75" customHeight="1" x14ac:dyDescent="0.2"/>
    <row r="514" ht="12.75" customHeight="1" x14ac:dyDescent="0.2"/>
    <row r="515" ht="12.75" customHeight="1" x14ac:dyDescent="0.2"/>
    <row r="516" ht="12.75" customHeight="1" x14ac:dyDescent="0.2"/>
    <row r="517" ht="12.75" customHeight="1" x14ac:dyDescent="0.2"/>
    <row r="518" ht="12.75" customHeight="1" x14ac:dyDescent="0.2"/>
    <row r="519" ht="12.75" customHeight="1" x14ac:dyDescent="0.2"/>
    <row r="520" ht="12.75" customHeight="1" x14ac:dyDescent="0.2"/>
    <row r="521" ht="12.75" customHeight="1" x14ac:dyDescent="0.2"/>
    <row r="522" ht="12.75" customHeight="1" x14ac:dyDescent="0.2"/>
    <row r="523" ht="12.75" customHeight="1" x14ac:dyDescent="0.2"/>
    <row r="524" ht="12.75" customHeight="1" x14ac:dyDescent="0.2"/>
    <row r="525" ht="12.75" customHeight="1" x14ac:dyDescent="0.2"/>
    <row r="526" ht="12.75" customHeight="1" x14ac:dyDescent="0.2"/>
    <row r="527" ht="12.75" customHeight="1" x14ac:dyDescent="0.2"/>
    <row r="528" ht="12.75" customHeight="1" x14ac:dyDescent="0.2"/>
    <row r="529" ht="12.75" customHeight="1" x14ac:dyDescent="0.2"/>
    <row r="530" ht="12.75" customHeight="1" x14ac:dyDescent="0.2"/>
    <row r="531" ht="12.75" customHeight="1" x14ac:dyDescent="0.2"/>
    <row r="532" ht="12.75" customHeight="1" x14ac:dyDescent="0.2"/>
    <row r="533" ht="12.75" customHeight="1" x14ac:dyDescent="0.2"/>
    <row r="534" ht="12.75" customHeight="1" x14ac:dyDescent="0.2"/>
    <row r="535" ht="12.75" customHeight="1" x14ac:dyDescent="0.2"/>
    <row r="536" ht="12.75" customHeight="1" x14ac:dyDescent="0.2"/>
    <row r="537" ht="12.75" customHeight="1" x14ac:dyDescent="0.2"/>
    <row r="538" ht="12.75" customHeight="1" x14ac:dyDescent="0.2"/>
    <row r="539" ht="12.75" customHeight="1" x14ac:dyDescent="0.2"/>
    <row r="540" ht="12.75" customHeight="1" x14ac:dyDescent="0.2"/>
    <row r="541" ht="12.75" customHeight="1" x14ac:dyDescent="0.2"/>
    <row r="542" ht="12.75" customHeight="1" x14ac:dyDescent="0.2"/>
    <row r="543" ht="12.75" customHeight="1" x14ac:dyDescent="0.2"/>
    <row r="544" ht="12.75" customHeight="1" x14ac:dyDescent="0.2"/>
    <row r="545" ht="12.75" customHeight="1" x14ac:dyDescent="0.2"/>
    <row r="546" ht="12.75" customHeight="1" x14ac:dyDescent="0.2"/>
    <row r="547" ht="12.75" customHeight="1" x14ac:dyDescent="0.2"/>
    <row r="548" ht="12.75" customHeight="1" x14ac:dyDescent="0.2"/>
    <row r="549" ht="12.75" customHeight="1" x14ac:dyDescent="0.2"/>
    <row r="550" ht="12.75" customHeight="1" x14ac:dyDescent="0.2"/>
    <row r="551" ht="12.75" customHeight="1" x14ac:dyDescent="0.2"/>
    <row r="552" ht="12.75" customHeight="1" x14ac:dyDescent="0.2"/>
    <row r="553" ht="12.75" customHeight="1" x14ac:dyDescent="0.2"/>
    <row r="554" ht="12.75" customHeight="1" x14ac:dyDescent="0.2"/>
    <row r="555" ht="12.75" customHeight="1" x14ac:dyDescent="0.2"/>
    <row r="556" ht="12.75" customHeight="1" x14ac:dyDescent="0.2"/>
    <row r="557" ht="12.75" customHeight="1" x14ac:dyDescent="0.2"/>
    <row r="558" ht="12.75" customHeight="1" x14ac:dyDescent="0.2"/>
    <row r="559" ht="12.75" customHeight="1" x14ac:dyDescent="0.2"/>
    <row r="560" ht="12.75" customHeight="1" x14ac:dyDescent="0.2"/>
    <row r="561" ht="12.75" customHeight="1" x14ac:dyDescent="0.2"/>
    <row r="562" ht="12.75" customHeight="1" x14ac:dyDescent="0.2"/>
    <row r="563" ht="12.75" customHeight="1" x14ac:dyDescent="0.2"/>
    <row r="564" ht="12.75" customHeight="1" x14ac:dyDescent="0.2"/>
    <row r="565" ht="12.75" customHeight="1" x14ac:dyDescent="0.2"/>
    <row r="566" ht="12.75" customHeight="1" x14ac:dyDescent="0.2"/>
    <row r="567" ht="12.75" customHeight="1" x14ac:dyDescent="0.2"/>
    <row r="568" ht="12.75" customHeight="1" x14ac:dyDescent="0.2"/>
    <row r="569" ht="12.75" customHeight="1" x14ac:dyDescent="0.2"/>
    <row r="570" ht="12.75" customHeight="1" x14ac:dyDescent="0.2"/>
    <row r="571" ht="12.75" customHeight="1" x14ac:dyDescent="0.2"/>
    <row r="572" ht="12.75" customHeight="1" x14ac:dyDescent="0.2"/>
    <row r="573" ht="12.75" customHeight="1" x14ac:dyDescent="0.2"/>
    <row r="574" ht="12.75" customHeight="1" x14ac:dyDescent="0.2"/>
    <row r="575" ht="12.75" customHeight="1" x14ac:dyDescent="0.2"/>
    <row r="576" ht="12.75" customHeight="1" x14ac:dyDescent="0.2"/>
    <row r="577" ht="12.75" customHeight="1" x14ac:dyDescent="0.2"/>
    <row r="578" ht="12.75" customHeight="1" x14ac:dyDescent="0.2"/>
    <row r="579" ht="12.75" customHeight="1" x14ac:dyDescent="0.2"/>
    <row r="580" ht="12.75" customHeight="1" x14ac:dyDescent="0.2"/>
    <row r="581" ht="12.75" customHeight="1" x14ac:dyDescent="0.2"/>
    <row r="582" ht="12.75" customHeight="1" x14ac:dyDescent="0.2"/>
    <row r="583" ht="12.75" customHeight="1" x14ac:dyDescent="0.2"/>
    <row r="584" ht="12.75" customHeight="1" x14ac:dyDescent="0.2"/>
    <row r="585" ht="12.75" customHeight="1" x14ac:dyDescent="0.2"/>
    <row r="586" ht="12.75" customHeight="1" x14ac:dyDescent="0.2"/>
    <row r="587" ht="12.75" customHeight="1" x14ac:dyDescent="0.2"/>
    <row r="588" ht="12.75" customHeight="1" x14ac:dyDescent="0.2"/>
    <row r="589" ht="12.75" customHeight="1" x14ac:dyDescent="0.2"/>
    <row r="590" ht="12.75" customHeight="1" x14ac:dyDescent="0.2"/>
    <row r="591" ht="12.75" customHeight="1" x14ac:dyDescent="0.2"/>
    <row r="592" ht="12.75" customHeight="1" x14ac:dyDescent="0.2"/>
    <row r="593" ht="12.75" customHeight="1" x14ac:dyDescent="0.2"/>
    <row r="594" ht="12.75" customHeight="1" x14ac:dyDescent="0.2"/>
    <row r="595" ht="12.75" customHeight="1" x14ac:dyDescent="0.2"/>
    <row r="596" ht="12.75" customHeight="1" x14ac:dyDescent="0.2"/>
    <row r="597" ht="12.75" customHeight="1" x14ac:dyDescent="0.2"/>
    <row r="598" ht="12.75" customHeight="1" x14ac:dyDescent="0.2"/>
    <row r="599" ht="12.75" customHeight="1" x14ac:dyDescent="0.2"/>
    <row r="600" ht="12.75" customHeight="1" x14ac:dyDescent="0.2"/>
    <row r="601" ht="12.75" customHeight="1" x14ac:dyDescent="0.2"/>
    <row r="602" ht="12.75" customHeight="1" x14ac:dyDescent="0.2"/>
    <row r="603" ht="12.75" customHeight="1" x14ac:dyDescent="0.2"/>
    <row r="604" ht="12.75" customHeight="1" x14ac:dyDescent="0.2"/>
    <row r="605" ht="12.75" customHeight="1" x14ac:dyDescent="0.2"/>
    <row r="606" ht="12.75" customHeight="1" x14ac:dyDescent="0.2"/>
    <row r="607" ht="12.75" customHeight="1" x14ac:dyDescent="0.2"/>
    <row r="608" ht="12.75" customHeight="1" x14ac:dyDescent="0.2"/>
    <row r="609" ht="12.75" customHeight="1" x14ac:dyDescent="0.2"/>
    <row r="610" ht="12.75" customHeight="1" x14ac:dyDescent="0.2"/>
    <row r="611" ht="12.75" customHeight="1" x14ac:dyDescent="0.2"/>
    <row r="612" ht="12.75" customHeight="1" x14ac:dyDescent="0.2"/>
    <row r="613" ht="12.75" customHeight="1" x14ac:dyDescent="0.2"/>
    <row r="614" ht="12.75" customHeight="1" x14ac:dyDescent="0.2"/>
    <row r="615" ht="12.75" customHeight="1" x14ac:dyDescent="0.2"/>
    <row r="616" ht="12.75" customHeight="1" x14ac:dyDescent="0.2"/>
    <row r="617" ht="12.75" customHeight="1" x14ac:dyDescent="0.2"/>
    <row r="618" ht="12.75" customHeight="1" x14ac:dyDescent="0.2"/>
    <row r="619" ht="12.75" customHeight="1" x14ac:dyDescent="0.2"/>
    <row r="620" ht="12.75" customHeight="1" x14ac:dyDescent="0.2"/>
    <row r="621" ht="12.75" customHeight="1" x14ac:dyDescent="0.2"/>
    <row r="622" ht="12.75" customHeight="1" x14ac:dyDescent="0.2"/>
    <row r="623" ht="12.75" customHeight="1" x14ac:dyDescent="0.2"/>
    <row r="624" ht="12.75" customHeight="1" x14ac:dyDescent="0.2"/>
    <row r="625" ht="12.75" customHeight="1" x14ac:dyDescent="0.2"/>
    <row r="626" ht="12.75" customHeight="1" x14ac:dyDescent="0.2"/>
    <row r="627" ht="12.75" customHeight="1" x14ac:dyDescent="0.2"/>
    <row r="628" ht="12.75" customHeight="1" x14ac:dyDescent="0.2"/>
    <row r="629" ht="12.75" customHeight="1" x14ac:dyDescent="0.2"/>
    <row r="630" ht="12.75" customHeight="1" x14ac:dyDescent="0.2"/>
    <row r="631" ht="12.75" customHeight="1" x14ac:dyDescent="0.2"/>
    <row r="632" ht="12.75" customHeight="1" x14ac:dyDescent="0.2"/>
    <row r="633" ht="12.75" customHeight="1" x14ac:dyDescent="0.2"/>
    <row r="634" ht="12.75" customHeight="1" x14ac:dyDescent="0.2"/>
    <row r="635" ht="12.75" customHeight="1" x14ac:dyDescent="0.2"/>
    <row r="636" ht="12.75" customHeight="1" x14ac:dyDescent="0.2"/>
    <row r="637" ht="12.75" customHeight="1" x14ac:dyDescent="0.2"/>
    <row r="638" ht="12.75" customHeight="1" x14ac:dyDescent="0.2"/>
    <row r="639" ht="12.75" customHeight="1" x14ac:dyDescent="0.2"/>
    <row r="640" ht="12.75" customHeight="1" x14ac:dyDescent="0.2"/>
    <row r="641" ht="12.75" customHeight="1" x14ac:dyDescent="0.2"/>
    <row r="642" ht="12.75" customHeight="1" x14ac:dyDescent="0.2"/>
    <row r="643" ht="12.75" customHeight="1" x14ac:dyDescent="0.2"/>
    <row r="644" ht="12.75" customHeight="1" x14ac:dyDescent="0.2"/>
    <row r="645" ht="12.75" customHeight="1" x14ac:dyDescent="0.2"/>
    <row r="646" ht="12.75" customHeight="1" x14ac:dyDescent="0.2"/>
    <row r="647" ht="12.75" customHeight="1" x14ac:dyDescent="0.2"/>
    <row r="648" ht="12.75" customHeight="1" x14ac:dyDescent="0.2"/>
    <row r="649" ht="12.75" customHeight="1" x14ac:dyDescent="0.2"/>
    <row r="650" ht="12.75" customHeight="1" x14ac:dyDescent="0.2"/>
    <row r="651" ht="12.75" customHeight="1" x14ac:dyDescent="0.2"/>
    <row r="652" ht="12.75" customHeight="1" x14ac:dyDescent="0.2"/>
    <row r="653" ht="12.75" customHeight="1" x14ac:dyDescent="0.2"/>
    <row r="654" ht="12.75" customHeight="1" x14ac:dyDescent="0.2"/>
    <row r="655" ht="12.75" customHeight="1" x14ac:dyDescent="0.2"/>
    <row r="656" ht="12.75" customHeight="1" x14ac:dyDescent="0.2"/>
    <row r="657" ht="12.75" customHeight="1" x14ac:dyDescent="0.2"/>
    <row r="658" ht="12.75" customHeight="1" x14ac:dyDescent="0.2"/>
    <row r="659" ht="12.75" customHeight="1" x14ac:dyDescent="0.2"/>
    <row r="660" ht="12.75" customHeight="1" x14ac:dyDescent="0.2"/>
    <row r="661" ht="12.75" customHeight="1" x14ac:dyDescent="0.2"/>
    <row r="662" ht="12.75" customHeight="1" x14ac:dyDescent="0.2"/>
    <row r="663" ht="12.75" customHeight="1" x14ac:dyDescent="0.2"/>
    <row r="664" ht="12.75" customHeight="1" x14ac:dyDescent="0.2"/>
    <row r="665" ht="12.75" customHeight="1" x14ac:dyDescent="0.2"/>
    <row r="666" ht="12.75" customHeight="1" x14ac:dyDescent="0.2"/>
    <row r="667" ht="12.75" customHeight="1" x14ac:dyDescent="0.2"/>
    <row r="668" ht="12.75" customHeight="1" x14ac:dyDescent="0.2"/>
    <row r="669" ht="12.75" customHeight="1" x14ac:dyDescent="0.2"/>
    <row r="670" ht="12.75" customHeight="1" x14ac:dyDescent="0.2"/>
    <row r="671" ht="12.75" customHeight="1" x14ac:dyDescent="0.2"/>
    <row r="672" ht="12.75" customHeight="1" x14ac:dyDescent="0.2"/>
    <row r="673" ht="12.75" customHeight="1" x14ac:dyDescent="0.2"/>
    <row r="674" ht="12.75" customHeight="1" x14ac:dyDescent="0.2"/>
    <row r="675" ht="12.75" customHeight="1" x14ac:dyDescent="0.2"/>
    <row r="676" ht="12.75" customHeight="1" x14ac:dyDescent="0.2"/>
    <row r="677" ht="12.75" customHeight="1" x14ac:dyDescent="0.2"/>
    <row r="678" ht="12.75" customHeight="1" x14ac:dyDescent="0.2"/>
    <row r="679" ht="12.75" customHeight="1" x14ac:dyDescent="0.2"/>
    <row r="680" ht="12.75" customHeight="1" x14ac:dyDescent="0.2"/>
    <row r="681" ht="12.75" customHeight="1" x14ac:dyDescent="0.2"/>
    <row r="682" ht="12.75" customHeight="1" x14ac:dyDescent="0.2"/>
    <row r="683" ht="12.75" customHeight="1" x14ac:dyDescent="0.2"/>
    <row r="684" ht="12.75" customHeight="1" x14ac:dyDescent="0.2"/>
    <row r="685" ht="12.75" customHeight="1" x14ac:dyDescent="0.2"/>
    <row r="686" ht="12.75" customHeight="1" x14ac:dyDescent="0.2"/>
    <row r="687" ht="12.75" customHeight="1" x14ac:dyDescent="0.2"/>
    <row r="688" ht="12.75" customHeight="1" x14ac:dyDescent="0.2"/>
    <row r="689" ht="12.75" customHeight="1" x14ac:dyDescent="0.2"/>
    <row r="690" ht="12.75" customHeight="1" x14ac:dyDescent="0.2"/>
    <row r="691" ht="12.75" customHeight="1" x14ac:dyDescent="0.2"/>
    <row r="692" ht="12.75" customHeight="1" x14ac:dyDescent="0.2"/>
    <row r="693" ht="12.75" customHeight="1" x14ac:dyDescent="0.2"/>
    <row r="694" ht="12.75" customHeight="1" x14ac:dyDescent="0.2"/>
    <row r="695" ht="12.75" customHeight="1" x14ac:dyDescent="0.2"/>
    <row r="696" ht="12.75" customHeight="1" x14ac:dyDescent="0.2"/>
    <row r="697" ht="12.75" customHeight="1" x14ac:dyDescent="0.2"/>
    <row r="698" ht="12.75" customHeight="1" x14ac:dyDescent="0.2"/>
    <row r="699" ht="12.75" customHeight="1" x14ac:dyDescent="0.2"/>
    <row r="700" ht="12.75" customHeight="1" x14ac:dyDescent="0.2"/>
    <row r="701" ht="12.75" customHeight="1" x14ac:dyDescent="0.2"/>
    <row r="702" ht="12.75" customHeight="1" x14ac:dyDescent="0.2"/>
    <row r="703" ht="12.75" customHeight="1" x14ac:dyDescent="0.2"/>
    <row r="704" ht="12.75" customHeight="1" x14ac:dyDescent="0.2"/>
    <row r="705" ht="12.75" customHeight="1" x14ac:dyDescent="0.2"/>
    <row r="706" ht="12.75" customHeight="1" x14ac:dyDescent="0.2"/>
    <row r="707" ht="12.75" customHeight="1" x14ac:dyDescent="0.2"/>
    <row r="708" ht="12.75" customHeight="1" x14ac:dyDescent="0.2"/>
    <row r="709" ht="12.75" customHeight="1" x14ac:dyDescent="0.2"/>
    <row r="710" ht="12.75" customHeight="1" x14ac:dyDescent="0.2"/>
    <row r="711" ht="12.75" customHeight="1" x14ac:dyDescent="0.2"/>
    <row r="712" ht="12.75" customHeight="1" x14ac:dyDescent="0.2"/>
    <row r="713" ht="12.75" customHeight="1" x14ac:dyDescent="0.2"/>
    <row r="714" ht="12.75" customHeight="1" x14ac:dyDescent="0.2"/>
    <row r="715" ht="12.75" customHeight="1" x14ac:dyDescent="0.2"/>
    <row r="716" ht="12.75" customHeight="1" x14ac:dyDescent="0.2"/>
    <row r="717" ht="12.75" customHeight="1" x14ac:dyDescent="0.2"/>
    <row r="718" ht="12.75" customHeight="1" x14ac:dyDescent="0.2"/>
    <row r="719" ht="12.75" customHeight="1" x14ac:dyDescent="0.2"/>
    <row r="720" ht="12.75" customHeight="1" x14ac:dyDescent="0.2"/>
    <row r="721" ht="12.75" customHeight="1" x14ac:dyDescent="0.2"/>
    <row r="722" ht="12.75" customHeight="1" x14ac:dyDescent="0.2"/>
    <row r="723" ht="12.75" customHeight="1" x14ac:dyDescent="0.2"/>
    <row r="724" ht="12.75" customHeight="1" x14ac:dyDescent="0.2"/>
    <row r="725" ht="12.75" customHeight="1" x14ac:dyDescent="0.2"/>
    <row r="726" ht="12.75" customHeight="1" x14ac:dyDescent="0.2"/>
    <row r="727" ht="12.75" customHeight="1" x14ac:dyDescent="0.2"/>
    <row r="728" ht="12.75" customHeight="1" x14ac:dyDescent="0.2"/>
    <row r="729" ht="12.75" customHeight="1" x14ac:dyDescent="0.2"/>
    <row r="730" ht="12.75" customHeight="1" x14ac:dyDescent="0.2"/>
    <row r="731" ht="12.75" customHeight="1" x14ac:dyDescent="0.2"/>
    <row r="732" ht="12.75" customHeight="1" x14ac:dyDescent="0.2"/>
    <row r="733" ht="12.75" customHeight="1" x14ac:dyDescent="0.2"/>
    <row r="734" ht="12.75" customHeight="1" x14ac:dyDescent="0.2"/>
    <row r="735" ht="12.75" customHeight="1" x14ac:dyDescent="0.2"/>
    <row r="736" ht="12.75" customHeight="1" x14ac:dyDescent="0.2"/>
    <row r="737" ht="12.75" customHeight="1" x14ac:dyDescent="0.2"/>
    <row r="738" ht="12.75" customHeight="1" x14ac:dyDescent="0.2"/>
    <row r="739" ht="12.75" customHeight="1" x14ac:dyDescent="0.2"/>
    <row r="740" ht="12.75" customHeight="1" x14ac:dyDescent="0.2"/>
    <row r="741" ht="12.75" customHeight="1" x14ac:dyDescent="0.2"/>
    <row r="742" ht="12.75" customHeight="1" x14ac:dyDescent="0.2"/>
    <row r="743" ht="12.75" customHeight="1" x14ac:dyDescent="0.2"/>
    <row r="744" ht="12.75" customHeight="1" x14ac:dyDescent="0.2"/>
    <row r="745" ht="12.75" customHeight="1" x14ac:dyDescent="0.2"/>
    <row r="746" ht="12.75" customHeight="1" x14ac:dyDescent="0.2"/>
    <row r="747" ht="12.75" customHeight="1" x14ac:dyDescent="0.2"/>
    <row r="748" ht="12.75" customHeight="1" x14ac:dyDescent="0.2"/>
    <row r="749" ht="12.75" customHeight="1" x14ac:dyDescent="0.2"/>
    <row r="750" ht="12.75" customHeight="1" x14ac:dyDescent="0.2"/>
    <row r="751" ht="12.75" customHeight="1" x14ac:dyDescent="0.2"/>
    <row r="752" ht="12.75" customHeight="1" x14ac:dyDescent="0.2"/>
    <row r="753" ht="12.75" customHeight="1" x14ac:dyDescent="0.2"/>
    <row r="754" ht="12.75" customHeight="1" x14ac:dyDescent="0.2"/>
    <row r="755" ht="12.75" customHeight="1" x14ac:dyDescent="0.2"/>
    <row r="756" ht="12.75" customHeight="1" x14ac:dyDescent="0.2"/>
    <row r="757" ht="12.75" customHeight="1" x14ac:dyDescent="0.2"/>
    <row r="758" ht="12.75" customHeight="1" x14ac:dyDescent="0.2"/>
    <row r="759" ht="12.75" customHeight="1" x14ac:dyDescent="0.2"/>
    <row r="760" ht="12.75" customHeight="1" x14ac:dyDescent="0.2"/>
    <row r="761" ht="12.75" customHeight="1" x14ac:dyDescent="0.2"/>
    <row r="762" ht="12.75" customHeight="1" x14ac:dyDescent="0.2"/>
    <row r="763" ht="12.75" customHeight="1" x14ac:dyDescent="0.2"/>
    <row r="764" ht="12.75" customHeight="1" x14ac:dyDescent="0.2"/>
    <row r="765" ht="12.75" customHeight="1" x14ac:dyDescent="0.2"/>
    <row r="766" ht="12.75" customHeight="1" x14ac:dyDescent="0.2"/>
    <row r="767" ht="12.75" customHeight="1" x14ac:dyDescent="0.2"/>
    <row r="768" ht="12.75" customHeight="1" x14ac:dyDescent="0.2"/>
    <row r="769" ht="12.75" customHeight="1" x14ac:dyDescent="0.2"/>
    <row r="770" ht="12.75" customHeight="1" x14ac:dyDescent="0.2"/>
    <row r="771" ht="12.75" customHeight="1" x14ac:dyDescent="0.2"/>
    <row r="772" ht="12.75" customHeight="1" x14ac:dyDescent="0.2"/>
    <row r="773" ht="12.75" customHeight="1" x14ac:dyDescent="0.2"/>
    <row r="774" ht="12.75" customHeight="1" x14ac:dyDescent="0.2"/>
    <row r="775" ht="12.75" customHeight="1" x14ac:dyDescent="0.2"/>
    <row r="776" ht="12.75" customHeight="1" x14ac:dyDescent="0.2"/>
    <row r="777" ht="12.75" customHeight="1" x14ac:dyDescent="0.2"/>
    <row r="778" ht="12.75" customHeight="1" x14ac:dyDescent="0.2"/>
    <row r="779" ht="12.75" customHeight="1" x14ac:dyDescent="0.2"/>
    <row r="780" ht="12.75" customHeight="1" x14ac:dyDescent="0.2"/>
    <row r="781" ht="12.75" customHeight="1" x14ac:dyDescent="0.2"/>
    <row r="782" ht="12.75" customHeight="1" x14ac:dyDescent="0.2"/>
    <row r="783" ht="12.75" customHeight="1" x14ac:dyDescent="0.2"/>
    <row r="784" ht="12.75" customHeight="1" x14ac:dyDescent="0.2"/>
    <row r="785" ht="12.75" customHeight="1" x14ac:dyDescent="0.2"/>
    <row r="786" ht="12.75" customHeight="1" x14ac:dyDescent="0.2"/>
    <row r="787" ht="12.75" customHeight="1" x14ac:dyDescent="0.2"/>
    <row r="788" ht="12.75" customHeight="1" x14ac:dyDescent="0.2"/>
    <row r="789" ht="12.75" customHeight="1" x14ac:dyDescent="0.2"/>
    <row r="790" ht="12.75" customHeight="1" x14ac:dyDescent="0.2"/>
    <row r="791" ht="12.75" customHeight="1" x14ac:dyDescent="0.2"/>
    <row r="792" ht="12.75" customHeight="1" x14ac:dyDescent="0.2"/>
    <row r="793" ht="12.75" customHeight="1" x14ac:dyDescent="0.2"/>
    <row r="794" ht="12.75" customHeight="1" x14ac:dyDescent="0.2"/>
    <row r="795" ht="12.75" customHeight="1" x14ac:dyDescent="0.2"/>
    <row r="796" ht="12.75" customHeight="1" x14ac:dyDescent="0.2"/>
    <row r="797" ht="12.75" customHeight="1" x14ac:dyDescent="0.2"/>
    <row r="798" ht="12.75" customHeight="1" x14ac:dyDescent="0.2"/>
    <row r="799" ht="12.75" customHeight="1" x14ac:dyDescent="0.2"/>
    <row r="800" ht="12.75" customHeight="1" x14ac:dyDescent="0.2"/>
    <row r="801" ht="12.75" customHeight="1" x14ac:dyDescent="0.2"/>
    <row r="802" ht="12.75" customHeight="1" x14ac:dyDescent="0.2"/>
    <row r="803" ht="12.75" customHeight="1" x14ac:dyDescent="0.2"/>
    <row r="804" ht="12.75" customHeight="1" x14ac:dyDescent="0.2"/>
    <row r="805" ht="12.75" customHeight="1" x14ac:dyDescent="0.2"/>
    <row r="806" ht="12.75" customHeight="1" x14ac:dyDescent="0.2"/>
    <row r="807" ht="12.75" customHeight="1" x14ac:dyDescent="0.2"/>
    <row r="808" ht="12.75" customHeight="1" x14ac:dyDescent="0.2"/>
    <row r="809" ht="12.75" customHeight="1" x14ac:dyDescent="0.2"/>
    <row r="810" ht="12.75" customHeight="1" x14ac:dyDescent="0.2"/>
    <row r="811" ht="12.75" customHeight="1" x14ac:dyDescent="0.2"/>
    <row r="812" ht="12.75" customHeight="1" x14ac:dyDescent="0.2"/>
    <row r="813" ht="12.75" customHeight="1" x14ac:dyDescent="0.2"/>
    <row r="814" ht="12.75" customHeight="1" x14ac:dyDescent="0.2"/>
    <row r="815" ht="12.75" customHeight="1" x14ac:dyDescent="0.2"/>
    <row r="816" ht="12.75" customHeight="1" x14ac:dyDescent="0.2"/>
    <row r="817" ht="12.75" customHeight="1" x14ac:dyDescent="0.2"/>
    <row r="818" ht="12.75" customHeight="1" x14ac:dyDescent="0.2"/>
    <row r="819" ht="12.75" customHeight="1" x14ac:dyDescent="0.2"/>
    <row r="820" ht="12.75" customHeight="1" x14ac:dyDescent="0.2"/>
    <row r="821" ht="12.75" customHeight="1" x14ac:dyDescent="0.2"/>
    <row r="822" ht="12.75" customHeight="1" x14ac:dyDescent="0.2"/>
    <row r="823" ht="12.75" customHeight="1" x14ac:dyDescent="0.2"/>
    <row r="824" ht="12.75" customHeight="1" x14ac:dyDescent="0.2"/>
    <row r="825" ht="12.75" customHeight="1" x14ac:dyDescent="0.2"/>
    <row r="826" ht="12.75" customHeight="1" x14ac:dyDescent="0.2"/>
    <row r="827" ht="12.75" customHeight="1" x14ac:dyDescent="0.2"/>
    <row r="828" ht="12.75" customHeight="1" x14ac:dyDescent="0.2"/>
    <row r="829" ht="12.75" customHeight="1" x14ac:dyDescent="0.2"/>
    <row r="830" ht="12.75" customHeight="1" x14ac:dyDescent="0.2"/>
    <row r="831" ht="12.75" customHeight="1" x14ac:dyDescent="0.2"/>
    <row r="832" ht="12.75" customHeight="1" x14ac:dyDescent="0.2"/>
    <row r="833" ht="12.75" customHeight="1" x14ac:dyDescent="0.2"/>
    <row r="834" ht="12.75" customHeight="1" x14ac:dyDescent="0.2"/>
    <row r="835" ht="12.75" customHeight="1" x14ac:dyDescent="0.2"/>
    <row r="836" ht="12.75" customHeight="1" x14ac:dyDescent="0.2"/>
    <row r="837" ht="12.75" customHeight="1" x14ac:dyDescent="0.2"/>
    <row r="838" ht="12.75" customHeight="1" x14ac:dyDescent="0.2"/>
    <row r="839" ht="12.75" customHeight="1" x14ac:dyDescent="0.2"/>
    <row r="840" ht="12.75" customHeight="1" x14ac:dyDescent="0.2"/>
    <row r="841" ht="12.75" customHeight="1" x14ac:dyDescent="0.2"/>
    <row r="842" ht="12.75" customHeight="1" x14ac:dyDescent="0.2"/>
    <row r="843" ht="12.75" customHeight="1" x14ac:dyDescent="0.2"/>
    <row r="844" ht="12.75" customHeight="1" x14ac:dyDescent="0.2"/>
    <row r="845" ht="12.75" customHeight="1" x14ac:dyDescent="0.2"/>
    <row r="846" ht="12.75" customHeight="1" x14ac:dyDescent="0.2"/>
    <row r="847" ht="12.75" customHeight="1" x14ac:dyDescent="0.2"/>
    <row r="848" ht="12.75" customHeight="1" x14ac:dyDescent="0.2"/>
    <row r="849" ht="12.75" customHeight="1" x14ac:dyDescent="0.2"/>
    <row r="850" ht="12.75" customHeight="1" x14ac:dyDescent="0.2"/>
    <row r="851" ht="12.75" customHeight="1" x14ac:dyDescent="0.2"/>
    <row r="852" ht="12.75" customHeight="1" x14ac:dyDescent="0.2"/>
    <row r="853" ht="12.75" customHeight="1" x14ac:dyDescent="0.2"/>
    <row r="854" ht="12.75" customHeight="1" x14ac:dyDescent="0.2"/>
    <row r="855" ht="12.75" customHeight="1" x14ac:dyDescent="0.2"/>
    <row r="856" ht="12.75" customHeight="1" x14ac:dyDescent="0.2"/>
    <row r="857" ht="12.75" customHeight="1" x14ac:dyDescent="0.2"/>
    <row r="858" ht="12.75" customHeight="1" x14ac:dyDescent="0.2"/>
    <row r="859" ht="12.75" customHeight="1" x14ac:dyDescent="0.2"/>
    <row r="860" ht="12.75" customHeight="1" x14ac:dyDescent="0.2"/>
    <row r="861" ht="12.75" customHeight="1" x14ac:dyDescent="0.2"/>
    <row r="862" ht="12.75" customHeight="1" x14ac:dyDescent="0.2"/>
    <row r="863" ht="12.75" customHeight="1" x14ac:dyDescent="0.2"/>
    <row r="864" ht="12.75" customHeight="1" x14ac:dyDescent="0.2"/>
    <row r="865" ht="12.75" customHeight="1" x14ac:dyDescent="0.2"/>
    <row r="866" ht="12.75" customHeight="1" x14ac:dyDescent="0.2"/>
    <row r="867" ht="12.75" customHeight="1" x14ac:dyDescent="0.2"/>
    <row r="868" ht="12.75" customHeight="1" x14ac:dyDescent="0.2"/>
    <row r="869" ht="12.75" customHeight="1" x14ac:dyDescent="0.2"/>
    <row r="870" ht="12.75" customHeight="1" x14ac:dyDescent="0.2"/>
    <row r="871" ht="12.75" customHeight="1" x14ac:dyDescent="0.2"/>
    <row r="872" ht="12.75" customHeight="1" x14ac:dyDescent="0.2"/>
    <row r="873" ht="12.75" customHeight="1" x14ac:dyDescent="0.2"/>
    <row r="874" ht="12.75" customHeight="1" x14ac:dyDescent="0.2"/>
    <row r="875" ht="12.75" customHeight="1" x14ac:dyDescent="0.2"/>
    <row r="876" ht="12.75" customHeight="1" x14ac:dyDescent="0.2"/>
    <row r="877" ht="12.75" customHeight="1" x14ac:dyDescent="0.2"/>
    <row r="878" ht="12.75" customHeight="1" x14ac:dyDescent="0.2"/>
    <row r="879" ht="12.75" customHeight="1" x14ac:dyDescent="0.2"/>
    <row r="880" ht="12.75" customHeight="1" x14ac:dyDescent="0.2"/>
    <row r="881" ht="12.75" customHeight="1" x14ac:dyDescent="0.2"/>
    <row r="882" ht="12.75" customHeight="1" x14ac:dyDescent="0.2"/>
    <row r="883" ht="12.75" customHeight="1" x14ac:dyDescent="0.2"/>
    <row r="884" ht="12.75" customHeight="1" x14ac:dyDescent="0.2"/>
    <row r="885" ht="12.75" customHeight="1" x14ac:dyDescent="0.2"/>
    <row r="886" ht="12.75" customHeight="1" x14ac:dyDescent="0.2"/>
    <row r="887" ht="12.75" customHeight="1" x14ac:dyDescent="0.2"/>
    <row r="888" ht="12.75" customHeight="1" x14ac:dyDescent="0.2"/>
    <row r="889" ht="12.75" customHeight="1" x14ac:dyDescent="0.2"/>
    <row r="890" ht="12.75" customHeight="1" x14ac:dyDescent="0.2"/>
    <row r="891" ht="12.75" customHeight="1" x14ac:dyDescent="0.2"/>
    <row r="892" ht="12.75" customHeight="1" x14ac:dyDescent="0.2"/>
    <row r="893" ht="12.75" customHeight="1" x14ac:dyDescent="0.2"/>
    <row r="894" ht="12.75" customHeight="1" x14ac:dyDescent="0.2"/>
    <row r="895" ht="12.75" customHeight="1" x14ac:dyDescent="0.2"/>
    <row r="896" ht="12.75" customHeight="1" x14ac:dyDescent="0.2"/>
    <row r="897" ht="12.75" customHeight="1" x14ac:dyDescent="0.2"/>
    <row r="898" ht="12.75" customHeight="1" x14ac:dyDescent="0.2"/>
    <row r="899" ht="12.75" customHeight="1" x14ac:dyDescent="0.2"/>
    <row r="900" ht="12.75" customHeight="1" x14ac:dyDescent="0.2"/>
    <row r="901" ht="12.75" customHeight="1" x14ac:dyDescent="0.2"/>
    <row r="902" ht="12.75" customHeight="1" x14ac:dyDescent="0.2"/>
    <row r="903" ht="12.75" customHeight="1" x14ac:dyDescent="0.2"/>
    <row r="904" ht="12.75" customHeight="1" x14ac:dyDescent="0.2"/>
    <row r="905" ht="12.75" customHeight="1" x14ac:dyDescent="0.2"/>
    <row r="906" ht="12.75" customHeight="1" x14ac:dyDescent="0.2"/>
    <row r="907" ht="12.75" customHeight="1" x14ac:dyDescent="0.2"/>
    <row r="908" ht="12.75" customHeight="1" x14ac:dyDescent="0.2"/>
    <row r="909" ht="12.75" customHeight="1" x14ac:dyDescent="0.2"/>
    <row r="910" ht="12.75" customHeight="1" x14ac:dyDescent="0.2"/>
    <row r="911" ht="12.75" customHeight="1" x14ac:dyDescent="0.2"/>
    <row r="912" ht="12.75" customHeight="1" x14ac:dyDescent="0.2"/>
    <row r="913" ht="12.75" customHeight="1" x14ac:dyDescent="0.2"/>
    <row r="914" ht="12.75" customHeight="1" x14ac:dyDescent="0.2"/>
    <row r="915" ht="12.75" customHeight="1" x14ac:dyDescent="0.2"/>
    <row r="916" ht="12.75" customHeight="1" x14ac:dyDescent="0.2"/>
    <row r="917" ht="12.75" customHeight="1" x14ac:dyDescent="0.2"/>
    <row r="918" ht="12.75" customHeight="1" x14ac:dyDescent="0.2"/>
    <row r="919" ht="12.75" customHeight="1" x14ac:dyDescent="0.2"/>
    <row r="920" ht="12.75" customHeight="1" x14ac:dyDescent="0.2"/>
    <row r="921" ht="12.75" customHeight="1" x14ac:dyDescent="0.2"/>
    <row r="922" ht="12.75" customHeight="1" x14ac:dyDescent="0.2"/>
    <row r="923" ht="12.75" customHeight="1" x14ac:dyDescent="0.2"/>
    <row r="924" ht="12.75" customHeight="1" x14ac:dyDescent="0.2"/>
    <row r="925" ht="12.75" customHeight="1" x14ac:dyDescent="0.2"/>
    <row r="926" ht="12.75" customHeight="1" x14ac:dyDescent="0.2"/>
    <row r="927" ht="12.75" customHeight="1" x14ac:dyDescent="0.2"/>
    <row r="928" ht="12.75" customHeight="1" x14ac:dyDescent="0.2"/>
    <row r="929" ht="12.75" customHeight="1" x14ac:dyDescent="0.2"/>
    <row r="930" ht="12.75" customHeight="1" x14ac:dyDescent="0.2"/>
    <row r="931" ht="12.75" customHeight="1" x14ac:dyDescent="0.2"/>
    <row r="932" ht="12.75" customHeight="1" x14ac:dyDescent="0.2"/>
    <row r="933" ht="12.75" customHeight="1" x14ac:dyDescent="0.2"/>
    <row r="934" ht="12.75" customHeight="1" x14ac:dyDescent="0.2"/>
    <row r="935" ht="12.75" customHeight="1" x14ac:dyDescent="0.2"/>
    <row r="936" ht="12.75" customHeight="1" x14ac:dyDescent="0.2"/>
    <row r="937" ht="12.75" customHeight="1" x14ac:dyDescent="0.2"/>
    <row r="938" ht="12.75" customHeight="1" x14ac:dyDescent="0.2"/>
    <row r="939" ht="12.75" customHeight="1" x14ac:dyDescent="0.2"/>
    <row r="940" ht="12.75" customHeight="1" x14ac:dyDescent="0.2"/>
    <row r="941" ht="12.75" customHeight="1" x14ac:dyDescent="0.2"/>
    <row r="942" ht="12.75" customHeight="1" x14ac:dyDescent="0.2"/>
    <row r="943" ht="12.75" customHeight="1" x14ac:dyDescent="0.2"/>
    <row r="944" ht="12.75" customHeight="1" x14ac:dyDescent="0.2"/>
    <row r="945" ht="12.75" customHeight="1" x14ac:dyDescent="0.2"/>
    <row r="946" ht="12.75" customHeight="1" x14ac:dyDescent="0.2"/>
    <row r="947" ht="12.75" customHeight="1" x14ac:dyDescent="0.2"/>
    <row r="948" ht="12.75" customHeight="1" x14ac:dyDescent="0.2"/>
    <row r="949" ht="12.75" customHeight="1" x14ac:dyDescent="0.2"/>
    <row r="950" ht="12.75" customHeight="1" x14ac:dyDescent="0.2"/>
    <row r="951" ht="12.75" customHeight="1" x14ac:dyDescent="0.2"/>
    <row r="952" ht="12.75" customHeight="1" x14ac:dyDescent="0.2"/>
    <row r="953" ht="12.75" customHeight="1" x14ac:dyDescent="0.2"/>
    <row r="954" ht="12.75" customHeight="1" x14ac:dyDescent="0.2"/>
    <row r="955" ht="12.75" customHeight="1" x14ac:dyDescent="0.2"/>
    <row r="956" ht="12.75" customHeight="1" x14ac:dyDescent="0.2"/>
    <row r="957" ht="12.75" customHeight="1" x14ac:dyDescent="0.2"/>
    <row r="958" ht="12.75" customHeight="1" x14ac:dyDescent="0.2"/>
    <row r="959" ht="12.75" customHeight="1" x14ac:dyDescent="0.2"/>
    <row r="960" ht="12.75" customHeight="1" x14ac:dyDescent="0.2"/>
    <row r="961" ht="12.75" customHeight="1" x14ac:dyDescent="0.2"/>
    <row r="962" ht="12.75" customHeight="1" x14ac:dyDescent="0.2"/>
    <row r="963" ht="12.75" customHeight="1" x14ac:dyDescent="0.2"/>
    <row r="964" ht="12.75" customHeight="1" x14ac:dyDescent="0.2"/>
    <row r="965" ht="12.75" customHeight="1" x14ac:dyDescent="0.2"/>
    <row r="966" ht="12.75" customHeight="1" x14ac:dyDescent="0.2"/>
    <row r="967" ht="12.75" customHeight="1" x14ac:dyDescent="0.2"/>
    <row r="968" ht="12.75" customHeight="1" x14ac:dyDescent="0.2"/>
    <row r="969" ht="12.75" customHeight="1" x14ac:dyDescent="0.2"/>
    <row r="970" ht="12.75" customHeight="1" x14ac:dyDescent="0.2"/>
    <row r="971" ht="12.75" customHeight="1" x14ac:dyDescent="0.2"/>
    <row r="972" ht="12.75" customHeight="1" x14ac:dyDescent="0.2"/>
    <row r="973" ht="12.75" customHeight="1" x14ac:dyDescent="0.2"/>
    <row r="974" ht="12.75" customHeight="1" x14ac:dyDescent="0.2"/>
    <row r="975" ht="12.75" customHeight="1" x14ac:dyDescent="0.2"/>
    <row r="976" ht="12.75" customHeight="1" x14ac:dyDescent="0.2"/>
    <row r="977" ht="12.75" customHeight="1" x14ac:dyDescent="0.2"/>
    <row r="978" ht="12.75" customHeight="1" x14ac:dyDescent="0.2"/>
    <row r="979" ht="12.75" customHeight="1" x14ac:dyDescent="0.2"/>
    <row r="980" ht="12.75" customHeight="1" x14ac:dyDescent="0.2"/>
    <row r="981" ht="12.75" customHeight="1" x14ac:dyDescent="0.2"/>
    <row r="982" ht="12.75" customHeight="1" x14ac:dyDescent="0.2"/>
    <row r="983" ht="12.75" customHeight="1" x14ac:dyDescent="0.2"/>
    <row r="984" ht="12.75" customHeight="1" x14ac:dyDescent="0.2"/>
    <row r="985" ht="12.75" customHeight="1" x14ac:dyDescent="0.2"/>
    <row r="986" ht="12.75" customHeight="1" x14ac:dyDescent="0.2"/>
    <row r="987" ht="12.75" customHeight="1" x14ac:dyDescent="0.2"/>
    <row r="988" ht="12.75" customHeight="1" x14ac:dyDescent="0.2"/>
    <row r="989" ht="12.75" customHeight="1" x14ac:dyDescent="0.2"/>
    <row r="990" ht="12.75" customHeight="1" x14ac:dyDescent="0.2"/>
    <row r="991" ht="12.75" customHeight="1" x14ac:dyDescent="0.2"/>
    <row r="992" ht="12.75" customHeight="1" x14ac:dyDescent="0.2"/>
    <row r="993" ht="12.75" customHeight="1" x14ac:dyDescent="0.2"/>
    <row r="994" ht="12.75" customHeight="1" x14ac:dyDescent="0.2"/>
    <row r="995" ht="12.75" customHeight="1" x14ac:dyDescent="0.2"/>
    <row r="996" ht="12.75" customHeight="1" x14ac:dyDescent="0.2"/>
    <row r="997" ht="12.75" customHeight="1" x14ac:dyDescent="0.2"/>
    <row r="998" ht="12.75" customHeight="1" x14ac:dyDescent="0.2"/>
    <row r="999" ht="12.75" customHeight="1" x14ac:dyDescent="0.2"/>
    <row r="1000" ht="12.75" customHeight="1" x14ac:dyDescent="0.2"/>
  </sheetData>
  <mergeCells count="38">
    <mergeCell ref="C6:F8"/>
    <mergeCell ref="A9:D9"/>
    <mergeCell ref="E9:J9"/>
    <mergeCell ref="A10:D10"/>
    <mergeCell ref="E10:J10"/>
    <mergeCell ref="A11:D11"/>
    <mergeCell ref="E11:J11"/>
    <mergeCell ref="A12:D12"/>
    <mergeCell ref="E12:J12"/>
    <mergeCell ref="A13:D13"/>
    <mergeCell ref="E13:J13"/>
    <mergeCell ref="A14:D14"/>
    <mergeCell ref="E14:J14"/>
    <mergeCell ref="A15:J15"/>
    <mergeCell ref="A16:J16"/>
    <mergeCell ref="F17:J17"/>
    <mergeCell ref="A18:A19"/>
    <mergeCell ref="B18:B19"/>
    <mergeCell ref="C18:I19"/>
    <mergeCell ref="J18:J19"/>
    <mergeCell ref="A20:J20"/>
    <mergeCell ref="C21:I21"/>
    <mergeCell ref="A22:J22"/>
    <mergeCell ref="A23:J23"/>
    <mergeCell ref="A24:J24"/>
    <mergeCell ref="A25:J25"/>
    <mergeCell ref="A26:J26"/>
    <mergeCell ref="A27:J27"/>
    <mergeCell ref="A35:J35"/>
    <mergeCell ref="A36:J36"/>
    <mergeCell ref="A37:J37"/>
    <mergeCell ref="A28:J28"/>
    <mergeCell ref="A29:J29"/>
    <mergeCell ref="A30:J30"/>
    <mergeCell ref="A31:J31"/>
    <mergeCell ref="A32:J32"/>
    <mergeCell ref="A33:J33"/>
    <mergeCell ref="A34:J34"/>
  </mergeCells>
  <pageMargins left="0.5" right="0" top="0.25" bottom="0.25" header="0" footer="0"/>
  <pageSetup paperSize="9" scale="86" orientation="portrait"/>
  <drawing r:id="rId1"/>
  <legacyDrawing r:id="rId2"/>
  <oleObjects>
    <mc:AlternateContent xmlns:mc="http://schemas.openxmlformats.org/markup-compatibility/2006">
      <mc:Choice Requires="x14">
        <oleObject progId="CorelDraw.Graphic.17" shapeId="16385" r:id="rId3">
          <objectPr defaultSize="0" autoPict="0" r:id="rId4">
            <anchor moveWithCells="1">
              <from>
                <xdr:col>2</xdr:col>
                <xdr:colOff>133350</xdr:colOff>
                <xdr:row>5</xdr:row>
                <xdr:rowOff>114300</xdr:rowOff>
              </from>
              <to>
                <xdr:col>5</xdr:col>
                <xdr:colOff>419100</xdr:colOff>
                <xdr:row>7</xdr:row>
                <xdr:rowOff>9525</xdr:rowOff>
              </to>
            </anchor>
          </objectPr>
        </oleObject>
      </mc:Choice>
      <mc:Fallback>
        <oleObject progId="CorelDraw.Graphic.17" shapeId="16385" r:id="rId3"/>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Foaie17">
    <tabColor rgb="FFD9E2F3"/>
  </sheetPr>
  <dimension ref="A1:Z1000"/>
  <sheetViews>
    <sheetView showGridLines="0" workbookViewId="0">
      <selection activeCell="J23" sqref="J23"/>
    </sheetView>
  </sheetViews>
  <sheetFormatPr defaultColWidth="12.5703125" defaultRowHeight="15" customHeight="1" x14ac:dyDescent="0.2"/>
  <cols>
    <col min="1" max="1" width="22.85546875" customWidth="1"/>
    <col min="2" max="2" width="17" customWidth="1"/>
    <col min="3" max="3" width="5.140625" customWidth="1"/>
    <col min="4" max="4" width="3.5703125" customWidth="1"/>
    <col min="5" max="5" width="3.28515625" customWidth="1"/>
    <col min="6" max="8" width="8.5703125" customWidth="1"/>
    <col min="9" max="9" width="2.7109375" customWidth="1"/>
    <col min="10" max="10" width="12" customWidth="1"/>
    <col min="11" max="11" width="8.5703125" customWidth="1"/>
    <col min="12" max="12" width="13.85546875" customWidth="1"/>
    <col min="13" max="26" width="8.5703125" customWidth="1"/>
  </cols>
  <sheetData>
    <row r="1" spans="1:26" ht="12.75" customHeight="1" x14ac:dyDescent="0.2">
      <c r="A1" s="1"/>
      <c r="B1" s="2"/>
      <c r="C1" s="2"/>
      <c r="D1" s="2"/>
      <c r="E1" s="2"/>
      <c r="F1" s="2"/>
      <c r="G1" s="2"/>
      <c r="H1" s="2"/>
      <c r="I1" s="2"/>
      <c r="J1" s="3"/>
    </row>
    <row r="2" spans="1:26" ht="12.75" customHeight="1" x14ac:dyDescent="0.2">
      <c r="A2" s="4"/>
      <c r="J2" s="5"/>
    </row>
    <row r="3" spans="1:26" ht="12.75" customHeight="1" x14ac:dyDescent="0.2">
      <c r="A3" s="4"/>
      <c r="J3" s="5"/>
    </row>
    <row r="4" spans="1:26" ht="12.75" customHeight="1" x14ac:dyDescent="0.2">
      <c r="A4" s="4"/>
      <c r="J4" s="5"/>
    </row>
    <row r="5" spans="1:26" ht="15.75" customHeight="1" x14ac:dyDescent="0.35">
      <c r="A5" s="6"/>
      <c r="B5" s="7"/>
      <c r="C5" s="7"/>
      <c r="D5" s="7"/>
      <c r="E5" s="7"/>
      <c r="F5" s="8"/>
      <c r="J5" s="5"/>
    </row>
    <row r="6" spans="1:26" ht="15.75" customHeight="1" x14ac:dyDescent="0.2">
      <c r="A6" s="9"/>
      <c r="B6" s="7"/>
      <c r="C6" s="393"/>
      <c r="D6" s="394"/>
      <c r="E6" s="394"/>
      <c r="F6" s="394"/>
      <c r="J6" s="5"/>
    </row>
    <row r="7" spans="1:26" ht="15.75" customHeight="1" x14ac:dyDescent="0.2">
      <c r="A7" s="9"/>
      <c r="B7" s="7"/>
      <c r="C7" s="394"/>
      <c r="D7" s="394"/>
      <c r="E7" s="394"/>
      <c r="F7" s="394"/>
      <c r="J7" s="5"/>
    </row>
    <row r="8" spans="1:26" ht="15.75" customHeight="1" x14ac:dyDescent="0.2">
      <c r="A8" s="9"/>
      <c r="B8" s="7"/>
      <c r="C8" s="394"/>
      <c r="D8" s="394"/>
      <c r="E8" s="394"/>
      <c r="F8" s="394"/>
      <c r="J8" s="5"/>
    </row>
    <row r="9" spans="1:26" ht="13.5" customHeight="1" x14ac:dyDescent="0.2">
      <c r="A9" s="390" t="s">
        <v>0</v>
      </c>
      <c r="B9" s="358"/>
      <c r="C9" s="358"/>
      <c r="D9" s="359"/>
      <c r="E9" s="395" t="s">
        <v>1</v>
      </c>
      <c r="F9" s="358"/>
      <c r="G9" s="358"/>
      <c r="H9" s="358"/>
      <c r="I9" s="358"/>
      <c r="J9" s="359"/>
    </row>
    <row r="10" spans="1:26" ht="13.5" customHeight="1" x14ac:dyDescent="0.2">
      <c r="A10" s="396" t="s">
        <v>2645</v>
      </c>
      <c r="B10" s="394"/>
      <c r="C10" s="394"/>
      <c r="D10" s="397"/>
      <c r="E10" s="398" t="s">
        <v>3</v>
      </c>
      <c r="F10" s="394"/>
      <c r="G10" s="394"/>
      <c r="H10" s="394"/>
      <c r="I10" s="394"/>
      <c r="J10" s="397"/>
    </row>
    <row r="11" spans="1:26" ht="13.5" customHeight="1" x14ac:dyDescent="0.2">
      <c r="A11" s="383" t="s">
        <v>4</v>
      </c>
      <c r="B11" s="340"/>
      <c r="C11" s="340"/>
      <c r="D11" s="384"/>
      <c r="E11" s="385" t="s">
        <v>5</v>
      </c>
      <c r="F11" s="340"/>
      <c r="G11" s="340"/>
      <c r="H11" s="340"/>
      <c r="I11" s="340"/>
      <c r="J11" s="384"/>
      <c r="K11" s="10"/>
      <c r="L11" s="10"/>
      <c r="M11" s="10"/>
      <c r="N11" s="10"/>
      <c r="O11" s="10"/>
      <c r="P11" s="10"/>
      <c r="Q11" s="10"/>
      <c r="R11" s="10"/>
      <c r="S11" s="10"/>
      <c r="T11" s="10"/>
      <c r="U11" s="10"/>
      <c r="V11" s="10"/>
      <c r="W11" s="10"/>
      <c r="X11" s="10"/>
      <c r="Y11" s="10"/>
      <c r="Z11" s="10"/>
    </row>
    <row r="12" spans="1:26" ht="13.5" customHeight="1" x14ac:dyDescent="0.2">
      <c r="A12" s="383" t="s">
        <v>2646</v>
      </c>
      <c r="B12" s="340"/>
      <c r="C12" s="340"/>
      <c r="D12" s="384"/>
      <c r="E12" s="385" t="s">
        <v>7</v>
      </c>
      <c r="F12" s="340"/>
      <c r="G12" s="340"/>
      <c r="H12" s="340"/>
      <c r="I12" s="340"/>
      <c r="J12" s="384"/>
      <c r="K12" s="10"/>
      <c r="L12" s="10"/>
      <c r="M12" s="10"/>
      <c r="N12" s="10"/>
      <c r="O12" s="10"/>
      <c r="P12" s="10"/>
      <c r="Q12" s="10"/>
      <c r="R12" s="10"/>
      <c r="S12" s="10"/>
      <c r="T12" s="10"/>
      <c r="U12" s="10"/>
      <c r="V12" s="10"/>
      <c r="W12" s="10"/>
      <c r="X12" s="10"/>
      <c r="Y12" s="10"/>
      <c r="Z12" s="10"/>
    </row>
    <row r="13" spans="1:26" ht="13.5" customHeight="1" x14ac:dyDescent="0.2">
      <c r="A13" s="383" t="s">
        <v>8</v>
      </c>
      <c r="B13" s="340"/>
      <c r="C13" s="340"/>
      <c r="D13" s="384"/>
      <c r="E13" s="385" t="s">
        <v>9</v>
      </c>
      <c r="F13" s="340"/>
      <c r="G13" s="340"/>
      <c r="H13" s="340"/>
      <c r="I13" s="340"/>
      <c r="J13" s="384"/>
      <c r="K13" s="10"/>
      <c r="L13" s="10"/>
      <c r="M13" s="10"/>
      <c r="N13" s="10"/>
      <c r="O13" s="10"/>
      <c r="P13" s="10"/>
      <c r="Q13" s="10"/>
      <c r="R13" s="10"/>
      <c r="S13" s="10"/>
      <c r="T13" s="10"/>
      <c r="U13" s="10"/>
      <c r="V13" s="10"/>
      <c r="W13" s="10"/>
      <c r="X13" s="10"/>
      <c r="Y13" s="10"/>
      <c r="Z13" s="10"/>
    </row>
    <row r="14" spans="1:26" ht="13.5" customHeight="1" x14ac:dyDescent="0.2">
      <c r="A14" s="386" t="s">
        <v>10</v>
      </c>
      <c r="B14" s="387"/>
      <c r="C14" s="387"/>
      <c r="D14" s="388"/>
      <c r="E14" s="389" t="s">
        <v>11</v>
      </c>
      <c r="F14" s="387"/>
      <c r="G14" s="387"/>
      <c r="H14" s="387"/>
      <c r="I14" s="387"/>
      <c r="J14" s="388"/>
      <c r="K14" s="10"/>
      <c r="L14" s="10"/>
      <c r="M14" s="10"/>
      <c r="N14" s="10"/>
      <c r="O14" s="10"/>
      <c r="P14" s="10"/>
      <c r="Q14" s="10"/>
      <c r="R14" s="10"/>
      <c r="S14" s="10"/>
      <c r="T14" s="10"/>
      <c r="U14" s="10"/>
      <c r="V14" s="10"/>
      <c r="W14" s="10"/>
      <c r="X14" s="10"/>
      <c r="Y14" s="10"/>
      <c r="Z14" s="10"/>
    </row>
    <row r="15" spans="1:26" ht="13.5" customHeight="1" x14ac:dyDescent="0.2">
      <c r="A15" s="390" t="s">
        <v>12</v>
      </c>
      <c r="B15" s="358"/>
      <c r="C15" s="358"/>
      <c r="D15" s="358"/>
      <c r="E15" s="358"/>
      <c r="F15" s="358"/>
      <c r="G15" s="358"/>
      <c r="H15" s="358"/>
      <c r="I15" s="358"/>
      <c r="J15" s="359"/>
    </row>
    <row r="16" spans="1:26" ht="13.5" customHeight="1" x14ac:dyDescent="0.2">
      <c r="A16" s="391" t="s">
        <v>13</v>
      </c>
      <c r="B16" s="353"/>
      <c r="C16" s="353"/>
      <c r="D16" s="353"/>
      <c r="E16" s="353"/>
      <c r="F16" s="353"/>
      <c r="G16" s="353"/>
      <c r="H16" s="353"/>
      <c r="I16" s="353"/>
      <c r="J16" s="361"/>
    </row>
    <row r="17" spans="1:12" ht="18.75" customHeight="1" x14ac:dyDescent="0.2">
      <c r="A17" s="150">
        <f>Oferta!H17</f>
        <v>46223</v>
      </c>
      <c r="B17" s="151"/>
      <c r="C17" s="151"/>
      <c r="D17" s="151"/>
      <c r="E17" s="151"/>
      <c r="F17" s="567" t="s">
        <v>74</v>
      </c>
      <c r="G17" s="358"/>
      <c r="H17" s="358"/>
      <c r="I17" s="358"/>
      <c r="J17" s="358"/>
    </row>
    <row r="18" spans="1:12" ht="18.75" customHeight="1" x14ac:dyDescent="0.2">
      <c r="A18" s="574" t="s">
        <v>1356</v>
      </c>
      <c r="B18" s="372"/>
      <c r="C18" s="372"/>
      <c r="D18" s="372"/>
      <c r="E18" s="372"/>
      <c r="F18" s="372"/>
      <c r="G18" s="372"/>
      <c r="H18" s="372"/>
      <c r="I18" s="372"/>
      <c r="J18" s="373"/>
      <c r="K18" s="164"/>
      <c r="L18" s="164"/>
    </row>
    <row r="19" spans="1:12" ht="19.5" customHeight="1" x14ac:dyDescent="0.2">
      <c r="A19" s="557"/>
      <c r="B19" s="394"/>
      <c r="C19" s="394"/>
      <c r="D19" s="394"/>
      <c r="E19" s="394"/>
      <c r="F19" s="394"/>
      <c r="G19" s="394"/>
      <c r="H19" s="394"/>
      <c r="I19" s="394"/>
      <c r="J19" s="430"/>
      <c r="K19" s="164"/>
      <c r="L19" s="164"/>
    </row>
    <row r="20" spans="1:12" ht="9" customHeight="1" x14ac:dyDescent="0.2">
      <c r="A20" s="354" t="s">
        <v>75</v>
      </c>
      <c r="B20" s="354" t="s">
        <v>76</v>
      </c>
      <c r="C20" s="357" t="s">
        <v>77</v>
      </c>
      <c r="D20" s="358"/>
      <c r="E20" s="358"/>
      <c r="F20" s="358"/>
      <c r="G20" s="358"/>
      <c r="H20" s="358"/>
      <c r="I20" s="359"/>
      <c r="J20" s="354" t="s">
        <v>959</v>
      </c>
    </row>
    <row r="21" spans="1:12" ht="18.75" customHeight="1" x14ac:dyDescent="0.2">
      <c r="A21" s="355"/>
      <c r="B21" s="355"/>
      <c r="C21" s="360"/>
      <c r="D21" s="353"/>
      <c r="E21" s="353"/>
      <c r="F21" s="353"/>
      <c r="G21" s="353"/>
      <c r="H21" s="353"/>
      <c r="I21" s="361"/>
      <c r="J21" s="355"/>
    </row>
    <row r="22" spans="1:12" ht="26.25" customHeight="1" x14ac:dyDescent="0.2">
      <c r="A22" s="347" t="s">
        <v>1357</v>
      </c>
      <c r="B22" s="348"/>
      <c r="C22" s="348"/>
      <c r="D22" s="348"/>
      <c r="E22" s="348"/>
      <c r="F22" s="348"/>
      <c r="G22" s="348"/>
      <c r="H22" s="348"/>
      <c r="I22" s="349"/>
      <c r="J22" s="165"/>
    </row>
    <row r="23" spans="1:12" ht="111" customHeight="1" x14ac:dyDescent="0.25">
      <c r="A23" s="30"/>
      <c r="B23" s="85" t="s">
        <v>1358</v>
      </c>
      <c r="C23" s="405" t="s">
        <v>1359</v>
      </c>
      <c r="D23" s="325"/>
      <c r="E23" s="325"/>
      <c r="F23" s="325"/>
      <c r="G23" s="325"/>
      <c r="H23" s="325"/>
      <c r="I23" s="326"/>
      <c r="J23" s="33" t="s">
        <v>1360</v>
      </c>
    </row>
    <row r="24" spans="1:12" ht="21" customHeight="1" x14ac:dyDescent="0.2">
      <c r="A24" s="333" t="s">
        <v>1300</v>
      </c>
      <c r="B24" s="325"/>
      <c r="C24" s="325"/>
      <c r="D24" s="325"/>
      <c r="E24" s="325"/>
      <c r="F24" s="325"/>
      <c r="G24" s="325"/>
      <c r="H24" s="325"/>
      <c r="I24" s="325"/>
      <c r="J24" s="326"/>
    </row>
    <row r="25" spans="1:12" ht="21" customHeight="1" x14ac:dyDescent="0.2">
      <c r="A25" s="333" t="s">
        <v>1361</v>
      </c>
      <c r="B25" s="325"/>
      <c r="C25" s="325"/>
      <c r="D25" s="325"/>
      <c r="E25" s="325"/>
      <c r="F25" s="325"/>
      <c r="G25" s="325"/>
      <c r="H25" s="325"/>
      <c r="I25" s="325"/>
      <c r="J25" s="326"/>
    </row>
    <row r="26" spans="1:12" ht="42" customHeight="1" x14ac:dyDescent="0.2">
      <c r="A26" s="485" t="s">
        <v>1362</v>
      </c>
      <c r="B26" s="325"/>
      <c r="C26" s="325"/>
      <c r="D26" s="325"/>
      <c r="E26" s="325"/>
      <c r="F26" s="325"/>
      <c r="G26" s="325"/>
      <c r="H26" s="325"/>
      <c r="I26" s="325"/>
      <c r="J26" s="326"/>
    </row>
    <row r="27" spans="1:12" ht="21" customHeight="1" x14ac:dyDescent="0.2">
      <c r="A27" s="333" t="s">
        <v>1363</v>
      </c>
      <c r="B27" s="325"/>
      <c r="C27" s="325"/>
      <c r="D27" s="325"/>
      <c r="E27" s="325"/>
      <c r="F27" s="325"/>
      <c r="G27" s="325"/>
      <c r="H27" s="325"/>
      <c r="I27" s="325"/>
      <c r="J27" s="326"/>
    </row>
    <row r="28" spans="1:12" ht="21" customHeight="1" x14ac:dyDescent="0.2">
      <c r="A28" s="41"/>
      <c r="B28" s="96"/>
      <c r="C28" s="96" t="s">
        <v>1364</v>
      </c>
      <c r="D28" s="96"/>
      <c r="E28" s="96"/>
      <c r="F28" s="96"/>
      <c r="G28" s="96"/>
      <c r="H28" s="96"/>
      <c r="I28" s="96"/>
      <c r="J28" s="97"/>
    </row>
    <row r="29" spans="1:12" ht="21" customHeight="1" x14ac:dyDescent="0.2">
      <c r="A29" s="485" t="s">
        <v>1365</v>
      </c>
      <c r="B29" s="325"/>
      <c r="C29" s="325"/>
      <c r="D29" s="325"/>
      <c r="E29" s="325"/>
      <c r="F29" s="325"/>
      <c r="G29" s="325"/>
      <c r="H29" s="325"/>
      <c r="I29" s="325"/>
      <c r="J29" s="326"/>
    </row>
    <row r="30" spans="1:12" ht="21" customHeight="1" x14ac:dyDescent="0.2">
      <c r="A30" s="333" t="s">
        <v>1366</v>
      </c>
      <c r="B30" s="325"/>
      <c r="C30" s="325"/>
      <c r="D30" s="325"/>
      <c r="E30" s="325"/>
      <c r="F30" s="325"/>
      <c r="G30" s="325"/>
      <c r="H30" s="325"/>
      <c r="I30" s="325"/>
      <c r="J30" s="326"/>
    </row>
    <row r="31" spans="1:12" ht="21" customHeight="1" x14ac:dyDescent="0.2">
      <c r="A31" s="333" t="s">
        <v>1367</v>
      </c>
      <c r="B31" s="325"/>
      <c r="C31" s="325"/>
      <c r="D31" s="325"/>
      <c r="E31" s="325"/>
      <c r="F31" s="325"/>
      <c r="G31" s="325"/>
      <c r="H31" s="325"/>
      <c r="I31" s="325"/>
      <c r="J31" s="326"/>
    </row>
    <row r="32" spans="1:12" ht="35.25" customHeight="1" x14ac:dyDescent="0.2">
      <c r="A32" s="485" t="s">
        <v>971</v>
      </c>
      <c r="B32" s="325"/>
      <c r="C32" s="325"/>
      <c r="D32" s="325"/>
      <c r="E32" s="325"/>
      <c r="F32" s="325"/>
      <c r="G32" s="325"/>
      <c r="H32" s="325"/>
      <c r="I32" s="325"/>
      <c r="J32" s="326"/>
    </row>
    <row r="33" spans="1:26" ht="21" customHeight="1" x14ac:dyDescent="0.2">
      <c r="A33" s="333" t="s">
        <v>974</v>
      </c>
      <c r="B33" s="325"/>
      <c r="C33" s="325"/>
      <c r="D33" s="325"/>
      <c r="E33" s="325"/>
      <c r="F33" s="325"/>
      <c r="G33" s="325"/>
      <c r="H33" s="325"/>
      <c r="I33" s="325"/>
      <c r="J33" s="326"/>
    </row>
    <row r="34" spans="1:26" ht="21" customHeight="1" x14ac:dyDescent="0.2">
      <c r="A34" s="40" t="s">
        <v>1368</v>
      </c>
      <c r="B34" s="96"/>
      <c r="C34" s="96"/>
      <c r="D34" s="96"/>
      <c r="E34" s="96"/>
      <c r="F34" s="96"/>
      <c r="G34" s="96"/>
      <c r="H34" s="96"/>
      <c r="I34" s="96"/>
      <c r="J34" s="97"/>
    </row>
    <row r="35" spans="1:26" ht="21" customHeight="1" x14ac:dyDescent="0.2">
      <c r="A35" s="333" t="s">
        <v>1369</v>
      </c>
      <c r="B35" s="325"/>
      <c r="C35" s="325"/>
      <c r="D35" s="325"/>
      <c r="E35" s="325"/>
      <c r="F35" s="325"/>
      <c r="G35" s="325"/>
      <c r="H35" s="325"/>
      <c r="I35" s="325"/>
      <c r="J35" s="326"/>
    </row>
    <row r="36" spans="1:26" ht="21" customHeight="1" x14ac:dyDescent="0.2">
      <c r="A36" s="333" t="s">
        <v>1370</v>
      </c>
      <c r="B36" s="325"/>
      <c r="C36" s="325"/>
      <c r="D36" s="325"/>
      <c r="E36" s="325"/>
      <c r="F36" s="325"/>
      <c r="G36" s="325"/>
      <c r="H36" s="325"/>
      <c r="I36" s="325"/>
      <c r="J36" s="326"/>
    </row>
    <row r="37" spans="1:26" ht="40.5" customHeight="1" x14ac:dyDescent="0.2">
      <c r="A37" s="485" t="s">
        <v>1371</v>
      </c>
      <c r="B37" s="325"/>
      <c r="C37" s="325"/>
      <c r="D37" s="325"/>
      <c r="E37" s="325"/>
      <c r="F37" s="325"/>
      <c r="G37" s="325"/>
      <c r="H37" s="325"/>
      <c r="I37" s="325"/>
      <c r="J37" s="326"/>
    </row>
    <row r="38" spans="1:26" ht="21" customHeight="1" x14ac:dyDescent="0.2">
      <c r="A38" s="333" t="s">
        <v>975</v>
      </c>
      <c r="B38" s="325"/>
      <c r="C38" s="325"/>
      <c r="D38" s="325"/>
      <c r="E38" s="325"/>
      <c r="F38" s="325"/>
      <c r="G38" s="325"/>
      <c r="H38" s="325"/>
      <c r="I38" s="325"/>
      <c r="J38" s="326"/>
    </row>
    <row r="39" spans="1:26" ht="138" customHeight="1" x14ac:dyDescent="0.2">
      <c r="A39" s="84"/>
      <c r="B39" s="85" t="s">
        <v>1372</v>
      </c>
      <c r="C39" s="399" t="s">
        <v>1373</v>
      </c>
      <c r="D39" s="325"/>
      <c r="E39" s="325"/>
      <c r="F39" s="325"/>
      <c r="G39" s="325"/>
      <c r="H39" s="325"/>
      <c r="I39" s="400"/>
      <c r="J39" s="166" t="s">
        <v>1374</v>
      </c>
      <c r="L39" s="10"/>
      <c r="M39" s="10"/>
      <c r="N39" s="10"/>
      <c r="O39" s="10"/>
      <c r="P39" s="10"/>
      <c r="Q39" s="10"/>
      <c r="R39" s="10"/>
      <c r="S39" s="10"/>
      <c r="T39" s="10"/>
      <c r="U39" s="10"/>
      <c r="V39" s="10"/>
      <c r="W39" s="10"/>
      <c r="X39" s="10"/>
      <c r="Y39" s="10"/>
      <c r="Z39" s="10"/>
    </row>
    <row r="40" spans="1:26" ht="21" customHeight="1" x14ac:dyDescent="0.2">
      <c r="A40" s="404" t="s">
        <v>1300</v>
      </c>
      <c r="B40" s="325"/>
      <c r="C40" s="325"/>
      <c r="D40" s="325"/>
      <c r="E40" s="325"/>
      <c r="F40" s="325"/>
      <c r="G40" s="325"/>
      <c r="H40" s="325"/>
      <c r="I40" s="325"/>
      <c r="J40" s="326"/>
      <c r="L40" s="10"/>
      <c r="M40" s="10"/>
      <c r="N40" s="10"/>
      <c r="O40" s="10"/>
      <c r="P40" s="10"/>
      <c r="Q40" s="10"/>
      <c r="R40" s="10"/>
      <c r="S40" s="10"/>
      <c r="T40" s="10"/>
      <c r="U40" s="10"/>
      <c r="V40" s="10"/>
      <c r="W40" s="10"/>
      <c r="X40" s="10"/>
      <c r="Y40" s="10"/>
      <c r="Z40" s="10"/>
    </row>
    <row r="41" spans="1:26" ht="21" customHeight="1" x14ac:dyDescent="0.2">
      <c r="A41" s="505" t="s">
        <v>1375</v>
      </c>
      <c r="B41" s="325"/>
      <c r="C41" s="325"/>
      <c r="D41" s="325"/>
      <c r="E41" s="325"/>
      <c r="F41" s="325"/>
      <c r="G41" s="325"/>
      <c r="H41" s="325"/>
      <c r="I41" s="325"/>
      <c r="J41" s="326"/>
      <c r="L41" s="10"/>
      <c r="M41" s="10"/>
      <c r="N41" s="10"/>
      <c r="O41" s="10"/>
      <c r="P41" s="10"/>
      <c r="Q41" s="10"/>
      <c r="R41" s="10"/>
      <c r="S41" s="10"/>
      <c r="T41" s="10"/>
      <c r="U41" s="10"/>
      <c r="V41" s="10"/>
      <c r="W41" s="10"/>
      <c r="X41" s="10"/>
      <c r="Y41" s="10"/>
      <c r="Z41" s="10"/>
    </row>
    <row r="42" spans="1:26" ht="21" customHeight="1" x14ac:dyDescent="0.2">
      <c r="A42" s="573" t="s">
        <v>1376</v>
      </c>
      <c r="B42" s="372"/>
      <c r="C42" s="372"/>
      <c r="D42" s="372"/>
      <c r="E42" s="372"/>
      <c r="F42" s="372"/>
      <c r="G42" s="372"/>
      <c r="H42" s="372"/>
      <c r="I42" s="372"/>
      <c r="J42" s="373"/>
      <c r="L42" s="10"/>
      <c r="M42" s="10"/>
      <c r="N42" s="10"/>
      <c r="O42" s="10"/>
      <c r="P42" s="10"/>
      <c r="Q42" s="10"/>
      <c r="R42" s="10"/>
      <c r="S42" s="10"/>
      <c r="T42" s="10"/>
      <c r="U42" s="10"/>
      <c r="V42" s="10"/>
      <c r="W42" s="10"/>
      <c r="X42" s="10"/>
      <c r="Y42" s="10"/>
      <c r="Z42" s="10"/>
    </row>
    <row r="43" spans="1:26" ht="21" customHeight="1" x14ac:dyDescent="0.2">
      <c r="A43" s="374"/>
      <c r="B43" s="330"/>
      <c r="C43" s="330"/>
      <c r="D43" s="330"/>
      <c r="E43" s="330"/>
      <c r="F43" s="330"/>
      <c r="G43" s="330"/>
      <c r="H43" s="330"/>
      <c r="I43" s="330"/>
      <c r="J43" s="331"/>
      <c r="L43" s="10"/>
      <c r="M43" s="10"/>
      <c r="N43" s="10"/>
      <c r="O43" s="10"/>
      <c r="P43" s="10"/>
      <c r="Q43" s="10"/>
      <c r="R43" s="10"/>
      <c r="S43" s="10"/>
      <c r="T43" s="10"/>
      <c r="U43" s="10"/>
      <c r="V43" s="10"/>
      <c r="W43" s="10"/>
      <c r="X43" s="10"/>
      <c r="Y43" s="10"/>
      <c r="Z43" s="10"/>
    </row>
    <row r="44" spans="1:26" ht="21" customHeight="1" x14ac:dyDescent="0.2">
      <c r="A44" s="67" t="s">
        <v>1377</v>
      </c>
      <c r="B44" s="96"/>
      <c r="C44" s="96"/>
      <c r="D44" s="96"/>
      <c r="E44" s="96"/>
      <c r="F44" s="96"/>
      <c r="G44" s="96"/>
      <c r="H44" s="96"/>
      <c r="I44" s="96"/>
      <c r="J44" s="97"/>
    </row>
    <row r="45" spans="1:26" ht="21" customHeight="1" x14ac:dyDescent="0.2">
      <c r="A45" s="167" t="s">
        <v>1378</v>
      </c>
      <c r="B45" s="168"/>
      <c r="C45" s="168"/>
      <c r="D45" s="168"/>
      <c r="E45" s="168"/>
      <c r="F45" s="168"/>
      <c r="G45" s="168"/>
      <c r="H45" s="168"/>
      <c r="I45" s="168"/>
      <c r="J45" s="169"/>
      <c r="L45" s="10"/>
      <c r="M45" s="10"/>
      <c r="N45" s="10"/>
      <c r="O45" s="10"/>
      <c r="P45" s="10"/>
      <c r="Q45" s="10"/>
      <c r="R45" s="10"/>
      <c r="S45" s="10"/>
      <c r="T45" s="10"/>
      <c r="U45" s="10"/>
      <c r="V45" s="10"/>
      <c r="W45" s="10"/>
      <c r="X45" s="10"/>
      <c r="Y45" s="10"/>
      <c r="Z45" s="10"/>
    </row>
    <row r="46" spans="1:26" ht="21" customHeight="1" x14ac:dyDescent="0.2">
      <c r="A46" s="404" t="s">
        <v>1379</v>
      </c>
      <c r="B46" s="325"/>
      <c r="C46" s="325"/>
      <c r="D46" s="325"/>
      <c r="E46" s="325"/>
      <c r="F46" s="325"/>
      <c r="G46" s="325"/>
      <c r="H46" s="325"/>
      <c r="I46" s="325"/>
      <c r="J46" s="326"/>
      <c r="L46" s="10"/>
      <c r="M46" s="10"/>
      <c r="N46" s="10"/>
      <c r="O46" s="10"/>
      <c r="P46" s="10"/>
      <c r="Q46" s="10"/>
      <c r="R46" s="10"/>
      <c r="S46" s="10"/>
      <c r="T46" s="10"/>
      <c r="U46" s="10"/>
      <c r="V46" s="10"/>
      <c r="W46" s="10"/>
      <c r="X46" s="10"/>
      <c r="Y46" s="10"/>
      <c r="Z46" s="10"/>
    </row>
    <row r="47" spans="1:26" ht="42" customHeight="1" x14ac:dyDescent="0.2">
      <c r="A47" s="502" t="s">
        <v>1380</v>
      </c>
      <c r="B47" s="325"/>
      <c r="C47" s="325"/>
      <c r="D47" s="325"/>
      <c r="E47" s="325"/>
      <c r="F47" s="325"/>
      <c r="G47" s="325"/>
      <c r="H47" s="325"/>
      <c r="I47" s="325"/>
      <c r="J47" s="326"/>
      <c r="L47" s="10"/>
      <c r="M47" s="10"/>
      <c r="N47" s="10"/>
      <c r="O47" s="10"/>
      <c r="P47" s="10"/>
      <c r="Q47" s="10"/>
      <c r="R47" s="10"/>
      <c r="S47" s="10"/>
      <c r="T47" s="10"/>
      <c r="U47" s="10"/>
      <c r="V47" s="10"/>
      <c r="W47" s="10"/>
      <c r="X47" s="10"/>
      <c r="Y47" s="10"/>
      <c r="Z47" s="10"/>
    </row>
    <row r="48" spans="1:26" ht="21" customHeight="1" x14ac:dyDescent="0.2">
      <c r="A48" s="404" t="s">
        <v>1381</v>
      </c>
      <c r="B48" s="325"/>
      <c r="C48" s="325"/>
      <c r="D48" s="325"/>
      <c r="E48" s="325"/>
      <c r="F48" s="325"/>
      <c r="G48" s="325"/>
      <c r="H48" s="325"/>
      <c r="I48" s="325"/>
      <c r="J48" s="326"/>
      <c r="L48" s="10"/>
      <c r="M48" s="10"/>
      <c r="N48" s="10"/>
      <c r="O48" s="10"/>
      <c r="P48" s="10"/>
      <c r="Q48" s="10"/>
      <c r="R48" s="10"/>
      <c r="S48" s="10"/>
      <c r="T48" s="10"/>
      <c r="U48" s="10"/>
      <c r="V48" s="10"/>
      <c r="W48" s="10"/>
      <c r="X48" s="10"/>
      <c r="Y48" s="10"/>
      <c r="Z48" s="10"/>
    </row>
    <row r="49" spans="1:26" ht="21" customHeight="1" x14ac:dyDescent="0.2">
      <c r="A49" s="170"/>
      <c r="B49" s="171"/>
      <c r="C49" s="171" t="s">
        <v>1382</v>
      </c>
      <c r="D49" s="171"/>
      <c r="E49" s="171"/>
      <c r="F49" s="171"/>
      <c r="G49" s="171"/>
      <c r="H49" s="171"/>
      <c r="I49" s="171"/>
      <c r="J49" s="172"/>
      <c r="L49" s="10"/>
      <c r="M49" s="10"/>
      <c r="N49" s="10"/>
      <c r="O49" s="10"/>
      <c r="P49" s="10"/>
      <c r="Q49" s="10"/>
      <c r="R49" s="10"/>
      <c r="S49" s="10"/>
      <c r="T49" s="10"/>
      <c r="U49" s="10"/>
      <c r="V49" s="10"/>
      <c r="W49" s="10"/>
      <c r="X49" s="10"/>
      <c r="Y49" s="10"/>
      <c r="Z49" s="10"/>
    </row>
    <row r="50" spans="1:26" ht="21" customHeight="1" x14ac:dyDescent="0.2">
      <c r="A50" s="502" t="s">
        <v>1365</v>
      </c>
      <c r="B50" s="325"/>
      <c r="C50" s="325"/>
      <c r="D50" s="325"/>
      <c r="E50" s="325"/>
      <c r="F50" s="325"/>
      <c r="G50" s="325"/>
      <c r="H50" s="325"/>
      <c r="I50" s="325"/>
      <c r="J50" s="326"/>
      <c r="L50" s="10"/>
      <c r="M50" s="10"/>
      <c r="N50" s="10"/>
      <c r="O50" s="10"/>
      <c r="P50" s="10"/>
      <c r="Q50" s="10"/>
      <c r="R50" s="10"/>
      <c r="S50" s="10"/>
      <c r="T50" s="10"/>
      <c r="U50" s="10"/>
      <c r="V50" s="10"/>
      <c r="W50" s="10"/>
      <c r="X50" s="10"/>
      <c r="Y50" s="10"/>
      <c r="Z50" s="10"/>
    </row>
    <row r="51" spans="1:26" ht="21" customHeight="1" x14ac:dyDescent="0.2">
      <c r="A51" s="404" t="s">
        <v>1383</v>
      </c>
      <c r="B51" s="325"/>
      <c r="C51" s="325"/>
      <c r="D51" s="325"/>
      <c r="E51" s="325"/>
      <c r="F51" s="325"/>
      <c r="G51" s="325"/>
      <c r="H51" s="325"/>
      <c r="I51" s="325"/>
      <c r="J51" s="326"/>
      <c r="L51" s="10"/>
      <c r="M51" s="10"/>
      <c r="N51" s="10"/>
      <c r="O51" s="10"/>
      <c r="P51" s="10"/>
      <c r="Q51" s="10"/>
      <c r="R51" s="10"/>
      <c r="S51" s="10"/>
      <c r="T51" s="10"/>
      <c r="U51" s="10"/>
      <c r="V51" s="10"/>
      <c r="W51" s="10"/>
      <c r="X51" s="10"/>
      <c r="Y51" s="10"/>
      <c r="Z51" s="10"/>
    </row>
    <row r="52" spans="1:26" ht="21" customHeight="1" x14ac:dyDescent="0.2">
      <c r="A52" s="404" t="s">
        <v>1384</v>
      </c>
      <c r="B52" s="325"/>
      <c r="C52" s="325"/>
      <c r="D52" s="325"/>
      <c r="E52" s="325"/>
      <c r="F52" s="325"/>
      <c r="G52" s="325"/>
      <c r="H52" s="325"/>
      <c r="I52" s="325"/>
      <c r="J52" s="326"/>
      <c r="L52" s="10"/>
      <c r="M52" s="10"/>
      <c r="N52" s="10"/>
      <c r="O52" s="10"/>
      <c r="P52" s="10"/>
      <c r="Q52" s="10"/>
      <c r="R52" s="10"/>
      <c r="S52" s="10"/>
      <c r="T52" s="10"/>
      <c r="U52" s="10"/>
      <c r="V52" s="10"/>
      <c r="W52" s="10"/>
      <c r="X52" s="10"/>
      <c r="Y52" s="10"/>
      <c r="Z52" s="10"/>
    </row>
    <row r="53" spans="1:26" ht="21" customHeight="1" x14ac:dyDescent="0.2">
      <c r="A53" s="502" t="s">
        <v>1385</v>
      </c>
      <c r="B53" s="325"/>
      <c r="C53" s="325"/>
      <c r="D53" s="325"/>
      <c r="E53" s="325"/>
      <c r="F53" s="325"/>
      <c r="G53" s="325"/>
      <c r="H53" s="325"/>
      <c r="I53" s="325"/>
      <c r="J53" s="326"/>
      <c r="L53" s="10"/>
      <c r="M53" s="10"/>
      <c r="N53" s="10"/>
      <c r="O53" s="10"/>
      <c r="P53" s="10"/>
      <c r="Q53" s="10"/>
      <c r="R53" s="10"/>
      <c r="S53" s="10"/>
      <c r="T53" s="10"/>
      <c r="U53" s="10"/>
      <c r="V53" s="10"/>
      <c r="W53" s="10"/>
      <c r="X53" s="10"/>
      <c r="Y53" s="10"/>
      <c r="Z53" s="10"/>
    </row>
    <row r="54" spans="1:26" ht="21" customHeight="1" x14ac:dyDescent="0.2">
      <c r="A54" s="333" t="s">
        <v>973</v>
      </c>
      <c r="B54" s="325"/>
      <c r="C54" s="325"/>
      <c r="D54" s="325"/>
      <c r="E54" s="325"/>
      <c r="F54" s="325"/>
      <c r="G54" s="325"/>
      <c r="H54" s="325"/>
      <c r="I54" s="325"/>
      <c r="J54" s="326"/>
    </row>
    <row r="55" spans="1:26" ht="21" customHeight="1" x14ac:dyDescent="0.2">
      <c r="A55" s="404" t="s">
        <v>974</v>
      </c>
      <c r="B55" s="325"/>
      <c r="C55" s="325"/>
      <c r="D55" s="325"/>
      <c r="E55" s="325"/>
      <c r="F55" s="325"/>
      <c r="G55" s="325"/>
      <c r="H55" s="325"/>
      <c r="I55" s="325"/>
      <c r="J55" s="326"/>
      <c r="L55" s="10"/>
      <c r="M55" s="10"/>
      <c r="N55" s="10"/>
      <c r="O55" s="10"/>
      <c r="P55" s="10"/>
      <c r="Q55" s="10"/>
      <c r="R55" s="10"/>
      <c r="S55" s="10"/>
      <c r="T55" s="10"/>
      <c r="U55" s="10"/>
      <c r="V55" s="10"/>
      <c r="W55" s="10"/>
      <c r="X55" s="10"/>
      <c r="Y55" s="10"/>
      <c r="Z55" s="10"/>
    </row>
    <row r="56" spans="1:26" ht="21" customHeight="1" x14ac:dyDescent="0.2">
      <c r="A56" s="404" t="s">
        <v>1386</v>
      </c>
      <c r="B56" s="325"/>
      <c r="C56" s="325"/>
      <c r="D56" s="325"/>
      <c r="E56" s="325"/>
      <c r="F56" s="325"/>
      <c r="G56" s="325"/>
      <c r="H56" s="325"/>
      <c r="I56" s="325"/>
      <c r="J56" s="326"/>
      <c r="L56" s="10"/>
      <c r="M56" s="10"/>
      <c r="N56" s="10"/>
      <c r="O56" s="10"/>
      <c r="P56" s="10"/>
      <c r="Q56" s="10"/>
      <c r="R56" s="10"/>
      <c r="S56" s="10"/>
      <c r="T56" s="10"/>
      <c r="U56" s="10"/>
      <c r="V56" s="10"/>
      <c r="W56" s="10"/>
      <c r="X56" s="10"/>
      <c r="Y56" s="10"/>
      <c r="Z56" s="10"/>
    </row>
    <row r="57" spans="1:26" ht="21" customHeight="1" x14ac:dyDescent="0.2">
      <c r="A57" s="404" t="s">
        <v>1001</v>
      </c>
      <c r="B57" s="325"/>
      <c r="C57" s="325"/>
      <c r="D57" s="325"/>
      <c r="E57" s="325"/>
      <c r="F57" s="325"/>
      <c r="G57" s="325"/>
      <c r="H57" s="325"/>
      <c r="I57" s="325"/>
      <c r="J57" s="326"/>
      <c r="L57" s="10"/>
      <c r="M57" s="10"/>
      <c r="N57" s="10"/>
      <c r="O57" s="10"/>
      <c r="P57" s="10"/>
      <c r="Q57" s="10"/>
      <c r="R57" s="10"/>
      <c r="S57" s="10"/>
      <c r="T57" s="10"/>
      <c r="U57" s="10"/>
      <c r="V57" s="10"/>
      <c r="W57" s="10"/>
      <c r="X57" s="10"/>
      <c r="Y57" s="10"/>
      <c r="Z57" s="10"/>
    </row>
    <row r="58" spans="1:26" ht="21" customHeight="1" x14ac:dyDescent="0.2">
      <c r="A58" s="333" t="s">
        <v>975</v>
      </c>
      <c r="B58" s="325"/>
      <c r="C58" s="325"/>
      <c r="D58" s="325"/>
      <c r="E58" s="325"/>
      <c r="F58" s="325"/>
      <c r="G58" s="325"/>
      <c r="H58" s="325"/>
      <c r="I58" s="325"/>
      <c r="J58" s="326"/>
      <c r="L58" s="10"/>
      <c r="M58" s="10"/>
      <c r="N58" s="10"/>
      <c r="O58" s="10"/>
      <c r="P58" s="10"/>
      <c r="Q58" s="10"/>
      <c r="R58" s="10"/>
      <c r="S58" s="10"/>
      <c r="T58" s="10"/>
      <c r="U58" s="10"/>
      <c r="V58" s="10"/>
      <c r="W58" s="10"/>
      <c r="X58" s="10"/>
      <c r="Y58" s="10"/>
      <c r="Z58" s="10"/>
    </row>
    <row r="59" spans="1:26" ht="111" customHeight="1" x14ac:dyDescent="0.25">
      <c r="A59" s="30"/>
      <c r="B59" s="56" t="s">
        <v>1387</v>
      </c>
      <c r="C59" s="405" t="s">
        <v>1388</v>
      </c>
      <c r="D59" s="325"/>
      <c r="E59" s="325"/>
      <c r="F59" s="325"/>
      <c r="G59" s="325"/>
      <c r="H59" s="325"/>
      <c r="I59" s="326"/>
      <c r="J59" s="146" t="s">
        <v>1389</v>
      </c>
    </row>
    <row r="60" spans="1:26" ht="21" customHeight="1" x14ac:dyDescent="0.2">
      <c r="A60" s="333" t="s">
        <v>1300</v>
      </c>
      <c r="B60" s="325"/>
      <c r="C60" s="325"/>
      <c r="D60" s="325"/>
      <c r="E60" s="325"/>
      <c r="F60" s="325"/>
      <c r="G60" s="325"/>
      <c r="H60" s="325"/>
      <c r="I60" s="325"/>
      <c r="J60" s="326"/>
    </row>
    <row r="61" spans="1:26" ht="21" customHeight="1" x14ac:dyDescent="0.2">
      <c r="A61" s="333" t="s">
        <v>1361</v>
      </c>
      <c r="B61" s="325"/>
      <c r="C61" s="325"/>
      <c r="D61" s="325"/>
      <c r="E61" s="325"/>
      <c r="F61" s="325"/>
      <c r="G61" s="325"/>
      <c r="H61" s="325"/>
      <c r="I61" s="325"/>
      <c r="J61" s="326"/>
    </row>
    <row r="62" spans="1:26" ht="42" customHeight="1" x14ac:dyDescent="0.2">
      <c r="A62" s="485" t="s">
        <v>1390</v>
      </c>
      <c r="B62" s="325"/>
      <c r="C62" s="325"/>
      <c r="D62" s="325"/>
      <c r="E62" s="325"/>
      <c r="F62" s="325"/>
      <c r="G62" s="325"/>
      <c r="H62" s="325"/>
      <c r="I62" s="325"/>
      <c r="J62" s="326"/>
    </row>
    <row r="63" spans="1:26" ht="21" customHeight="1" x14ac:dyDescent="0.2">
      <c r="A63" s="333" t="s">
        <v>1391</v>
      </c>
      <c r="B63" s="325"/>
      <c r="C63" s="325"/>
      <c r="D63" s="325"/>
      <c r="E63" s="325"/>
      <c r="F63" s="325"/>
      <c r="G63" s="325"/>
      <c r="H63" s="325"/>
      <c r="I63" s="325"/>
      <c r="J63" s="326"/>
    </row>
    <row r="64" spans="1:26" ht="21" customHeight="1" x14ac:dyDescent="0.2">
      <c r="A64" s="485" t="s">
        <v>1365</v>
      </c>
      <c r="B64" s="325"/>
      <c r="C64" s="325"/>
      <c r="D64" s="325"/>
      <c r="E64" s="325"/>
      <c r="F64" s="325"/>
      <c r="G64" s="325"/>
      <c r="H64" s="325"/>
      <c r="I64" s="325"/>
      <c r="J64" s="326"/>
    </row>
    <row r="65" spans="1:13" ht="21" customHeight="1" x14ac:dyDescent="0.2">
      <c r="A65" s="333" t="s">
        <v>1366</v>
      </c>
      <c r="B65" s="325"/>
      <c r="C65" s="325"/>
      <c r="D65" s="325"/>
      <c r="E65" s="325"/>
      <c r="F65" s="325"/>
      <c r="G65" s="325"/>
      <c r="H65" s="325"/>
      <c r="I65" s="325"/>
      <c r="J65" s="326"/>
    </row>
    <row r="66" spans="1:13" ht="21" customHeight="1" x14ac:dyDescent="0.2">
      <c r="A66" s="333" t="s">
        <v>1392</v>
      </c>
      <c r="B66" s="325"/>
      <c r="C66" s="325"/>
      <c r="D66" s="325"/>
      <c r="E66" s="325"/>
      <c r="F66" s="325"/>
      <c r="G66" s="325"/>
      <c r="H66" s="325"/>
      <c r="I66" s="325"/>
      <c r="J66" s="326"/>
    </row>
    <row r="67" spans="1:13" ht="35.25" customHeight="1" x14ac:dyDescent="0.2">
      <c r="A67" s="485" t="s">
        <v>971</v>
      </c>
      <c r="B67" s="325"/>
      <c r="C67" s="325"/>
      <c r="D67" s="325"/>
      <c r="E67" s="325"/>
      <c r="F67" s="325"/>
      <c r="G67" s="325"/>
      <c r="H67" s="325"/>
      <c r="I67" s="325"/>
      <c r="J67" s="326"/>
    </row>
    <row r="68" spans="1:13" ht="21" customHeight="1" x14ac:dyDescent="0.2">
      <c r="A68" s="333" t="s">
        <v>974</v>
      </c>
      <c r="B68" s="325"/>
      <c r="C68" s="325"/>
      <c r="D68" s="325"/>
      <c r="E68" s="325"/>
      <c r="F68" s="325"/>
      <c r="G68" s="325"/>
      <c r="H68" s="325"/>
      <c r="I68" s="325"/>
      <c r="J68" s="326"/>
      <c r="M68" s="15"/>
    </row>
    <row r="69" spans="1:13" ht="21" customHeight="1" x14ac:dyDescent="0.2">
      <c r="A69" s="40" t="s">
        <v>1368</v>
      </c>
      <c r="B69" s="96"/>
      <c r="C69" s="96"/>
      <c r="D69" s="96"/>
      <c r="E69" s="96"/>
      <c r="F69" s="96"/>
      <c r="G69" s="96"/>
      <c r="H69" s="96"/>
      <c r="I69" s="96"/>
      <c r="J69" s="97"/>
    </row>
    <row r="70" spans="1:13" ht="21" customHeight="1" x14ac:dyDescent="0.2">
      <c r="A70" s="333" t="s">
        <v>1393</v>
      </c>
      <c r="B70" s="325"/>
      <c r="C70" s="325"/>
      <c r="D70" s="325"/>
      <c r="E70" s="325"/>
      <c r="F70" s="325"/>
      <c r="G70" s="325"/>
      <c r="H70" s="325"/>
      <c r="I70" s="325"/>
      <c r="J70" s="326"/>
    </row>
    <row r="71" spans="1:13" ht="21" customHeight="1" x14ac:dyDescent="0.2">
      <c r="A71" s="333" t="s">
        <v>1370</v>
      </c>
      <c r="B71" s="325"/>
      <c r="C71" s="325"/>
      <c r="D71" s="325"/>
      <c r="E71" s="325"/>
      <c r="F71" s="325"/>
      <c r="G71" s="325"/>
      <c r="H71" s="325"/>
      <c r="I71" s="325"/>
      <c r="J71" s="326"/>
    </row>
    <row r="72" spans="1:13" ht="40.5" customHeight="1" x14ac:dyDescent="0.2">
      <c r="A72" s="485" t="s">
        <v>1371</v>
      </c>
      <c r="B72" s="325"/>
      <c r="C72" s="325"/>
      <c r="D72" s="325"/>
      <c r="E72" s="325"/>
      <c r="F72" s="325"/>
      <c r="G72" s="325"/>
      <c r="H72" s="325"/>
      <c r="I72" s="325"/>
      <c r="J72" s="326"/>
    </row>
    <row r="73" spans="1:13" ht="15.75" customHeight="1" x14ac:dyDescent="0.2">
      <c r="A73" s="333" t="s">
        <v>975</v>
      </c>
      <c r="B73" s="325"/>
      <c r="C73" s="325"/>
      <c r="D73" s="325"/>
      <c r="E73" s="325"/>
      <c r="F73" s="325"/>
      <c r="G73" s="325"/>
      <c r="H73" s="325"/>
      <c r="I73" s="325"/>
      <c r="J73" s="326"/>
    </row>
    <row r="74" spans="1:13" ht="12.75" hidden="1" customHeight="1" x14ac:dyDescent="0.2"/>
    <row r="75" spans="1:13" ht="12.75" hidden="1" customHeight="1" x14ac:dyDescent="0.2"/>
    <row r="76" spans="1:13" ht="12.75" hidden="1" customHeight="1" x14ac:dyDescent="0.2"/>
    <row r="77" spans="1:13" ht="12.75" hidden="1" customHeight="1" x14ac:dyDescent="0.2"/>
    <row r="78" spans="1:13" ht="12.75" hidden="1" customHeight="1" x14ac:dyDescent="0.2"/>
    <row r="79" spans="1:13" ht="12.75" hidden="1" customHeight="1" x14ac:dyDescent="0.2"/>
    <row r="80" spans="1:13" ht="12.75" hidden="1" customHeight="1" x14ac:dyDescent="0.2"/>
    <row r="81" spans="1:10" ht="12.75" hidden="1" customHeight="1" x14ac:dyDescent="0.2"/>
    <row r="82" spans="1:10" ht="12.75" hidden="1" customHeight="1" x14ac:dyDescent="0.2"/>
    <row r="83" spans="1:10" ht="12.75" hidden="1" customHeight="1" x14ac:dyDescent="0.2"/>
    <row r="84" spans="1:10" ht="12.75" hidden="1" customHeight="1" x14ac:dyDescent="0.2"/>
    <row r="85" spans="1:10" ht="12.75" hidden="1" customHeight="1" x14ac:dyDescent="0.2"/>
    <row r="86" spans="1:10" ht="12.75" hidden="1" customHeight="1" x14ac:dyDescent="0.2"/>
    <row r="87" spans="1:10" ht="12.75" hidden="1" customHeight="1" x14ac:dyDescent="0.2"/>
    <row r="88" spans="1:10" ht="12.75" hidden="1" customHeight="1" x14ac:dyDescent="0.2"/>
    <row r="89" spans="1:10" ht="12.75" hidden="1" customHeight="1" x14ac:dyDescent="0.2"/>
    <row r="90" spans="1:10" ht="12.75" hidden="1" customHeight="1" x14ac:dyDescent="0.2"/>
    <row r="91" spans="1:10" ht="12.75" hidden="1" customHeight="1" x14ac:dyDescent="0.2"/>
    <row r="92" spans="1:10" ht="12.75" hidden="1" customHeight="1" x14ac:dyDescent="0.2"/>
    <row r="93" spans="1:10" ht="12.75" hidden="1" customHeight="1" x14ac:dyDescent="0.2"/>
    <row r="94" spans="1:10" ht="26.25" customHeight="1" x14ac:dyDescent="0.2">
      <c r="A94" s="572" t="s">
        <v>1394</v>
      </c>
      <c r="B94" s="325"/>
      <c r="C94" s="325"/>
      <c r="D94" s="325"/>
      <c r="E94" s="325"/>
      <c r="F94" s="325"/>
      <c r="G94" s="325"/>
      <c r="H94" s="325"/>
      <c r="I94" s="326"/>
      <c r="J94" s="173"/>
    </row>
    <row r="95" spans="1:10" ht="99.75" customHeight="1" x14ac:dyDescent="0.2">
      <c r="A95" s="30"/>
      <c r="B95" s="56" t="s">
        <v>1395</v>
      </c>
      <c r="C95" s="345" t="s">
        <v>1396</v>
      </c>
      <c r="D95" s="325"/>
      <c r="E95" s="325"/>
      <c r="F95" s="325"/>
      <c r="G95" s="325"/>
      <c r="H95" s="325"/>
      <c r="I95" s="325"/>
      <c r="J95" s="146" t="s">
        <v>1397</v>
      </c>
    </row>
    <row r="96" spans="1:10" ht="21" customHeight="1" x14ac:dyDescent="0.2">
      <c r="A96" s="333" t="s">
        <v>1300</v>
      </c>
      <c r="B96" s="325"/>
      <c r="C96" s="325"/>
      <c r="D96" s="325"/>
      <c r="E96" s="325"/>
      <c r="F96" s="325"/>
      <c r="G96" s="325"/>
      <c r="H96" s="325"/>
      <c r="I96" s="325"/>
      <c r="J96" s="326"/>
    </row>
    <row r="97" spans="1:13" ht="32.25" customHeight="1" x14ac:dyDescent="0.2">
      <c r="A97" s="563" t="s">
        <v>1398</v>
      </c>
      <c r="B97" s="325"/>
      <c r="C97" s="325"/>
      <c r="D97" s="325"/>
      <c r="E97" s="325"/>
      <c r="F97" s="325"/>
      <c r="G97" s="325"/>
      <c r="H97" s="325"/>
      <c r="I97" s="325"/>
      <c r="J97" s="326"/>
    </row>
    <row r="98" spans="1:13" ht="32.25" customHeight="1" x14ac:dyDescent="0.2">
      <c r="A98" s="563" t="s">
        <v>1399</v>
      </c>
      <c r="B98" s="325"/>
      <c r="C98" s="325"/>
      <c r="D98" s="325"/>
      <c r="E98" s="325"/>
      <c r="F98" s="325"/>
      <c r="G98" s="325"/>
      <c r="H98" s="325"/>
      <c r="I98" s="325"/>
      <c r="J98" s="326"/>
    </row>
    <row r="99" spans="1:13" ht="21" customHeight="1" x14ac:dyDescent="0.2">
      <c r="A99" s="351" t="s">
        <v>1400</v>
      </c>
      <c r="B99" s="325"/>
      <c r="C99" s="325"/>
      <c r="D99" s="325"/>
      <c r="E99" s="325"/>
      <c r="F99" s="325"/>
      <c r="G99" s="325"/>
      <c r="H99" s="325"/>
      <c r="I99" s="325"/>
      <c r="J99" s="326"/>
    </row>
    <row r="100" spans="1:13" ht="21" customHeight="1" x14ac:dyDescent="0.2">
      <c r="A100" s="351" t="s">
        <v>1401</v>
      </c>
      <c r="B100" s="325"/>
      <c r="C100" s="325"/>
      <c r="D100" s="325"/>
      <c r="E100" s="325"/>
      <c r="F100" s="325"/>
      <c r="G100" s="325"/>
      <c r="H100" s="325"/>
      <c r="I100" s="325"/>
      <c r="J100" s="326"/>
      <c r="M100" s="174"/>
    </row>
    <row r="101" spans="1:13" ht="45" customHeight="1" x14ac:dyDescent="0.2">
      <c r="A101" s="565" t="s">
        <v>985</v>
      </c>
      <c r="B101" s="563" t="s">
        <v>986</v>
      </c>
      <c r="C101" s="325"/>
      <c r="D101" s="325"/>
      <c r="E101" s="325"/>
      <c r="F101" s="325"/>
      <c r="G101" s="325"/>
      <c r="H101" s="325"/>
      <c r="I101" s="325"/>
      <c r="J101" s="326"/>
      <c r="M101" s="174"/>
    </row>
    <row r="102" spans="1:13" ht="50.25" customHeight="1" x14ac:dyDescent="0.2">
      <c r="A102" s="344"/>
      <c r="B102" s="563" t="s">
        <v>987</v>
      </c>
      <c r="C102" s="325"/>
      <c r="D102" s="325"/>
      <c r="E102" s="325"/>
      <c r="F102" s="325"/>
      <c r="G102" s="325"/>
      <c r="H102" s="325"/>
      <c r="I102" s="325"/>
      <c r="J102" s="326"/>
      <c r="M102" s="174"/>
    </row>
    <row r="103" spans="1:13" ht="21" customHeight="1" x14ac:dyDescent="0.2">
      <c r="A103" s="563" t="s">
        <v>1402</v>
      </c>
      <c r="B103" s="325"/>
      <c r="C103" s="325"/>
      <c r="D103" s="325"/>
      <c r="E103" s="325"/>
      <c r="F103" s="325"/>
      <c r="G103" s="325"/>
      <c r="H103" s="325"/>
      <c r="I103" s="325"/>
      <c r="J103" s="326"/>
      <c r="M103" s="174"/>
    </row>
    <row r="104" spans="1:13" ht="21" customHeight="1" x14ac:dyDescent="0.2">
      <c r="A104" s="485" t="s">
        <v>1316</v>
      </c>
      <c r="B104" s="325"/>
      <c r="C104" s="325"/>
      <c r="D104" s="325"/>
      <c r="E104" s="325"/>
      <c r="F104" s="325"/>
      <c r="G104" s="325"/>
      <c r="H104" s="325"/>
      <c r="I104" s="325"/>
      <c r="J104" s="326"/>
    </row>
    <row r="105" spans="1:13" ht="21" customHeight="1" x14ac:dyDescent="0.2">
      <c r="A105" s="485" t="s">
        <v>1403</v>
      </c>
      <c r="B105" s="325"/>
      <c r="C105" s="325"/>
      <c r="D105" s="325"/>
      <c r="E105" s="325"/>
      <c r="F105" s="325"/>
      <c r="G105" s="325"/>
      <c r="H105" s="325"/>
      <c r="I105" s="325"/>
      <c r="J105" s="326"/>
    </row>
    <row r="106" spans="1:13" ht="21" customHeight="1" x14ac:dyDescent="0.2">
      <c r="A106" s="485" t="s">
        <v>1404</v>
      </c>
      <c r="B106" s="325"/>
      <c r="C106" s="325"/>
      <c r="D106" s="325"/>
      <c r="E106" s="325"/>
      <c r="F106" s="325"/>
      <c r="G106" s="325"/>
      <c r="H106" s="325"/>
      <c r="I106" s="325"/>
      <c r="J106" s="326"/>
    </row>
    <row r="107" spans="1:13" ht="35.25" customHeight="1" x14ac:dyDescent="0.2">
      <c r="A107" s="485" t="s">
        <v>971</v>
      </c>
      <c r="B107" s="325"/>
      <c r="C107" s="325"/>
      <c r="D107" s="325"/>
      <c r="E107" s="325"/>
      <c r="F107" s="325"/>
      <c r="G107" s="325"/>
      <c r="H107" s="325"/>
      <c r="I107" s="325"/>
      <c r="J107" s="326"/>
    </row>
    <row r="108" spans="1:13" ht="21" customHeight="1" x14ac:dyDescent="0.2">
      <c r="A108" s="351" t="s">
        <v>1405</v>
      </c>
      <c r="B108" s="325"/>
      <c r="C108" s="325"/>
      <c r="D108" s="325"/>
      <c r="E108" s="325"/>
      <c r="F108" s="325"/>
      <c r="G108" s="325"/>
      <c r="H108" s="325"/>
      <c r="I108" s="325"/>
      <c r="J108" s="326"/>
    </row>
    <row r="109" spans="1:13" ht="21" customHeight="1" x14ac:dyDescent="0.2">
      <c r="A109" s="333" t="s">
        <v>973</v>
      </c>
      <c r="B109" s="325"/>
      <c r="C109" s="325"/>
      <c r="D109" s="325"/>
      <c r="E109" s="325"/>
      <c r="F109" s="325"/>
      <c r="G109" s="325"/>
      <c r="H109" s="325"/>
      <c r="I109" s="325"/>
      <c r="J109" s="326"/>
    </row>
    <row r="110" spans="1:13" ht="21" customHeight="1" x14ac:dyDescent="0.2">
      <c r="A110" s="404" t="s">
        <v>974</v>
      </c>
      <c r="B110" s="325"/>
      <c r="C110" s="325"/>
      <c r="D110" s="325"/>
      <c r="E110" s="325"/>
      <c r="F110" s="325"/>
      <c r="G110" s="325"/>
      <c r="H110" s="325"/>
      <c r="I110" s="325"/>
      <c r="J110" s="326"/>
    </row>
    <row r="111" spans="1:13" ht="21" customHeight="1" x14ac:dyDescent="0.2">
      <c r="A111" s="333" t="s">
        <v>975</v>
      </c>
      <c r="B111" s="325"/>
      <c r="C111" s="325"/>
      <c r="D111" s="325"/>
      <c r="E111" s="325"/>
      <c r="F111" s="325"/>
      <c r="G111" s="325"/>
      <c r="H111" s="325"/>
      <c r="I111" s="325"/>
      <c r="J111" s="326"/>
    </row>
    <row r="112" spans="1:13" ht="21" customHeight="1" x14ac:dyDescent="0.2">
      <c r="A112" s="404" t="s">
        <v>1001</v>
      </c>
      <c r="B112" s="325"/>
      <c r="C112" s="325"/>
      <c r="D112" s="325"/>
      <c r="E112" s="325"/>
      <c r="F112" s="325"/>
      <c r="G112" s="325"/>
      <c r="H112" s="325"/>
      <c r="I112" s="325"/>
      <c r="J112" s="326"/>
    </row>
    <row r="113" spans="1:13" ht="21" customHeight="1" x14ac:dyDescent="0.2">
      <c r="A113" s="152" t="s">
        <v>1319</v>
      </c>
      <c r="B113" s="152"/>
      <c r="C113" s="152"/>
      <c r="D113" s="152"/>
      <c r="E113" s="152"/>
      <c r="F113" s="152"/>
      <c r="G113" s="152"/>
      <c r="H113" s="152"/>
      <c r="I113" s="152"/>
      <c r="J113" s="152"/>
    </row>
    <row r="114" spans="1:13" ht="21" customHeight="1" x14ac:dyDescent="0.2">
      <c r="A114" s="561" t="s">
        <v>1406</v>
      </c>
      <c r="B114" s="325"/>
      <c r="C114" s="325"/>
      <c r="D114" s="325"/>
      <c r="E114" s="325"/>
      <c r="F114" s="325"/>
      <c r="G114" s="325"/>
      <c r="H114" s="325"/>
      <c r="I114" s="325"/>
      <c r="J114" s="325"/>
    </row>
    <row r="115" spans="1:13" ht="26.25" customHeight="1" x14ac:dyDescent="0.2">
      <c r="A115" s="572" t="s">
        <v>1407</v>
      </c>
      <c r="B115" s="325"/>
      <c r="C115" s="325"/>
      <c r="D115" s="325"/>
      <c r="E115" s="325"/>
      <c r="F115" s="325"/>
      <c r="G115" s="325"/>
      <c r="H115" s="325"/>
      <c r="I115" s="325"/>
      <c r="J115" s="326"/>
    </row>
    <row r="116" spans="1:13" ht="99.75" customHeight="1" x14ac:dyDescent="0.2">
      <c r="A116" s="30"/>
      <c r="B116" s="56" t="s">
        <v>1408</v>
      </c>
      <c r="C116" s="345" t="s">
        <v>1409</v>
      </c>
      <c r="D116" s="325"/>
      <c r="E116" s="325"/>
      <c r="F116" s="325"/>
      <c r="G116" s="325"/>
      <c r="H116" s="325"/>
      <c r="I116" s="325"/>
      <c r="J116" s="146" t="s">
        <v>1410</v>
      </c>
    </row>
    <row r="117" spans="1:13" ht="21" customHeight="1" x14ac:dyDescent="0.2">
      <c r="A117" s="333" t="s">
        <v>1300</v>
      </c>
      <c r="B117" s="325"/>
      <c r="C117" s="325"/>
      <c r="D117" s="325"/>
      <c r="E117" s="325"/>
      <c r="F117" s="325"/>
      <c r="G117" s="325"/>
      <c r="H117" s="325"/>
      <c r="I117" s="325"/>
      <c r="J117" s="326"/>
    </row>
    <row r="118" spans="1:13" ht="21" customHeight="1" x14ac:dyDescent="0.2">
      <c r="A118" s="351" t="s">
        <v>1301</v>
      </c>
      <c r="B118" s="325"/>
      <c r="C118" s="325"/>
      <c r="D118" s="325"/>
      <c r="E118" s="325"/>
      <c r="F118" s="325"/>
      <c r="G118" s="325"/>
      <c r="H118" s="325"/>
      <c r="I118" s="325"/>
      <c r="J118" s="326"/>
    </row>
    <row r="119" spans="1:13" ht="21" customHeight="1" x14ac:dyDescent="0.2">
      <c r="A119" s="351" t="s">
        <v>1302</v>
      </c>
      <c r="B119" s="325"/>
      <c r="C119" s="325"/>
      <c r="D119" s="325"/>
      <c r="E119" s="325"/>
      <c r="F119" s="325"/>
      <c r="G119" s="325"/>
      <c r="H119" s="325"/>
      <c r="I119" s="325"/>
      <c r="J119" s="326"/>
      <c r="M119" s="174"/>
    </row>
    <row r="120" spans="1:13" ht="21" customHeight="1" x14ac:dyDescent="0.2">
      <c r="A120" s="351" t="s">
        <v>1411</v>
      </c>
      <c r="B120" s="325"/>
      <c r="C120" s="325"/>
      <c r="D120" s="325"/>
      <c r="E120" s="325"/>
      <c r="F120" s="325"/>
      <c r="G120" s="325"/>
      <c r="H120" s="325"/>
      <c r="I120" s="325"/>
      <c r="J120" s="326"/>
    </row>
    <row r="121" spans="1:13" ht="21" customHeight="1" x14ac:dyDescent="0.2">
      <c r="A121" s="351" t="s">
        <v>1412</v>
      </c>
      <c r="B121" s="325"/>
      <c r="C121" s="325"/>
      <c r="D121" s="325"/>
      <c r="E121" s="325"/>
      <c r="F121" s="325"/>
      <c r="G121" s="325"/>
      <c r="H121" s="325"/>
      <c r="I121" s="325"/>
      <c r="J121" s="326"/>
    </row>
    <row r="122" spans="1:13" ht="21" customHeight="1" x14ac:dyDescent="0.2">
      <c r="A122" s="563" t="s">
        <v>1413</v>
      </c>
      <c r="B122" s="325"/>
      <c r="C122" s="325"/>
      <c r="D122" s="325"/>
      <c r="E122" s="325"/>
      <c r="F122" s="325"/>
      <c r="G122" s="325"/>
      <c r="H122" s="325"/>
      <c r="I122" s="325"/>
      <c r="J122" s="326"/>
    </row>
    <row r="123" spans="1:13" ht="21" customHeight="1" x14ac:dyDescent="0.2">
      <c r="A123" s="485" t="s">
        <v>968</v>
      </c>
      <c r="B123" s="325"/>
      <c r="C123" s="325"/>
      <c r="D123" s="325"/>
      <c r="E123" s="325"/>
      <c r="F123" s="325"/>
      <c r="G123" s="325"/>
      <c r="H123" s="325"/>
      <c r="I123" s="325"/>
      <c r="J123" s="326"/>
    </row>
    <row r="124" spans="1:13" ht="21" customHeight="1" x14ac:dyDescent="0.2">
      <c r="A124" s="485" t="s">
        <v>1414</v>
      </c>
      <c r="B124" s="325"/>
      <c r="C124" s="325"/>
      <c r="D124" s="325"/>
      <c r="E124" s="325"/>
      <c r="F124" s="325"/>
      <c r="G124" s="325"/>
      <c r="H124" s="325"/>
      <c r="I124" s="325"/>
      <c r="J124" s="326"/>
    </row>
    <row r="125" spans="1:13" ht="21" customHeight="1" x14ac:dyDescent="0.2">
      <c r="A125" s="485" t="s">
        <v>1415</v>
      </c>
      <c r="B125" s="325"/>
      <c r="C125" s="325"/>
      <c r="D125" s="325"/>
      <c r="E125" s="325"/>
      <c r="F125" s="325"/>
      <c r="G125" s="325"/>
      <c r="H125" s="325"/>
      <c r="I125" s="325"/>
      <c r="J125" s="326"/>
    </row>
    <row r="126" spans="1:13" ht="35.25" customHeight="1" x14ac:dyDescent="0.2">
      <c r="A126" s="485" t="s">
        <v>971</v>
      </c>
      <c r="B126" s="325"/>
      <c r="C126" s="325"/>
      <c r="D126" s="325"/>
      <c r="E126" s="325"/>
      <c r="F126" s="325"/>
      <c r="G126" s="325"/>
      <c r="H126" s="325"/>
      <c r="I126" s="325"/>
      <c r="J126" s="326"/>
    </row>
    <row r="127" spans="1:13" ht="37.5" customHeight="1" x14ac:dyDescent="0.2">
      <c r="A127" s="563" t="s">
        <v>1416</v>
      </c>
      <c r="B127" s="325"/>
      <c r="C127" s="325"/>
      <c r="D127" s="325"/>
      <c r="E127" s="325"/>
      <c r="F127" s="325"/>
      <c r="G127" s="325"/>
      <c r="H127" s="325"/>
      <c r="I127" s="325"/>
      <c r="J127" s="326"/>
    </row>
    <row r="128" spans="1:13" ht="21" customHeight="1" x14ac:dyDescent="0.2">
      <c r="A128" s="333" t="s">
        <v>973</v>
      </c>
      <c r="B128" s="325"/>
      <c r="C128" s="325"/>
      <c r="D128" s="325"/>
      <c r="E128" s="325"/>
      <c r="F128" s="325"/>
      <c r="G128" s="325"/>
      <c r="H128" s="325"/>
      <c r="I128" s="325"/>
      <c r="J128" s="326"/>
    </row>
    <row r="129" spans="1:13" ht="21" customHeight="1" x14ac:dyDescent="0.2">
      <c r="A129" s="404" t="s">
        <v>974</v>
      </c>
      <c r="B129" s="325"/>
      <c r="C129" s="325"/>
      <c r="D129" s="325"/>
      <c r="E129" s="325"/>
      <c r="F129" s="325"/>
      <c r="G129" s="325"/>
      <c r="H129" s="325"/>
      <c r="I129" s="325"/>
      <c r="J129" s="326"/>
    </row>
    <row r="130" spans="1:13" ht="21" customHeight="1" x14ac:dyDescent="0.2">
      <c r="A130" s="333" t="s">
        <v>975</v>
      </c>
      <c r="B130" s="325"/>
      <c r="C130" s="325"/>
      <c r="D130" s="325"/>
      <c r="E130" s="325"/>
      <c r="F130" s="325"/>
      <c r="G130" s="325"/>
      <c r="H130" s="325"/>
      <c r="I130" s="325"/>
      <c r="J130" s="326"/>
    </row>
    <row r="131" spans="1:13" ht="21" customHeight="1" x14ac:dyDescent="0.2">
      <c r="A131" s="404" t="s">
        <v>976</v>
      </c>
      <c r="B131" s="325"/>
      <c r="C131" s="325"/>
      <c r="D131" s="325"/>
      <c r="E131" s="325"/>
      <c r="F131" s="325"/>
      <c r="G131" s="325"/>
      <c r="H131" s="325"/>
      <c r="I131" s="325"/>
      <c r="J131" s="326"/>
    </row>
    <row r="132" spans="1:13" ht="21" customHeight="1" x14ac:dyDescent="0.2">
      <c r="A132" s="152" t="s">
        <v>988</v>
      </c>
      <c r="B132" s="152"/>
      <c r="C132" s="152"/>
      <c r="D132" s="152"/>
      <c r="E132" s="152"/>
      <c r="F132" s="152"/>
      <c r="G132" s="152"/>
      <c r="H132" s="152"/>
      <c r="I132" s="152"/>
      <c r="J132" s="152"/>
    </row>
    <row r="133" spans="1:13" ht="21" customHeight="1" x14ac:dyDescent="0.2">
      <c r="A133" s="561" t="s">
        <v>1417</v>
      </c>
      <c r="B133" s="325"/>
      <c r="C133" s="325"/>
      <c r="D133" s="325"/>
      <c r="E133" s="325"/>
      <c r="F133" s="325"/>
      <c r="G133" s="325"/>
      <c r="H133" s="325"/>
      <c r="I133" s="325"/>
      <c r="J133" s="325"/>
    </row>
    <row r="134" spans="1:13" ht="99.75" customHeight="1" x14ac:dyDescent="0.2">
      <c r="A134" s="30"/>
      <c r="B134" s="56" t="s">
        <v>1418</v>
      </c>
      <c r="C134" s="345" t="s">
        <v>1419</v>
      </c>
      <c r="D134" s="325"/>
      <c r="E134" s="325"/>
      <c r="F134" s="325"/>
      <c r="G134" s="325"/>
      <c r="H134" s="325"/>
      <c r="I134" s="325"/>
      <c r="J134" s="146" t="s">
        <v>1420</v>
      </c>
    </row>
    <row r="135" spans="1:13" ht="21" customHeight="1" x14ac:dyDescent="0.2">
      <c r="A135" s="333" t="s">
        <v>1300</v>
      </c>
      <c r="B135" s="325"/>
      <c r="C135" s="325"/>
      <c r="D135" s="325"/>
      <c r="E135" s="325"/>
      <c r="F135" s="325"/>
      <c r="G135" s="325"/>
      <c r="H135" s="325"/>
      <c r="I135" s="325"/>
      <c r="J135" s="326"/>
    </row>
    <row r="136" spans="1:13" ht="21" customHeight="1" x14ac:dyDescent="0.2">
      <c r="A136" s="351" t="s">
        <v>1421</v>
      </c>
      <c r="B136" s="325"/>
      <c r="C136" s="325"/>
      <c r="D136" s="325"/>
      <c r="E136" s="325"/>
      <c r="F136" s="325"/>
      <c r="G136" s="325"/>
      <c r="H136" s="325"/>
      <c r="I136" s="325"/>
      <c r="J136" s="326"/>
    </row>
    <row r="137" spans="1:13" ht="21" customHeight="1" x14ac:dyDescent="0.2">
      <c r="A137" s="351" t="s">
        <v>1422</v>
      </c>
      <c r="B137" s="325"/>
      <c r="C137" s="325"/>
      <c r="D137" s="325"/>
      <c r="E137" s="325"/>
      <c r="F137" s="325"/>
      <c r="G137" s="325"/>
      <c r="H137" s="325"/>
      <c r="I137" s="325"/>
      <c r="J137" s="326"/>
      <c r="M137" s="174"/>
    </row>
    <row r="138" spans="1:13" ht="21" customHeight="1" x14ac:dyDescent="0.2">
      <c r="A138" s="351" t="s">
        <v>1423</v>
      </c>
      <c r="B138" s="325"/>
      <c r="C138" s="325"/>
      <c r="D138" s="325"/>
      <c r="E138" s="325"/>
      <c r="F138" s="325"/>
      <c r="G138" s="325"/>
      <c r="H138" s="325"/>
      <c r="I138" s="325"/>
      <c r="J138" s="326"/>
    </row>
    <row r="139" spans="1:13" ht="21" customHeight="1" x14ac:dyDescent="0.2">
      <c r="A139" s="351" t="s">
        <v>1424</v>
      </c>
      <c r="B139" s="325"/>
      <c r="C139" s="325"/>
      <c r="D139" s="325"/>
      <c r="E139" s="325"/>
      <c r="F139" s="325"/>
      <c r="G139" s="325"/>
      <c r="H139" s="325"/>
      <c r="I139" s="325"/>
      <c r="J139" s="326"/>
    </row>
    <row r="140" spans="1:13" ht="21" customHeight="1" x14ac:dyDescent="0.2">
      <c r="A140" s="563" t="s">
        <v>1425</v>
      </c>
      <c r="B140" s="325"/>
      <c r="C140" s="325"/>
      <c r="D140" s="325"/>
      <c r="E140" s="325"/>
      <c r="F140" s="325"/>
      <c r="G140" s="325"/>
      <c r="H140" s="325"/>
      <c r="I140" s="325"/>
      <c r="J140" s="326"/>
    </row>
    <row r="141" spans="1:13" ht="21" customHeight="1" x14ac:dyDescent="0.2">
      <c r="A141" s="485" t="s">
        <v>1316</v>
      </c>
      <c r="B141" s="325"/>
      <c r="C141" s="325"/>
      <c r="D141" s="325"/>
      <c r="E141" s="325"/>
      <c r="F141" s="325"/>
      <c r="G141" s="325"/>
      <c r="H141" s="325"/>
      <c r="I141" s="325"/>
      <c r="J141" s="326"/>
    </row>
    <row r="142" spans="1:13" ht="21" customHeight="1" x14ac:dyDescent="0.2">
      <c r="A142" s="485" t="s">
        <v>1414</v>
      </c>
      <c r="B142" s="325"/>
      <c r="C142" s="325"/>
      <c r="D142" s="325"/>
      <c r="E142" s="325"/>
      <c r="F142" s="325"/>
      <c r="G142" s="325"/>
      <c r="H142" s="325"/>
      <c r="I142" s="325"/>
      <c r="J142" s="326"/>
    </row>
    <row r="143" spans="1:13" ht="21" customHeight="1" x14ac:dyDescent="0.2">
      <c r="A143" s="485" t="s">
        <v>1415</v>
      </c>
      <c r="B143" s="325"/>
      <c r="C143" s="325"/>
      <c r="D143" s="325"/>
      <c r="E143" s="325"/>
      <c r="F143" s="325"/>
      <c r="G143" s="325"/>
      <c r="H143" s="325"/>
      <c r="I143" s="325"/>
      <c r="J143" s="326"/>
    </row>
    <row r="144" spans="1:13" ht="35.25" customHeight="1" x14ac:dyDescent="0.2">
      <c r="A144" s="485" t="s">
        <v>971</v>
      </c>
      <c r="B144" s="325"/>
      <c r="C144" s="325"/>
      <c r="D144" s="325"/>
      <c r="E144" s="325"/>
      <c r="F144" s="325"/>
      <c r="G144" s="325"/>
      <c r="H144" s="325"/>
      <c r="I144" s="325"/>
      <c r="J144" s="326"/>
    </row>
    <row r="145" spans="1:10" ht="21" customHeight="1" x14ac:dyDescent="0.2">
      <c r="A145" s="351" t="s">
        <v>1426</v>
      </c>
      <c r="B145" s="325"/>
      <c r="C145" s="325"/>
      <c r="D145" s="325"/>
      <c r="E145" s="325"/>
      <c r="F145" s="325"/>
      <c r="G145" s="325"/>
      <c r="H145" s="325"/>
      <c r="I145" s="325"/>
      <c r="J145" s="326"/>
    </row>
    <row r="146" spans="1:10" ht="21" customHeight="1" x14ac:dyDescent="0.2">
      <c r="A146" s="333" t="s">
        <v>973</v>
      </c>
      <c r="B146" s="325"/>
      <c r="C146" s="325"/>
      <c r="D146" s="325"/>
      <c r="E146" s="325"/>
      <c r="F146" s="325"/>
      <c r="G146" s="325"/>
      <c r="H146" s="325"/>
      <c r="I146" s="325"/>
      <c r="J146" s="326"/>
    </row>
    <row r="147" spans="1:10" ht="21" customHeight="1" x14ac:dyDescent="0.2">
      <c r="A147" s="404" t="s">
        <v>974</v>
      </c>
      <c r="B147" s="325"/>
      <c r="C147" s="325"/>
      <c r="D147" s="325"/>
      <c r="E147" s="325"/>
      <c r="F147" s="325"/>
      <c r="G147" s="325"/>
      <c r="H147" s="325"/>
      <c r="I147" s="325"/>
      <c r="J147" s="326"/>
    </row>
    <row r="148" spans="1:10" ht="21" customHeight="1" x14ac:dyDescent="0.2">
      <c r="A148" s="333" t="s">
        <v>975</v>
      </c>
      <c r="B148" s="325"/>
      <c r="C148" s="325"/>
      <c r="D148" s="325"/>
      <c r="E148" s="325"/>
      <c r="F148" s="325"/>
      <c r="G148" s="325"/>
      <c r="H148" s="325"/>
      <c r="I148" s="325"/>
      <c r="J148" s="326"/>
    </row>
    <row r="149" spans="1:10" ht="21" customHeight="1" x14ac:dyDescent="0.2">
      <c r="A149" s="404" t="s">
        <v>1001</v>
      </c>
      <c r="B149" s="325"/>
      <c r="C149" s="325"/>
      <c r="D149" s="325"/>
      <c r="E149" s="325"/>
      <c r="F149" s="325"/>
      <c r="G149" s="325"/>
      <c r="H149" s="325"/>
      <c r="I149" s="325"/>
      <c r="J149" s="326"/>
    </row>
    <row r="150" spans="1:10" ht="21" customHeight="1" x14ac:dyDescent="0.2">
      <c r="A150" s="152" t="s">
        <v>988</v>
      </c>
      <c r="B150" s="152"/>
      <c r="C150" s="152"/>
      <c r="D150" s="152"/>
      <c r="E150" s="152"/>
      <c r="F150" s="152"/>
      <c r="G150" s="152"/>
      <c r="H150" s="152"/>
      <c r="I150" s="152"/>
      <c r="J150" s="152"/>
    </row>
    <row r="151" spans="1:10" ht="21" customHeight="1" x14ac:dyDescent="0.2">
      <c r="A151" s="561" t="s">
        <v>1427</v>
      </c>
      <c r="B151" s="325"/>
      <c r="C151" s="325"/>
      <c r="D151" s="325"/>
      <c r="E151" s="325"/>
      <c r="F151" s="325"/>
      <c r="G151" s="325"/>
      <c r="H151" s="325"/>
      <c r="I151" s="325"/>
      <c r="J151" s="325"/>
    </row>
    <row r="152" spans="1:10" ht="26.25" customHeight="1" x14ac:dyDescent="0.2">
      <c r="A152" s="560" t="s">
        <v>1188</v>
      </c>
      <c r="B152" s="348"/>
      <c r="C152" s="348"/>
      <c r="D152" s="348"/>
      <c r="E152" s="348"/>
      <c r="F152" s="348"/>
      <c r="G152" s="348"/>
      <c r="H152" s="348"/>
      <c r="I152" s="348"/>
      <c r="J152" s="379"/>
    </row>
    <row r="153" spans="1:10" ht="125.25" customHeight="1" x14ac:dyDescent="0.2">
      <c r="A153" s="30"/>
      <c r="B153" s="56" t="s">
        <v>1428</v>
      </c>
      <c r="C153" s="345" t="s">
        <v>1429</v>
      </c>
      <c r="D153" s="325"/>
      <c r="E153" s="325"/>
      <c r="F153" s="325"/>
      <c r="G153" s="325"/>
      <c r="H153" s="325"/>
      <c r="I153" s="325"/>
      <c r="J153" s="166" t="s">
        <v>1430</v>
      </c>
    </row>
    <row r="154" spans="1:10" ht="21" customHeight="1" x14ac:dyDescent="0.2">
      <c r="A154" s="333" t="s">
        <v>1300</v>
      </c>
      <c r="B154" s="325"/>
      <c r="C154" s="325"/>
      <c r="D154" s="325"/>
      <c r="E154" s="325"/>
      <c r="F154" s="325"/>
      <c r="G154" s="325"/>
      <c r="H154" s="325"/>
      <c r="I154" s="325"/>
      <c r="J154" s="326"/>
    </row>
    <row r="155" spans="1:10" ht="21" customHeight="1" x14ac:dyDescent="0.2">
      <c r="A155" s="333" t="s">
        <v>1431</v>
      </c>
      <c r="B155" s="325"/>
      <c r="C155" s="325"/>
      <c r="D155" s="325"/>
      <c r="E155" s="325"/>
      <c r="F155" s="325"/>
      <c r="G155" s="325"/>
      <c r="H155" s="325"/>
      <c r="I155" s="325"/>
      <c r="J155" s="326"/>
    </row>
    <row r="156" spans="1:10" ht="42" customHeight="1" x14ac:dyDescent="0.2">
      <c r="A156" s="485" t="s">
        <v>1432</v>
      </c>
      <c r="B156" s="325"/>
      <c r="C156" s="325"/>
      <c r="D156" s="325"/>
      <c r="E156" s="325"/>
      <c r="F156" s="325"/>
      <c r="G156" s="325"/>
      <c r="H156" s="325"/>
      <c r="I156" s="325"/>
      <c r="J156" s="326"/>
    </row>
    <row r="157" spans="1:10" ht="42" customHeight="1" x14ac:dyDescent="0.2">
      <c r="A157" s="485" t="s">
        <v>1433</v>
      </c>
      <c r="B157" s="325"/>
      <c r="C157" s="325"/>
      <c r="D157" s="325"/>
      <c r="E157" s="325"/>
      <c r="F157" s="325"/>
      <c r="G157" s="325"/>
      <c r="H157" s="325"/>
      <c r="I157" s="325"/>
      <c r="J157" s="326"/>
    </row>
    <row r="158" spans="1:10" ht="21" customHeight="1" x14ac:dyDescent="0.2">
      <c r="A158" s="485" t="s">
        <v>1434</v>
      </c>
      <c r="B158" s="325"/>
      <c r="C158" s="325"/>
      <c r="D158" s="325"/>
      <c r="E158" s="325"/>
      <c r="F158" s="325"/>
      <c r="G158" s="325"/>
      <c r="H158" s="325"/>
      <c r="I158" s="325"/>
      <c r="J158" s="326"/>
    </row>
    <row r="159" spans="1:10" ht="35.25" customHeight="1" x14ac:dyDescent="0.2">
      <c r="A159" s="485" t="s">
        <v>971</v>
      </c>
      <c r="B159" s="325"/>
      <c r="C159" s="325"/>
      <c r="D159" s="325"/>
      <c r="E159" s="325"/>
      <c r="F159" s="325"/>
      <c r="G159" s="325"/>
      <c r="H159" s="325"/>
      <c r="I159" s="325"/>
      <c r="J159" s="326"/>
    </row>
    <row r="160" spans="1:10" ht="21" customHeight="1" x14ac:dyDescent="0.2">
      <c r="A160" s="67" t="s">
        <v>1435</v>
      </c>
      <c r="B160" s="96"/>
      <c r="C160" s="96"/>
      <c r="D160" s="96"/>
      <c r="E160" s="96"/>
      <c r="F160" s="96"/>
      <c r="G160" s="96"/>
      <c r="H160" s="96"/>
      <c r="I160" s="96"/>
      <c r="J160" s="97"/>
    </row>
    <row r="161" spans="1:10" ht="40.5" customHeight="1" x14ac:dyDescent="0.2">
      <c r="A161" s="485" t="s">
        <v>1371</v>
      </c>
      <c r="B161" s="325"/>
      <c r="C161" s="325"/>
      <c r="D161" s="325"/>
      <c r="E161" s="325"/>
      <c r="F161" s="325"/>
      <c r="G161" s="325"/>
      <c r="H161" s="325"/>
      <c r="I161" s="325"/>
      <c r="J161" s="326"/>
    </row>
    <row r="162" spans="1:10" ht="21" customHeight="1" x14ac:dyDescent="0.2">
      <c r="A162" s="333" t="s">
        <v>1436</v>
      </c>
      <c r="B162" s="325"/>
      <c r="C162" s="325"/>
      <c r="D162" s="325"/>
      <c r="E162" s="325"/>
      <c r="F162" s="325"/>
      <c r="G162" s="325"/>
      <c r="H162" s="325"/>
      <c r="I162" s="325"/>
      <c r="J162" s="326"/>
    </row>
    <row r="163" spans="1:10" ht="21" customHeight="1" x14ac:dyDescent="0.2">
      <c r="A163" s="333" t="s">
        <v>975</v>
      </c>
      <c r="B163" s="325"/>
      <c r="C163" s="325"/>
      <c r="D163" s="325"/>
      <c r="E163" s="325"/>
      <c r="F163" s="325"/>
      <c r="G163" s="325"/>
      <c r="H163" s="325"/>
      <c r="I163" s="325"/>
      <c r="J163" s="326"/>
    </row>
    <row r="164" spans="1:10" ht="26.25" customHeight="1" x14ac:dyDescent="0.2">
      <c r="A164" s="560" t="s">
        <v>46</v>
      </c>
      <c r="B164" s="348"/>
      <c r="C164" s="348"/>
      <c r="D164" s="348"/>
      <c r="E164" s="348"/>
      <c r="F164" s="348"/>
      <c r="G164" s="348"/>
      <c r="H164" s="348"/>
      <c r="I164" s="348"/>
      <c r="J164" s="379"/>
    </row>
    <row r="165" spans="1:10" ht="111" customHeight="1" x14ac:dyDescent="0.2">
      <c r="A165" s="30"/>
      <c r="B165" s="56" t="s">
        <v>1437</v>
      </c>
      <c r="C165" s="345" t="s">
        <v>1438</v>
      </c>
      <c r="D165" s="325"/>
      <c r="E165" s="325"/>
      <c r="F165" s="325"/>
      <c r="G165" s="325"/>
      <c r="H165" s="325"/>
      <c r="I165" s="325"/>
      <c r="J165" s="107" t="s">
        <v>1439</v>
      </c>
    </row>
    <row r="166" spans="1:10" ht="19.5" customHeight="1" x14ac:dyDescent="0.2">
      <c r="A166" s="548" t="s">
        <v>1440</v>
      </c>
      <c r="B166" s="325"/>
      <c r="C166" s="325"/>
      <c r="D166" s="325"/>
      <c r="E166" s="325"/>
      <c r="F166" s="325"/>
      <c r="G166" s="325"/>
      <c r="H166" s="325"/>
      <c r="I166" s="325"/>
      <c r="J166" s="326"/>
    </row>
    <row r="167" spans="1:10" ht="19.5" customHeight="1" x14ac:dyDescent="0.2">
      <c r="A167" s="548" t="s">
        <v>1441</v>
      </c>
      <c r="B167" s="325"/>
      <c r="C167" s="325"/>
      <c r="D167" s="325"/>
      <c r="E167" s="325"/>
      <c r="F167" s="325"/>
      <c r="G167" s="325"/>
      <c r="H167" s="325"/>
      <c r="I167" s="325"/>
      <c r="J167" s="326"/>
    </row>
    <row r="168" spans="1:10" ht="19.5" customHeight="1" x14ac:dyDescent="0.2">
      <c r="A168" s="548" t="s">
        <v>1442</v>
      </c>
      <c r="B168" s="325"/>
      <c r="C168" s="325"/>
      <c r="D168" s="325"/>
      <c r="E168" s="325"/>
      <c r="F168" s="325"/>
      <c r="G168" s="325"/>
      <c r="H168" s="325"/>
      <c r="I168" s="325"/>
      <c r="J168" s="326"/>
    </row>
    <row r="169" spans="1:10" ht="19.5" customHeight="1" x14ac:dyDescent="0.2">
      <c r="A169" s="473" t="s">
        <v>1443</v>
      </c>
      <c r="B169" s="325"/>
      <c r="C169" s="325"/>
      <c r="D169" s="325"/>
      <c r="E169" s="325"/>
      <c r="F169" s="325"/>
      <c r="G169" s="325"/>
      <c r="H169" s="325"/>
      <c r="I169" s="325"/>
      <c r="J169" s="326"/>
    </row>
    <row r="170" spans="1:10" ht="19.5" customHeight="1" x14ac:dyDescent="0.2">
      <c r="A170" s="548" t="s">
        <v>1444</v>
      </c>
      <c r="B170" s="325"/>
      <c r="C170" s="325"/>
      <c r="D170" s="325"/>
      <c r="E170" s="325"/>
      <c r="F170" s="325"/>
      <c r="G170" s="325"/>
      <c r="H170" s="325"/>
      <c r="I170" s="325"/>
      <c r="J170" s="326"/>
    </row>
    <row r="171" spans="1:10" ht="34.5" customHeight="1" x14ac:dyDescent="0.2">
      <c r="A171" s="473" t="s">
        <v>1445</v>
      </c>
      <c r="B171" s="325"/>
      <c r="C171" s="325"/>
      <c r="D171" s="325"/>
      <c r="E171" s="325"/>
      <c r="F171" s="325"/>
      <c r="G171" s="325"/>
      <c r="H171" s="325"/>
      <c r="I171" s="325"/>
      <c r="J171" s="326"/>
    </row>
    <row r="172" spans="1:10" ht="111" customHeight="1" x14ac:dyDescent="0.2">
      <c r="A172" s="30"/>
      <c r="B172" s="56" t="s">
        <v>1446</v>
      </c>
      <c r="C172" s="345" t="s">
        <v>1447</v>
      </c>
      <c r="D172" s="325"/>
      <c r="E172" s="325"/>
      <c r="F172" s="325"/>
      <c r="G172" s="325"/>
      <c r="H172" s="325"/>
      <c r="I172" s="325"/>
      <c r="J172" s="175" t="s">
        <v>1448</v>
      </c>
    </row>
    <row r="173" spans="1:10" ht="111" customHeight="1" x14ac:dyDescent="0.2">
      <c r="A173" s="30"/>
      <c r="B173" s="56" t="s">
        <v>1449</v>
      </c>
      <c r="C173" s="345" t="s">
        <v>1450</v>
      </c>
      <c r="D173" s="325"/>
      <c r="E173" s="325"/>
      <c r="F173" s="325"/>
      <c r="G173" s="325"/>
      <c r="H173" s="325"/>
      <c r="I173" s="325"/>
      <c r="J173" s="31" t="s">
        <v>1451</v>
      </c>
    </row>
    <row r="174" spans="1:10" ht="19.5" customHeight="1" x14ac:dyDescent="0.2">
      <c r="A174" s="473" t="s">
        <v>1452</v>
      </c>
      <c r="B174" s="325"/>
      <c r="C174" s="325"/>
      <c r="D174" s="325"/>
      <c r="E174" s="325"/>
      <c r="F174" s="325"/>
      <c r="G174" s="325"/>
      <c r="H174" s="325"/>
      <c r="I174" s="325"/>
      <c r="J174" s="326"/>
    </row>
    <row r="175" spans="1:10" ht="19.5" customHeight="1" x14ac:dyDescent="0.2">
      <c r="A175" s="43" t="s">
        <v>1453</v>
      </c>
      <c r="B175" s="36"/>
      <c r="C175" s="36"/>
      <c r="D175" s="36"/>
      <c r="E175" s="36"/>
      <c r="F175" s="36"/>
      <c r="G175" s="36"/>
      <c r="H175" s="36"/>
      <c r="I175" s="36"/>
      <c r="J175" s="37"/>
    </row>
    <row r="176" spans="1:10" ht="19.5" customHeight="1" x14ac:dyDescent="0.2">
      <c r="A176" s="43" t="s">
        <v>1454</v>
      </c>
      <c r="B176" s="36"/>
      <c r="C176" s="36"/>
      <c r="D176" s="36"/>
      <c r="E176" s="36"/>
      <c r="F176" s="36"/>
      <c r="G176" s="36"/>
      <c r="H176" s="36"/>
      <c r="I176" s="36"/>
      <c r="J176" s="37"/>
    </row>
    <row r="177" spans="1:10" ht="28.5" customHeight="1" x14ac:dyDescent="0.2">
      <c r="A177" s="473" t="s">
        <v>1455</v>
      </c>
      <c r="B177" s="325"/>
      <c r="C177" s="325"/>
      <c r="D177" s="325"/>
      <c r="E177" s="325"/>
      <c r="F177" s="325"/>
      <c r="G177" s="325"/>
      <c r="H177" s="325"/>
      <c r="I177" s="325"/>
      <c r="J177" s="326"/>
    </row>
    <row r="178" spans="1:10" ht="19.5" customHeight="1" x14ac:dyDescent="0.2">
      <c r="A178" s="43" t="s">
        <v>1456</v>
      </c>
      <c r="B178" s="36"/>
      <c r="C178" s="36"/>
      <c r="D178" s="36"/>
      <c r="E178" s="36"/>
      <c r="F178" s="36"/>
      <c r="G178" s="36"/>
      <c r="H178" s="36"/>
      <c r="I178" s="36"/>
      <c r="J178" s="37"/>
    </row>
    <row r="179" spans="1:10" ht="19.5" customHeight="1" x14ac:dyDescent="0.2">
      <c r="A179" s="548" t="s">
        <v>1457</v>
      </c>
      <c r="B179" s="325"/>
      <c r="C179" s="325"/>
      <c r="D179" s="325"/>
      <c r="E179" s="325"/>
      <c r="F179" s="325"/>
      <c r="G179" s="325"/>
      <c r="H179" s="325"/>
      <c r="I179" s="325"/>
      <c r="J179" s="326"/>
    </row>
    <row r="180" spans="1:10" ht="19.5" customHeight="1" x14ac:dyDescent="0.2">
      <c r="A180" s="473" t="s">
        <v>1458</v>
      </c>
      <c r="B180" s="325"/>
      <c r="C180" s="325"/>
      <c r="D180" s="325"/>
      <c r="E180" s="325"/>
      <c r="F180" s="325"/>
      <c r="G180" s="325"/>
      <c r="H180" s="325"/>
      <c r="I180" s="325"/>
      <c r="J180" s="326"/>
    </row>
    <row r="181" spans="1:10" ht="19.5" customHeight="1" x14ac:dyDescent="0.2">
      <c r="A181" s="473" t="s">
        <v>1459</v>
      </c>
      <c r="B181" s="325"/>
      <c r="C181" s="325"/>
      <c r="D181" s="325"/>
      <c r="E181" s="325"/>
      <c r="F181" s="325"/>
      <c r="G181" s="325"/>
      <c r="H181" s="325"/>
      <c r="I181" s="325"/>
      <c r="J181" s="326"/>
    </row>
    <row r="182" spans="1:10" ht="19.5" customHeight="1" x14ac:dyDescent="0.2">
      <c r="A182" s="473" t="s">
        <v>1460</v>
      </c>
      <c r="B182" s="325"/>
      <c r="C182" s="325"/>
      <c r="D182" s="325"/>
      <c r="E182" s="325"/>
      <c r="F182" s="325"/>
      <c r="G182" s="325"/>
      <c r="H182" s="325"/>
      <c r="I182" s="325"/>
      <c r="J182" s="326"/>
    </row>
    <row r="183" spans="1:10" ht="19.5" customHeight="1" x14ac:dyDescent="0.2">
      <c r="A183" s="473" t="s">
        <v>1461</v>
      </c>
      <c r="B183" s="325"/>
      <c r="C183" s="325"/>
      <c r="D183" s="325"/>
      <c r="E183" s="325"/>
      <c r="F183" s="325"/>
      <c r="G183" s="325"/>
      <c r="H183" s="325"/>
      <c r="I183" s="325"/>
      <c r="J183" s="326"/>
    </row>
    <row r="184" spans="1:10" ht="28.5" customHeight="1" x14ac:dyDescent="0.2">
      <c r="A184" s="473" t="s">
        <v>1462</v>
      </c>
      <c r="B184" s="325"/>
      <c r="C184" s="325"/>
      <c r="D184" s="325"/>
      <c r="E184" s="325"/>
      <c r="F184" s="325"/>
      <c r="G184" s="325"/>
      <c r="H184" s="325"/>
      <c r="I184" s="325"/>
      <c r="J184" s="326"/>
    </row>
    <row r="185" spans="1:10" ht="28.5" customHeight="1" x14ac:dyDescent="0.2">
      <c r="A185" s="473" t="s">
        <v>1463</v>
      </c>
      <c r="B185" s="325"/>
      <c r="C185" s="325"/>
      <c r="D185" s="325"/>
      <c r="E185" s="325"/>
      <c r="F185" s="325"/>
      <c r="G185" s="325"/>
      <c r="H185" s="325"/>
      <c r="I185" s="325"/>
      <c r="J185" s="326"/>
    </row>
    <row r="186" spans="1:10" ht="72.75" customHeight="1" x14ac:dyDescent="0.2">
      <c r="A186" s="473" t="s">
        <v>1464</v>
      </c>
      <c r="B186" s="325"/>
      <c r="C186" s="325"/>
      <c r="D186" s="325"/>
      <c r="E186" s="325"/>
      <c r="F186" s="325"/>
      <c r="G186" s="325"/>
      <c r="H186" s="325"/>
      <c r="I186" s="325"/>
      <c r="J186" s="326"/>
    </row>
    <row r="187" spans="1:10" ht="19.5" customHeight="1" x14ac:dyDescent="0.2">
      <c r="A187" s="473" t="s">
        <v>1465</v>
      </c>
      <c r="B187" s="325"/>
      <c r="C187" s="325"/>
      <c r="D187" s="325"/>
      <c r="E187" s="325"/>
      <c r="F187" s="325"/>
      <c r="G187" s="325"/>
      <c r="H187" s="325"/>
      <c r="I187" s="325"/>
      <c r="J187" s="326"/>
    </row>
    <row r="188" spans="1:10" ht="19.5" customHeight="1" x14ac:dyDescent="0.2">
      <c r="A188" s="473" t="s">
        <v>1466</v>
      </c>
      <c r="B188" s="325"/>
      <c r="C188" s="325"/>
      <c r="D188" s="325"/>
      <c r="E188" s="325"/>
      <c r="F188" s="325"/>
      <c r="G188" s="325"/>
      <c r="H188" s="325"/>
      <c r="I188" s="325"/>
      <c r="J188" s="326"/>
    </row>
    <row r="189" spans="1:10" ht="111" customHeight="1" x14ac:dyDescent="0.2">
      <c r="A189" s="30"/>
      <c r="B189" s="56" t="s">
        <v>1467</v>
      </c>
      <c r="C189" s="345" t="s">
        <v>1468</v>
      </c>
      <c r="D189" s="325"/>
      <c r="E189" s="325"/>
      <c r="F189" s="325"/>
      <c r="G189" s="325"/>
      <c r="H189" s="325"/>
      <c r="I189" s="325"/>
      <c r="J189" s="31">
        <v>601</v>
      </c>
    </row>
    <row r="190" spans="1:10" ht="19.5" customHeight="1" x14ac:dyDescent="0.2">
      <c r="A190" s="473" t="s">
        <v>1469</v>
      </c>
      <c r="B190" s="325"/>
      <c r="C190" s="325"/>
      <c r="D190" s="325"/>
      <c r="E190" s="325"/>
      <c r="F190" s="325"/>
      <c r="G190" s="325"/>
      <c r="H190" s="325"/>
      <c r="I190" s="325"/>
      <c r="J190" s="326"/>
    </row>
    <row r="191" spans="1:10" ht="19.5" customHeight="1" x14ac:dyDescent="0.2">
      <c r="A191" s="43" t="s">
        <v>1470</v>
      </c>
      <c r="B191" s="36"/>
      <c r="C191" s="36"/>
      <c r="D191" s="36"/>
      <c r="E191" s="36"/>
      <c r="F191" s="36"/>
      <c r="G191" s="36"/>
      <c r="H191" s="36"/>
      <c r="I191" s="36"/>
      <c r="J191" s="37"/>
    </row>
    <row r="192" spans="1:10" ht="19.5" customHeight="1" x14ac:dyDescent="0.2">
      <c r="A192" s="43" t="s">
        <v>1471</v>
      </c>
      <c r="B192" s="36"/>
      <c r="C192" s="36"/>
      <c r="D192" s="36"/>
      <c r="E192" s="36"/>
      <c r="F192" s="36"/>
      <c r="G192" s="36"/>
      <c r="H192" s="36"/>
      <c r="I192" s="36"/>
      <c r="J192" s="37"/>
    </row>
    <row r="193" spans="1:10" ht="19.5" customHeight="1" x14ac:dyDescent="0.2">
      <c r="A193" s="473" t="s">
        <v>1472</v>
      </c>
      <c r="B193" s="325"/>
      <c r="C193" s="325"/>
      <c r="D193" s="325"/>
      <c r="E193" s="325"/>
      <c r="F193" s="325"/>
      <c r="G193" s="325"/>
      <c r="H193" s="325"/>
      <c r="I193" s="325"/>
      <c r="J193" s="326"/>
    </row>
    <row r="194" spans="1:10" ht="19.5" customHeight="1" x14ac:dyDescent="0.2">
      <c r="A194" s="473" t="s">
        <v>1459</v>
      </c>
      <c r="B194" s="325"/>
      <c r="C194" s="325"/>
      <c r="D194" s="325"/>
      <c r="E194" s="325"/>
      <c r="F194" s="325"/>
      <c r="G194" s="325"/>
      <c r="H194" s="325"/>
      <c r="I194" s="325"/>
      <c r="J194" s="326"/>
    </row>
    <row r="195" spans="1:10" ht="19.5" customHeight="1" x14ac:dyDescent="0.2">
      <c r="A195" s="473" t="s">
        <v>1473</v>
      </c>
      <c r="B195" s="325"/>
      <c r="C195" s="325"/>
      <c r="D195" s="325"/>
      <c r="E195" s="325"/>
      <c r="F195" s="325"/>
      <c r="G195" s="325"/>
      <c r="H195" s="325"/>
      <c r="I195" s="325"/>
      <c r="J195" s="326"/>
    </row>
    <row r="196" spans="1:10" ht="19.5" customHeight="1" x14ac:dyDescent="0.2">
      <c r="A196" s="473" t="s">
        <v>1474</v>
      </c>
      <c r="B196" s="325"/>
      <c r="C196" s="325"/>
      <c r="D196" s="325"/>
      <c r="E196" s="325"/>
      <c r="F196" s="325"/>
      <c r="G196" s="325"/>
      <c r="H196" s="325"/>
      <c r="I196" s="325"/>
      <c r="J196" s="326"/>
    </row>
    <row r="197" spans="1:10" ht="19.5" customHeight="1" x14ac:dyDescent="0.2">
      <c r="A197" s="43" t="s">
        <v>1475</v>
      </c>
      <c r="B197" s="36"/>
      <c r="C197" s="36"/>
      <c r="D197" s="36"/>
      <c r="E197" s="36"/>
      <c r="F197" s="36"/>
      <c r="G197" s="36"/>
      <c r="H197" s="36"/>
      <c r="I197" s="36"/>
      <c r="J197" s="37"/>
    </row>
    <row r="198" spans="1:10" ht="28.5" customHeight="1" x14ac:dyDescent="0.2">
      <c r="A198" s="473" t="s">
        <v>1462</v>
      </c>
      <c r="B198" s="325"/>
      <c r="C198" s="325"/>
      <c r="D198" s="325"/>
      <c r="E198" s="325"/>
      <c r="F198" s="325"/>
      <c r="G198" s="325"/>
      <c r="H198" s="325"/>
      <c r="I198" s="325"/>
      <c r="J198" s="326"/>
    </row>
    <row r="199" spans="1:10" ht="19.5" customHeight="1" x14ac:dyDescent="0.2">
      <c r="A199" s="43" t="s">
        <v>1456</v>
      </c>
      <c r="B199" s="36"/>
      <c r="C199" s="36"/>
      <c r="D199" s="36"/>
      <c r="E199" s="36"/>
      <c r="F199" s="36"/>
      <c r="G199" s="36"/>
      <c r="H199" s="36"/>
      <c r="I199" s="36"/>
      <c r="J199" s="37"/>
    </row>
    <row r="200" spans="1:10" ht="19.5" customHeight="1" x14ac:dyDescent="0.2">
      <c r="A200" s="473" t="s">
        <v>1466</v>
      </c>
      <c r="B200" s="325"/>
      <c r="C200" s="325"/>
      <c r="D200" s="325"/>
      <c r="E200" s="325"/>
      <c r="F200" s="325"/>
      <c r="G200" s="325"/>
      <c r="H200" s="325"/>
      <c r="I200" s="325"/>
      <c r="J200" s="326"/>
    </row>
    <row r="201" spans="1:10" ht="19.5" customHeight="1" x14ac:dyDescent="0.2">
      <c r="A201" s="473" t="s">
        <v>1476</v>
      </c>
      <c r="B201" s="325"/>
      <c r="C201" s="325"/>
      <c r="D201" s="325"/>
      <c r="E201" s="325"/>
      <c r="F201" s="325"/>
      <c r="G201" s="325"/>
      <c r="H201" s="325"/>
      <c r="I201" s="325"/>
      <c r="J201" s="326"/>
    </row>
    <row r="202" spans="1:10" ht="19.5" customHeight="1" x14ac:dyDescent="0.2">
      <c r="A202" s="43" t="s">
        <v>1054</v>
      </c>
      <c r="B202" s="36"/>
      <c r="C202" s="36"/>
      <c r="D202" s="36"/>
      <c r="E202" s="36"/>
      <c r="F202" s="36"/>
      <c r="G202" s="36"/>
      <c r="H202" s="36"/>
      <c r="I202" s="36"/>
      <c r="J202" s="37"/>
    </row>
    <row r="203" spans="1:10" ht="19.5" customHeight="1" x14ac:dyDescent="0.2">
      <c r="A203" s="473" t="s">
        <v>1477</v>
      </c>
      <c r="B203" s="325"/>
      <c r="C203" s="325"/>
      <c r="D203" s="325"/>
      <c r="E203" s="325"/>
      <c r="F203" s="325"/>
      <c r="G203" s="325"/>
      <c r="H203" s="325"/>
      <c r="I203" s="325"/>
      <c r="J203" s="326"/>
    </row>
    <row r="204" spans="1:10" ht="111" customHeight="1" x14ac:dyDescent="0.2">
      <c r="A204" s="30"/>
      <c r="B204" s="56" t="s">
        <v>1478</v>
      </c>
      <c r="C204" s="345" t="s">
        <v>1479</v>
      </c>
      <c r="D204" s="325"/>
      <c r="E204" s="325"/>
      <c r="F204" s="325"/>
      <c r="G204" s="325"/>
      <c r="H204" s="325"/>
      <c r="I204" s="325"/>
      <c r="J204" s="146">
        <v>762</v>
      </c>
    </row>
    <row r="205" spans="1:10" ht="19.5" customHeight="1" x14ac:dyDescent="0.2">
      <c r="A205" s="548" t="s">
        <v>1480</v>
      </c>
      <c r="B205" s="325"/>
      <c r="C205" s="325"/>
      <c r="D205" s="325"/>
      <c r="E205" s="325"/>
      <c r="F205" s="325"/>
      <c r="G205" s="325"/>
      <c r="H205" s="325"/>
      <c r="I205" s="325"/>
      <c r="J205" s="326"/>
    </row>
    <row r="206" spans="1:10" ht="19.5" customHeight="1" x14ac:dyDescent="0.2">
      <c r="A206" s="43" t="s">
        <v>1470</v>
      </c>
      <c r="B206" s="36"/>
      <c r="C206" s="36"/>
      <c r="D206" s="36"/>
      <c r="E206" s="36"/>
      <c r="F206" s="36"/>
      <c r="G206" s="36"/>
      <c r="H206" s="36"/>
      <c r="I206" s="36"/>
      <c r="J206" s="37"/>
    </row>
    <row r="207" spans="1:10" ht="19.5" customHeight="1" x14ac:dyDescent="0.2">
      <c r="A207" s="43" t="s">
        <v>1471</v>
      </c>
      <c r="B207" s="36"/>
      <c r="C207" s="36"/>
      <c r="D207" s="36"/>
      <c r="E207" s="36"/>
      <c r="F207" s="36"/>
      <c r="G207" s="36"/>
      <c r="H207" s="36"/>
      <c r="I207" s="36"/>
      <c r="J207" s="37"/>
    </row>
    <row r="208" spans="1:10" ht="19.5" customHeight="1" x14ac:dyDescent="0.2">
      <c r="A208" s="473" t="s">
        <v>1472</v>
      </c>
      <c r="B208" s="325"/>
      <c r="C208" s="325"/>
      <c r="D208" s="325"/>
      <c r="E208" s="325"/>
      <c r="F208" s="325"/>
      <c r="G208" s="325"/>
      <c r="H208" s="325"/>
      <c r="I208" s="325"/>
      <c r="J208" s="326"/>
    </row>
    <row r="209" spans="1:10" ht="19.5" customHeight="1" x14ac:dyDescent="0.2">
      <c r="A209" s="473" t="s">
        <v>1459</v>
      </c>
      <c r="B209" s="325"/>
      <c r="C209" s="325"/>
      <c r="D209" s="325"/>
      <c r="E209" s="325"/>
      <c r="F209" s="325"/>
      <c r="G209" s="325"/>
      <c r="H209" s="325"/>
      <c r="I209" s="325"/>
      <c r="J209" s="326"/>
    </row>
    <row r="210" spans="1:10" ht="19.5" customHeight="1" x14ac:dyDescent="0.2">
      <c r="A210" s="473" t="s">
        <v>1473</v>
      </c>
      <c r="B210" s="325"/>
      <c r="C210" s="325"/>
      <c r="D210" s="325"/>
      <c r="E210" s="325"/>
      <c r="F210" s="325"/>
      <c r="G210" s="325"/>
      <c r="H210" s="325"/>
      <c r="I210" s="325"/>
      <c r="J210" s="326"/>
    </row>
    <row r="211" spans="1:10" ht="19.5" customHeight="1" x14ac:dyDescent="0.2">
      <c r="A211" s="473" t="s">
        <v>1474</v>
      </c>
      <c r="B211" s="325"/>
      <c r="C211" s="325"/>
      <c r="D211" s="325"/>
      <c r="E211" s="325"/>
      <c r="F211" s="325"/>
      <c r="G211" s="325"/>
      <c r="H211" s="325"/>
      <c r="I211" s="325"/>
      <c r="J211" s="326"/>
    </row>
    <row r="212" spans="1:10" ht="19.5" customHeight="1" x14ac:dyDescent="0.2">
      <c r="A212" s="43" t="s">
        <v>1475</v>
      </c>
      <c r="B212" s="36"/>
      <c r="C212" s="36"/>
      <c r="D212" s="36"/>
      <c r="E212" s="36"/>
      <c r="F212" s="36"/>
      <c r="G212" s="36"/>
      <c r="H212" s="36"/>
      <c r="I212" s="36"/>
      <c r="J212" s="37"/>
    </row>
    <row r="213" spans="1:10" ht="28.5" customHeight="1" x14ac:dyDescent="0.2">
      <c r="A213" s="473" t="s">
        <v>1462</v>
      </c>
      <c r="B213" s="325"/>
      <c r="C213" s="325"/>
      <c r="D213" s="325"/>
      <c r="E213" s="325"/>
      <c r="F213" s="325"/>
      <c r="G213" s="325"/>
      <c r="H213" s="325"/>
      <c r="I213" s="325"/>
      <c r="J213" s="326"/>
    </row>
    <row r="214" spans="1:10" ht="19.5" customHeight="1" x14ac:dyDescent="0.2">
      <c r="A214" s="43" t="s">
        <v>1456</v>
      </c>
      <c r="B214" s="36"/>
      <c r="C214" s="36"/>
      <c r="D214" s="36"/>
      <c r="E214" s="36"/>
      <c r="F214" s="36"/>
      <c r="G214" s="36"/>
      <c r="H214" s="36"/>
      <c r="I214" s="36"/>
      <c r="J214" s="37"/>
    </row>
    <row r="215" spans="1:10" ht="28.5" customHeight="1" x14ac:dyDescent="0.2">
      <c r="A215" s="569" t="s">
        <v>1455</v>
      </c>
      <c r="B215" s="325"/>
      <c r="C215" s="325"/>
      <c r="D215" s="325"/>
      <c r="E215" s="325"/>
      <c r="F215" s="325"/>
      <c r="G215" s="325"/>
      <c r="H215" s="325"/>
      <c r="I215" s="325"/>
      <c r="J215" s="326"/>
    </row>
    <row r="216" spans="1:10" ht="19.5" customHeight="1" x14ac:dyDescent="0.2">
      <c r="A216" s="473" t="s">
        <v>1466</v>
      </c>
      <c r="B216" s="325"/>
      <c r="C216" s="325"/>
      <c r="D216" s="325"/>
      <c r="E216" s="325"/>
      <c r="F216" s="325"/>
      <c r="G216" s="325"/>
      <c r="H216" s="325"/>
      <c r="I216" s="325"/>
      <c r="J216" s="326"/>
    </row>
    <row r="217" spans="1:10" ht="19.5" customHeight="1" x14ac:dyDescent="0.2">
      <c r="A217" s="473" t="s">
        <v>1476</v>
      </c>
      <c r="B217" s="325"/>
      <c r="C217" s="325"/>
      <c r="D217" s="325"/>
      <c r="E217" s="325"/>
      <c r="F217" s="325"/>
      <c r="G217" s="325"/>
      <c r="H217" s="325"/>
      <c r="I217" s="325"/>
      <c r="J217" s="326"/>
    </row>
    <row r="218" spans="1:10" ht="19.5" customHeight="1" x14ac:dyDescent="0.2">
      <c r="A218" s="43" t="s">
        <v>1054</v>
      </c>
      <c r="B218" s="36"/>
      <c r="C218" s="36"/>
      <c r="D218" s="36"/>
      <c r="E218" s="36"/>
      <c r="F218" s="36"/>
      <c r="G218" s="36"/>
      <c r="H218" s="36"/>
      <c r="I218" s="36"/>
      <c r="J218" s="37"/>
    </row>
    <row r="219" spans="1:10" ht="19.5" customHeight="1" x14ac:dyDescent="0.2">
      <c r="A219" s="473" t="s">
        <v>1477</v>
      </c>
      <c r="B219" s="325"/>
      <c r="C219" s="325"/>
      <c r="D219" s="325"/>
      <c r="E219" s="325"/>
      <c r="F219" s="325"/>
      <c r="G219" s="325"/>
      <c r="H219" s="325"/>
      <c r="I219" s="325"/>
      <c r="J219" s="326"/>
    </row>
    <row r="220" spans="1:10" ht="106.5" customHeight="1" x14ac:dyDescent="0.2">
      <c r="A220" s="30"/>
      <c r="B220" s="56" t="s">
        <v>1481</v>
      </c>
      <c r="C220" s="345" t="s">
        <v>1482</v>
      </c>
      <c r="D220" s="325"/>
      <c r="E220" s="325"/>
      <c r="F220" s="325"/>
      <c r="G220" s="325"/>
      <c r="H220" s="325"/>
      <c r="I220" s="325"/>
      <c r="J220" s="31" t="s">
        <v>1483</v>
      </c>
    </row>
    <row r="221" spans="1:10" ht="19.5" customHeight="1" x14ac:dyDescent="0.2">
      <c r="A221" s="473" t="s">
        <v>1484</v>
      </c>
      <c r="B221" s="325"/>
      <c r="C221" s="325"/>
      <c r="D221" s="325"/>
      <c r="E221" s="325"/>
      <c r="F221" s="325"/>
      <c r="G221" s="325"/>
      <c r="H221" s="325"/>
      <c r="I221" s="325"/>
      <c r="J221" s="326"/>
    </row>
    <row r="222" spans="1:10" ht="19.5" customHeight="1" x14ac:dyDescent="0.2">
      <c r="A222" s="473" t="s">
        <v>1485</v>
      </c>
      <c r="B222" s="325"/>
      <c r="C222" s="325"/>
      <c r="D222" s="325"/>
      <c r="E222" s="325"/>
      <c r="F222" s="325"/>
      <c r="G222" s="325"/>
      <c r="H222" s="325"/>
      <c r="I222" s="325"/>
      <c r="J222" s="326"/>
    </row>
    <row r="223" spans="1:10" ht="19.5" customHeight="1" x14ac:dyDescent="0.2">
      <c r="A223" s="473" t="s">
        <v>1486</v>
      </c>
      <c r="B223" s="325"/>
      <c r="C223" s="325"/>
      <c r="D223" s="325"/>
      <c r="E223" s="325"/>
      <c r="F223" s="325"/>
      <c r="G223" s="325"/>
      <c r="H223" s="325"/>
      <c r="I223" s="325"/>
      <c r="J223" s="326"/>
    </row>
    <row r="224" spans="1:10" ht="19.5" customHeight="1" x14ac:dyDescent="0.2">
      <c r="A224" s="473" t="s">
        <v>1487</v>
      </c>
      <c r="B224" s="325"/>
      <c r="C224" s="325"/>
      <c r="D224" s="325"/>
      <c r="E224" s="325"/>
      <c r="F224" s="325"/>
      <c r="G224" s="325"/>
      <c r="H224" s="325"/>
      <c r="I224" s="325"/>
      <c r="J224" s="326"/>
    </row>
    <row r="225" spans="1:26" ht="19.5" customHeight="1" x14ac:dyDescent="0.2">
      <c r="A225" s="473" t="s">
        <v>1488</v>
      </c>
      <c r="B225" s="325"/>
      <c r="C225" s="325"/>
      <c r="D225" s="325"/>
      <c r="E225" s="325"/>
      <c r="F225" s="325"/>
      <c r="G225" s="325"/>
      <c r="H225" s="325"/>
      <c r="I225" s="325"/>
      <c r="J225" s="326"/>
    </row>
    <row r="226" spans="1:26" ht="19.5" customHeight="1" x14ac:dyDescent="0.2">
      <c r="A226" s="473" t="s">
        <v>1489</v>
      </c>
      <c r="B226" s="325"/>
      <c r="C226" s="325"/>
      <c r="D226" s="325"/>
      <c r="E226" s="325"/>
      <c r="F226" s="325"/>
      <c r="G226" s="325"/>
      <c r="H226" s="325"/>
      <c r="I226" s="325"/>
      <c r="J226" s="326"/>
    </row>
    <row r="227" spans="1:26" ht="19.5" customHeight="1" x14ac:dyDescent="0.2">
      <c r="A227" s="473" t="s">
        <v>1490</v>
      </c>
      <c r="B227" s="325"/>
      <c r="C227" s="325"/>
      <c r="D227" s="325"/>
      <c r="E227" s="325"/>
      <c r="F227" s="325"/>
      <c r="G227" s="325"/>
      <c r="H227" s="325"/>
      <c r="I227" s="325"/>
      <c r="J227" s="326"/>
    </row>
    <row r="228" spans="1:26" ht="26.25" customHeight="1" x14ac:dyDescent="0.2">
      <c r="A228" s="560" t="s">
        <v>1491</v>
      </c>
      <c r="B228" s="348"/>
      <c r="C228" s="348"/>
      <c r="D228" s="348"/>
      <c r="E228" s="348"/>
      <c r="F228" s="348"/>
      <c r="G228" s="348"/>
      <c r="H228" s="348"/>
      <c r="I228" s="348"/>
      <c r="J228" s="379"/>
    </row>
    <row r="229" spans="1:26" ht="111" customHeight="1" x14ac:dyDescent="0.2">
      <c r="A229" s="84"/>
      <c r="B229" s="56" t="s">
        <v>1492</v>
      </c>
      <c r="C229" s="399" t="s">
        <v>1493</v>
      </c>
      <c r="D229" s="325"/>
      <c r="E229" s="325"/>
      <c r="F229" s="325"/>
      <c r="G229" s="325"/>
      <c r="H229" s="325"/>
      <c r="I229" s="400"/>
      <c r="J229" s="146" t="s">
        <v>1494</v>
      </c>
      <c r="M229" s="10"/>
      <c r="N229" s="10"/>
      <c r="O229" s="10"/>
      <c r="P229" s="10"/>
      <c r="Q229" s="10"/>
      <c r="R229" s="10"/>
      <c r="S229" s="10"/>
      <c r="T229" s="10"/>
      <c r="U229" s="10"/>
      <c r="V229" s="10"/>
      <c r="W229" s="10"/>
      <c r="X229" s="10"/>
      <c r="Y229" s="10"/>
      <c r="Z229" s="10"/>
    </row>
    <row r="230" spans="1:26" ht="19.5" customHeight="1" x14ac:dyDescent="0.2">
      <c r="A230" s="548" t="s">
        <v>1495</v>
      </c>
      <c r="B230" s="325"/>
      <c r="C230" s="325"/>
      <c r="D230" s="325"/>
      <c r="E230" s="325"/>
      <c r="F230" s="325"/>
      <c r="G230" s="325"/>
      <c r="H230" s="325"/>
      <c r="I230" s="325"/>
      <c r="J230" s="326"/>
    </row>
    <row r="231" spans="1:26" ht="19.5" customHeight="1" x14ac:dyDescent="0.2">
      <c r="A231" s="548" t="s">
        <v>1496</v>
      </c>
      <c r="B231" s="325"/>
      <c r="C231" s="325"/>
      <c r="D231" s="325"/>
      <c r="E231" s="325"/>
      <c r="F231" s="325"/>
      <c r="G231" s="325"/>
      <c r="H231" s="325"/>
      <c r="I231" s="325"/>
      <c r="J231" s="326"/>
    </row>
    <row r="232" spans="1:26" ht="19.5" customHeight="1" x14ac:dyDescent="0.2">
      <c r="A232" s="568" t="s">
        <v>1497</v>
      </c>
      <c r="B232" s="325"/>
      <c r="C232" s="325"/>
      <c r="D232" s="325"/>
      <c r="E232" s="325"/>
      <c r="F232" s="325"/>
      <c r="G232" s="325"/>
      <c r="H232" s="325"/>
      <c r="I232" s="325"/>
      <c r="J232" s="326"/>
    </row>
    <row r="233" spans="1:26" ht="19.5" customHeight="1" x14ac:dyDescent="0.2">
      <c r="A233" s="158" t="s">
        <v>156</v>
      </c>
      <c r="B233" s="148"/>
      <c r="C233" s="148"/>
      <c r="D233" s="148"/>
      <c r="E233" s="148"/>
      <c r="F233" s="148"/>
      <c r="G233" s="148"/>
      <c r="H233" s="148"/>
      <c r="I233" s="148"/>
      <c r="J233" s="149"/>
    </row>
    <row r="234" spans="1:26" ht="19.5" customHeight="1" x14ac:dyDescent="0.2">
      <c r="A234" s="548" t="s">
        <v>1049</v>
      </c>
      <c r="B234" s="325"/>
      <c r="C234" s="325"/>
      <c r="D234" s="325"/>
      <c r="E234" s="325"/>
      <c r="F234" s="325"/>
      <c r="G234" s="325"/>
      <c r="H234" s="325"/>
      <c r="I234" s="325"/>
      <c r="J234" s="326"/>
    </row>
    <row r="235" spans="1:26" ht="19.5" customHeight="1" x14ac:dyDescent="0.2">
      <c r="A235" s="537" t="s">
        <v>1498</v>
      </c>
      <c r="B235" s="325"/>
      <c r="C235" s="325"/>
      <c r="D235" s="325"/>
      <c r="E235" s="325"/>
      <c r="F235" s="325"/>
      <c r="G235" s="325"/>
      <c r="H235" s="325"/>
      <c r="I235" s="325"/>
      <c r="J235" s="326"/>
      <c r="M235" s="10"/>
      <c r="N235" s="10"/>
      <c r="O235" s="10"/>
      <c r="P235" s="10"/>
      <c r="Q235" s="10"/>
      <c r="R235" s="10"/>
      <c r="S235" s="10"/>
      <c r="T235" s="10"/>
      <c r="U235" s="10"/>
      <c r="V235" s="10"/>
      <c r="W235" s="10"/>
      <c r="X235" s="10"/>
      <c r="Y235" s="10"/>
      <c r="Z235" s="10"/>
    </row>
    <row r="236" spans="1:26" ht="19.5" customHeight="1" x14ac:dyDescent="0.2">
      <c r="A236" s="569" t="s">
        <v>1293</v>
      </c>
      <c r="B236" s="325"/>
      <c r="C236" s="325"/>
      <c r="D236" s="325"/>
      <c r="E236" s="325"/>
      <c r="F236" s="325"/>
      <c r="G236" s="325"/>
      <c r="H236" s="325"/>
      <c r="I236" s="325"/>
      <c r="J236" s="326"/>
    </row>
    <row r="237" spans="1:26" ht="34.5" customHeight="1" x14ac:dyDescent="0.2">
      <c r="A237" s="474" t="s">
        <v>1028</v>
      </c>
      <c r="B237" s="325"/>
      <c r="C237" s="325"/>
      <c r="D237" s="325"/>
      <c r="E237" s="325"/>
      <c r="F237" s="325"/>
      <c r="G237" s="325"/>
      <c r="H237" s="325"/>
      <c r="I237" s="325"/>
      <c r="J237" s="326"/>
    </row>
    <row r="238" spans="1:26" ht="27" customHeight="1" x14ac:dyDescent="0.2">
      <c r="A238" s="474" t="s">
        <v>1499</v>
      </c>
      <c r="B238" s="325"/>
      <c r="C238" s="325"/>
      <c r="D238" s="325"/>
      <c r="E238" s="325"/>
      <c r="F238" s="325"/>
      <c r="G238" s="325"/>
      <c r="H238" s="325"/>
      <c r="I238" s="325"/>
      <c r="J238" s="326"/>
      <c r="M238" s="10"/>
      <c r="N238" s="10"/>
      <c r="O238" s="10"/>
      <c r="P238" s="10"/>
      <c r="Q238" s="10"/>
      <c r="R238" s="10"/>
      <c r="S238" s="10"/>
      <c r="T238" s="10"/>
      <c r="U238" s="10"/>
      <c r="V238" s="10"/>
      <c r="W238" s="10"/>
      <c r="X238" s="10"/>
      <c r="Y238" s="10"/>
      <c r="Z238" s="10"/>
    </row>
    <row r="239" spans="1:26" ht="27" customHeight="1" x14ac:dyDescent="0.2">
      <c r="A239" s="474" t="s">
        <v>1053</v>
      </c>
      <c r="B239" s="325"/>
      <c r="C239" s="325"/>
      <c r="D239" s="325"/>
      <c r="E239" s="325"/>
      <c r="F239" s="325"/>
      <c r="G239" s="325"/>
      <c r="H239" s="325"/>
      <c r="I239" s="325"/>
      <c r="J239" s="326"/>
      <c r="M239" s="10"/>
      <c r="N239" s="10"/>
      <c r="O239" s="10"/>
      <c r="P239" s="10"/>
      <c r="Q239" s="10"/>
      <c r="R239" s="10"/>
      <c r="S239" s="10"/>
      <c r="T239" s="10"/>
      <c r="U239" s="10"/>
      <c r="V239" s="10"/>
      <c r="W239" s="10"/>
      <c r="X239" s="10"/>
      <c r="Y239" s="10"/>
      <c r="Z239" s="10"/>
    </row>
    <row r="240" spans="1:26" ht="21" customHeight="1" x14ac:dyDescent="0.2">
      <c r="A240" s="474" t="s">
        <v>1054</v>
      </c>
      <c r="B240" s="325"/>
      <c r="C240" s="325"/>
      <c r="D240" s="325"/>
      <c r="E240" s="325"/>
      <c r="F240" s="325"/>
      <c r="G240" s="325"/>
      <c r="H240" s="325"/>
      <c r="I240" s="325"/>
      <c r="J240" s="326"/>
      <c r="M240" s="10"/>
      <c r="N240" s="10"/>
      <c r="O240" s="10"/>
      <c r="P240" s="10"/>
      <c r="Q240" s="10"/>
      <c r="R240" s="10"/>
      <c r="S240" s="10"/>
      <c r="T240" s="10"/>
      <c r="U240" s="10"/>
      <c r="V240" s="10"/>
      <c r="W240" s="10"/>
      <c r="X240" s="10"/>
      <c r="Y240" s="10"/>
      <c r="Z240" s="10"/>
    </row>
    <row r="241" spans="1:26" ht="19.5" customHeight="1" x14ac:dyDescent="0.2">
      <c r="A241" s="473" t="s">
        <v>1295</v>
      </c>
      <c r="B241" s="325"/>
      <c r="C241" s="325"/>
      <c r="D241" s="325"/>
      <c r="E241" s="325"/>
      <c r="F241" s="325"/>
      <c r="G241" s="325"/>
      <c r="H241" s="325"/>
      <c r="I241" s="325"/>
      <c r="J241" s="326"/>
    </row>
    <row r="242" spans="1:26" ht="19.5" customHeight="1" x14ac:dyDescent="0.2">
      <c r="A242" s="473" t="s">
        <v>1500</v>
      </c>
      <c r="B242" s="325"/>
      <c r="C242" s="325"/>
      <c r="D242" s="325"/>
      <c r="E242" s="325"/>
      <c r="F242" s="325"/>
      <c r="G242" s="325"/>
      <c r="H242" s="325"/>
      <c r="I242" s="325"/>
      <c r="J242" s="326"/>
    </row>
    <row r="243" spans="1:26" ht="26.25" customHeight="1" x14ac:dyDescent="0.2">
      <c r="A243" s="560" t="s">
        <v>1501</v>
      </c>
      <c r="B243" s="348"/>
      <c r="C243" s="348"/>
      <c r="D243" s="348"/>
      <c r="E243" s="348"/>
      <c r="F243" s="348"/>
      <c r="G243" s="348"/>
      <c r="H243" s="348"/>
      <c r="I243" s="348"/>
      <c r="J243" s="379"/>
    </row>
    <row r="244" spans="1:26" ht="111" customHeight="1" x14ac:dyDescent="0.2">
      <c r="A244" s="84"/>
      <c r="B244" s="85" t="s">
        <v>1502</v>
      </c>
      <c r="C244" s="399" t="s">
        <v>1503</v>
      </c>
      <c r="D244" s="325"/>
      <c r="E244" s="325"/>
      <c r="F244" s="325"/>
      <c r="G244" s="325"/>
      <c r="H244" s="325"/>
      <c r="I244" s="400"/>
      <c r="J244" s="146" t="s">
        <v>1504</v>
      </c>
      <c r="M244" s="10"/>
      <c r="N244" s="10"/>
      <c r="O244" s="10"/>
      <c r="P244" s="10"/>
      <c r="Q244" s="10"/>
      <c r="R244" s="10"/>
      <c r="S244" s="10"/>
      <c r="T244" s="10"/>
      <c r="U244" s="10"/>
      <c r="V244" s="10"/>
      <c r="W244" s="10"/>
      <c r="X244" s="10"/>
      <c r="Y244" s="10"/>
      <c r="Z244" s="10"/>
    </row>
    <row r="245" spans="1:26" ht="19.5" customHeight="1" x14ac:dyDescent="0.2">
      <c r="A245" s="548" t="s">
        <v>1505</v>
      </c>
      <c r="B245" s="325"/>
      <c r="C245" s="325"/>
      <c r="D245" s="325"/>
      <c r="E245" s="325"/>
      <c r="F245" s="325"/>
      <c r="G245" s="325"/>
      <c r="H245" s="325"/>
      <c r="I245" s="325"/>
      <c r="J245" s="326"/>
    </row>
    <row r="246" spans="1:26" ht="19.5" customHeight="1" x14ac:dyDescent="0.2">
      <c r="A246" s="548" t="s">
        <v>1506</v>
      </c>
      <c r="B246" s="325"/>
      <c r="C246" s="325"/>
      <c r="D246" s="325"/>
      <c r="E246" s="325"/>
      <c r="F246" s="325"/>
      <c r="G246" s="325"/>
      <c r="H246" s="325"/>
      <c r="I246" s="325"/>
      <c r="J246" s="326"/>
    </row>
    <row r="247" spans="1:26" ht="19.5" customHeight="1" x14ac:dyDescent="0.2">
      <c r="A247" s="473" t="s">
        <v>1507</v>
      </c>
      <c r="B247" s="325"/>
      <c r="C247" s="325"/>
      <c r="D247" s="325"/>
      <c r="E247" s="325"/>
      <c r="F247" s="325"/>
      <c r="G247" s="325"/>
      <c r="H247" s="325"/>
      <c r="I247" s="325"/>
      <c r="J247" s="326"/>
    </row>
    <row r="248" spans="1:26" ht="28.5" customHeight="1" x14ac:dyDescent="0.2">
      <c r="A248" s="473" t="s">
        <v>1463</v>
      </c>
      <c r="B248" s="325"/>
      <c r="C248" s="325"/>
      <c r="D248" s="325"/>
      <c r="E248" s="325"/>
      <c r="F248" s="325"/>
      <c r="G248" s="325"/>
      <c r="H248" s="325"/>
      <c r="I248" s="325"/>
      <c r="J248" s="326"/>
    </row>
    <row r="249" spans="1:26" ht="62.25" customHeight="1" x14ac:dyDescent="0.2">
      <c r="A249" s="473" t="s">
        <v>1464</v>
      </c>
      <c r="B249" s="325"/>
      <c r="C249" s="325"/>
      <c r="D249" s="325"/>
      <c r="E249" s="325"/>
      <c r="F249" s="325"/>
      <c r="G249" s="325"/>
      <c r="H249" s="325"/>
      <c r="I249" s="325"/>
      <c r="J249" s="326"/>
    </row>
    <row r="250" spans="1:26" ht="34.5" customHeight="1" x14ac:dyDescent="0.2">
      <c r="A250" s="473" t="s">
        <v>1352</v>
      </c>
      <c r="B250" s="325"/>
      <c r="C250" s="325"/>
      <c r="D250" s="325"/>
      <c r="E250" s="325"/>
      <c r="F250" s="325"/>
      <c r="G250" s="325"/>
      <c r="H250" s="325"/>
      <c r="I250" s="325"/>
      <c r="J250" s="326"/>
    </row>
    <row r="251" spans="1:26" ht="27" customHeight="1" x14ac:dyDescent="0.2">
      <c r="A251" s="474" t="s">
        <v>1499</v>
      </c>
      <c r="B251" s="325"/>
      <c r="C251" s="325"/>
      <c r="D251" s="325"/>
      <c r="E251" s="325"/>
      <c r="F251" s="325"/>
      <c r="G251" s="325"/>
      <c r="H251" s="325"/>
      <c r="I251" s="325"/>
      <c r="J251" s="326"/>
      <c r="M251" s="10"/>
      <c r="N251" s="10"/>
      <c r="O251" s="10"/>
      <c r="P251" s="10"/>
      <c r="Q251" s="10"/>
      <c r="R251" s="10"/>
      <c r="S251" s="10"/>
      <c r="T251" s="10"/>
      <c r="U251" s="10"/>
      <c r="V251" s="10"/>
      <c r="W251" s="10"/>
      <c r="X251" s="10"/>
      <c r="Y251" s="10"/>
      <c r="Z251" s="10"/>
    </row>
    <row r="252" spans="1:26" ht="19.5" customHeight="1" x14ac:dyDescent="0.2">
      <c r="A252" s="473" t="s">
        <v>1508</v>
      </c>
      <c r="B252" s="325"/>
      <c r="C252" s="325"/>
      <c r="D252" s="325"/>
      <c r="E252" s="325"/>
      <c r="F252" s="325"/>
      <c r="G252" s="325"/>
      <c r="H252" s="325"/>
      <c r="I252" s="325"/>
      <c r="J252" s="326"/>
    </row>
    <row r="253" spans="1:26" ht="19.5" customHeight="1" x14ac:dyDescent="0.2">
      <c r="A253" s="474" t="s">
        <v>1509</v>
      </c>
      <c r="B253" s="325"/>
      <c r="C253" s="325"/>
      <c r="D253" s="325"/>
      <c r="E253" s="325"/>
      <c r="F253" s="325"/>
      <c r="G253" s="325"/>
      <c r="H253" s="325"/>
      <c r="I253" s="325"/>
      <c r="J253" s="326"/>
      <c r="M253" s="10"/>
      <c r="N253" s="10"/>
      <c r="O253" s="10"/>
      <c r="P253" s="10"/>
      <c r="Q253" s="10"/>
      <c r="R253" s="10"/>
      <c r="S253" s="10"/>
      <c r="T253" s="10"/>
      <c r="U253" s="10"/>
      <c r="V253" s="10"/>
      <c r="W253" s="10"/>
      <c r="X253" s="10"/>
      <c r="Y253" s="10"/>
      <c r="Z253" s="10"/>
    </row>
    <row r="254" spans="1:26" ht="111" customHeight="1" x14ac:dyDescent="0.2">
      <c r="A254" s="84"/>
      <c r="B254" s="85" t="s">
        <v>1510</v>
      </c>
      <c r="C254" s="399" t="s">
        <v>1511</v>
      </c>
      <c r="D254" s="325"/>
      <c r="E254" s="325"/>
      <c r="F254" s="325"/>
      <c r="G254" s="325"/>
      <c r="H254" s="325"/>
      <c r="I254" s="400"/>
      <c r="J254" s="146" t="s">
        <v>1512</v>
      </c>
      <c r="M254" s="10"/>
      <c r="N254" s="10"/>
      <c r="O254" s="10"/>
      <c r="P254" s="10"/>
      <c r="Q254" s="10"/>
      <c r="R254" s="10"/>
      <c r="S254" s="10"/>
      <c r="T254" s="10"/>
      <c r="U254" s="10"/>
      <c r="V254" s="10"/>
      <c r="W254" s="10"/>
      <c r="X254" s="10"/>
      <c r="Y254" s="10"/>
      <c r="Z254" s="10"/>
    </row>
    <row r="255" spans="1:26" ht="19.5" customHeight="1" x14ac:dyDescent="0.2">
      <c r="A255" s="548" t="s">
        <v>1505</v>
      </c>
      <c r="B255" s="325"/>
      <c r="C255" s="325"/>
      <c r="D255" s="325"/>
      <c r="E255" s="325"/>
      <c r="F255" s="325"/>
      <c r="G255" s="325"/>
      <c r="H255" s="325"/>
      <c r="I255" s="325"/>
      <c r="J255" s="326"/>
    </row>
    <row r="256" spans="1:26" ht="19.5" customHeight="1" x14ac:dyDescent="0.2">
      <c r="A256" s="548" t="s">
        <v>1506</v>
      </c>
      <c r="B256" s="325"/>
      <c r="C256" s="325"/>
      <c r="D256" s="325"/>
      <c r="E256" s="325"/>
      <c r="F256" s="325"/>
      <c r="G256" s="325"/>
      <c r="H256" s="325"/>
      <c r="I256" s="325"/>
      <c r="J256" s="326"/>
    </row>
    <row r="257" spans="1:26" ht="19.5" customHeight="1" x14ac:dyDescent="0.2">
      <c r="A257" s="158" t="s">
        <v>156</v>
      </c>
      <c r="B257" s="148"/>
      <c r="C257" s="148"/>
      <c r="D257" s="148"/>
      <c r="E257" s="148"/>
      <c r="F257" s="148"/>
      <c r="G257" s="148"/>
      <c r="H257" s="148"/>
      <c r="I257" s="148"/>
      <c r="J257" s="149"/>
    </row>
    <row r="258" spans="1:26" ht="19.5" customHeight="1" x14ac:dyDescent="0.2">
      <c r="A258" s="548" t="s">
        <v>1049</v>
      </c>
      <c r="B258" s="325"/>
      <c r="C258" s="325"/>
      <c r="D258" s="325"/>
      <c r="E258" s="325"/>
      <c r="F258" s="325"/>
      <c r="G258" s="325"/>
      <c r="H258" s="325"/>
      <c r="I258" s="325"/>
      <c r="J258" s="326"/>
    </row>
    <row r="259" spans="1:26" ht="19.5" customHeight="1" x14ac:dyDescent="0.2">
      <c r="A259" s="537" t="s">
        <v>1513</v>
      </c>
      <c r="B259" s="325"/>
      <c r="C259" s="325"/>
      <c r="D259" s="325"/>
      <c r="E259" s="325"/>
      <c r="F259" s="325"/>
      <c r="G259" s="325"/>
      <c r="H259" s="325"/>
      <c r="I259" s="325"/>
      <c r="J259" s="326"/>
      <c r="M259" s="10"/>
      <c r="N259" s="10"/>
      <c r="O259" s="10"/>
      <c r="P259" s="10"/>
      <c r="Q259" s="10"/>
      <c r="R259" s="10"/>
      <c r="S259" s="10"/>
      <c r="T259" s="10"/>
      <c r="U259" s="10"/>
      <c r="V259" s="10"/>
      <c r="W259" s="10"/>
      <c r="X259" s="10"/>
      <c r="Y259" s="10"/>
      <c r="Z259" s="10"/>
    </row>
    <row r="260" spans="1:26" ht="19.5" customHeight="1" x14ac:dyDescent="0.2">
      <c r="A260" s="571" t="s">
        <v>1293</v>
      </c>
      <c r="B260" s="325"/>
      <c r="C260" s="325"/>
      <c r="D260" s="325"/>
      <c r="E260" s="325"/>
      <c r="F260" s="325"/>
      <c r="G260" s="325"/>
      <c r="H260" s="325"/>
      <c r="I260" s="325"/>
      <c r="J260" s="326"/>
      <c r="M260" s="10"/>
      <c r="N260" s="10"/>
      <c r="O260" s="10"/>
      <c r="P260" s="10"/>
      <c r="Q260" s="10"/>
      <c r="R260" s="10"/>
      <c r="S260" s="10"/>
      <c r="T260" s="10"/>
      <c r="U260" s="10"/>
      <c r="V260" s="10"/>
      <c r="W260" s="10"/>
      <c r="X260" s="10"/>
      <c r="Y260" s="10"/>
      <c r="Z260" s="10"/>
    </row>
    <row r="261" spans="1:26" ht="28.5" customHeight="1" x14ac:dyDescent="0.2">
      <c r="A261" s="473" t="s">
        <v>1463</v>
      </c>
      <c r="B261" s="325"/>
      <c r="C261" s="325"/>
      <c r="D261" s="325"/>
      <c r="E261" s="325"/>
      <c r="F261" s="325"/>
      <c r="G261" s="325"/>
      <c r="H261" s="325"/>
      <c r="I261" s="325"/>
      <c r="J261" s="326"/>
    </row>
    <row r="262" spans="1:26" ht="62.25" customHeight="1" x14ac:dyDescent="0.2">
      <c r="A262" s="473" t="s">
        <v>1464</v>
      </c>
      <c r="B262" s="325"/>
      <c r="C262" s="325"/>
      <c r="D262" s="325"/>
      <c r="E262" s="325"/>
      <c r="F262" s="325"/>
      <c r="G262" s="325"/>
      <c r="H262" s="325"/>
      <c r="I262" s="325"/>
      <c r="J262" s="326"/>
    </row>
    <row r="263" spans="1:26" ht="34.5" customHeight="1" x14ac:dyDescent="0.2">
      <c r="A263" s="473" t="s">
        <v>1352</v>
      </c>
      <c r="B263" s="325"/>
      <c r="C263" s="325"/>
      <c r="D263" s="325"/>
      <c r="E263" s="325"/>
      <c r="F263" s="325"/>
      <c r="G263" s="325"/>
      <c r="H263" s="325"/>
      <c r="I263" s="325"/>
      <c r="J263" s="326"/>
    </row>
    <row r="264" spans="1:26" ht="27" customHeight="1" x14ac:dyDescent="0.2">
      <c r="A264" s="474" t="s">
        <v>1499</v>
      </c>
      <c r="B264" s="325"/>
      <c r="C264" s="325"/>
      <c r="D264" s="325"/>
      <c r="E264" s="325"/>
      <c r="F264" s="325"/>
      <c r="G264" s="325"/>
      <c r="H264" s="325"/>
      <c r="I264" s="325"/>
      <c r="J264" s="326"/>
      <c r="M264" s="10"/>
      <c r="N264" s="10"/>
      <c r="O264" s="10"/>
      <c r="P264" s="10"/>
      <c r="Q264" s="10"/>
      <c r="R264" s="10"/>
      <c r="S264" s="10"/>
      <c r="T264" s="10"/>
      <c r="U264" s="10"/>
      <c r="V264" s="10"/>
      <c r="W264" s="10"/>
      <c r="X264" s="10"/>
      <c r="Y264" s="10"/>
      <c r="Z264" s="10"/>
    </row>
    <row r="265" spans="1:26" ht="21" customHeight="1" x14ac:dyDescent="0.2">
      <c r="A265" s="474" t="s">
        <v>1054</v>
      </c>
      <c r="B265" s="325"/>
      <c r="C265" s="325"/>
      <c r="D265" s="325"/>
      <c r="E265" s="325"/>
      <c r="F265" s="325"/>
      <c r="G265" s="325"/>
      <c r="H265" s="325"/>
      <c r="I265" s="325"/>
      <c r="J265" s="326"/>
      <c r="M265" s="10"/>
      <c r="N265" s="10"/>
      <c r="O265" s="10"/>
      <c r="P265" s="10"/>
      <c r="Q265" s="10"/>
      <c r="R265" s="10"/>
      <c r="S265" s="10"/>
      <c r="T265" s="10"/>
      <c r="U265" s="10"/>
      <c r="V265" s="10"/>
      <c r="W265" s="10"/>
      <c r="X265" s="10"/>
      <c r="Y265" s="10"/>
      <c r="Z265" s="10"/>
    </row>
    <row r="266" spans="1:26" ht="19.5" customHeight="1" x14ac:dyDescent="0.2">
      <c r="A266" s="473" t="s">
        <v>1514</v>
      </c>
      <c r="B266" s="325"/>
      <c r="C266" s="325"/>
      <c r="D266" s="325"/>
      <c r="E266" s="325"/>
      <c r="F266" s="325"/>
      <c r="G266" s="325"/>
      <c r="H266" s="325"/>
      <c r="I266" s="325"/>
      <c r="J266" s="326"/>
    </row>
    <row r="267" spans="1:26" ht="19.5" customHeight="1" x14ac:dyDescent="0.2">
      <c r="A267" s="473" t="s">
        <v>1515</v>
      </c>
      <c r="B267" s="325"/>
      <c r="C267" s="325"/>
      <c r="D267" s="325"/>
      <c r="E267" s="325"/>
      <c r="F267" s="325"/>
      <c r="G267" s="325"/>
      <c r="H267" s="325"/>
      <c r="I267" s="325"/>
      <c r="J267" s="326"/>
    </row>
    <row r="268" spans="1:26" ht="111" customHeight="1" x14ac:dyDescent="0.2">
      <c r="A268" s="159"/>
      <c r="B268" s="85" t="s">
        <v>1516</v>
      </c>
      <c r="C268" s="399" t="s">
        <v>1517</v>
      </c>
      <c r="D268" s="325"/>
      <c r="E268" s="325"/>
      <c r="F268" s="325"/>
      <c r="G268" s="325"/>
      <c r="H268" s="325"/>
      <c r="I268" s="400"/>
      <c r="J268" s="31" t="s">
        <v>1518</v>
      </c>
      <c r="L268" s="10"/>
      <c r="M268" s="10"/>
      <c r="N268" s="10"/>
      <c r="O268" s="10"/>
      <c r="P268" s="10"/>
      <c r="Q268" s="10"/>
      <c r="R268" s="10"/>
      <c r="S268" s="10"/>
      <c r="T268" s="10"/>
      <c r="U268" s="10"/>
      <c r="V268" s="10"/>
      <c r="W268" s="10"/>
      <c r="X268" s="10"/>
      <c r="Y268" s="10"/>
      <c r="Z268" s="10"/>
    </row>
    <row r="269" spans="1:26" ht="19.5" customHeight="1" x14ac:dyDescent="0.2">
      <c r="A269" s="548" t="s">
        <v>1519</v>
      </c>
      <c r="B269" s="325"/>
      <c r="C269" s="325"/>
      <c r="D269" s="325"/>
      <c r="E269" s="325"/>
      <c r="F269" s="325"/>
      <c r="G269" s="325"/>
      <c r="H269" s="325"/>
      <c r="I269" s="325"/>
      <c r="J269" s="326"/>
    </row>
    <row r="270" spans="1:26" ht="19.5" customHeight="1" x14ac:dyDescent="0.2">
      <c r="A270" s="548" t="s">
        <v>1506</v>
      </c>
      <c r="B270" s="325"/>
      <c r="C270" s="325"/>
      <c r="D270" s="325"/>
      <c r="E270" s="325"/>
      <c r="F270" s="325"/>
      <c r="G270" s="325"/>
      <c r="H270" s="325"/>
      <c r="I270" s="325"/>
      <c r="J270" s="326"/>
    </row>
    <row r="271" spans="1:26" ht="19.5" customHeight="1" x14ac:dyDescent="0.2">
      <c r="A271" s="568" t="s">
        <v>156</v>
      </c>
      <c r="B271" s="325"/>
      <c r="C271" s="325"/>
      <c r="D271" s="325"/>
      <c r="E271" s="325"/>
      <c r="F271" s="325"/>
      <c r="G271" s="325"/>
      <c r="H271" s="325"/>
      <c r="I271" s="325"/>
      <c r="J271" s="326"/>
    </row>
    <row r="272" spans="1:26" ht="19.5" customHeight="1" x14ac:dyDescent="0.2">
      <c r="A272" s="548" t="s">
        <v>1049</v>
      </c>
      <c r="B272" s="325"/>
      <c r="C272" s="325"/>
      <c r="D272" s="325"/>
      <c r="E272" s="325"/>
      <c r="F272" s="325"/>
      <c r="G272" s="325"/>
      <c r="H272" s="325"/>
      <c r="I272" s="325"/>
      <c r="J272" s="326"/>
    </row>
    <row r="273" spans="1:26" ht="19.5" customHeight="1" x14ac:dyDescent="0.2">
      <c r="A273" s="548" t="s">
        <v>1026</v>
      </c>
      <c r="B273" s="325"/>
      <c r="C273" s="325"/>
      <c r="D273" s="325"/>
      <c r="E273" s="325"/>
      <c r="F273" s="325"/>
      <c r="G273" s="325"/>
      <c r="H273" s="325"/>
      <c r="I273" s="325"/>
      <c r="J273" s="326"/>
      <c r="L273" s="174"/>
    </row>
    <row r="274" spans="1:26" ht="19.5" customHeight="1" x14ac:dyDescent="0.2">
      <c r="A274" s="473" t="s">
        <v>1520</v>
      </c>
      <c r="B274" s="325"/>
      <c r="C274" s="325"/>
      <c r="D274" s="325"/>
      <c r="E274" s="325"/>
      <c r="F274" s="325"/>
      <c r="G274" s="325"/>
      <c r="H274" s="325"/>
      <c r="I274" s="325"/>
      <c r="J274" s="326"/>
    </row>
    <row r="275" spans="1:26" ht="28.5" customHeight="1" x14ac:dyDescent="0.2">
      <c r="A275" s="473" t="s">
        <v>1463</v>
      </c>
      <c r="B275" s="325"/>
      <c r="C275" s="325"/>
      <c r="D275" s="325"/>
      <c r="E275" s="325"/>
      <c r="F275" s="325"/>
      <c r="G275" s="325"/>
      <c r="H275" s="325"/>
      <c r="I275" s="325"/>
      <c r="J275" s="326"/>
    </row>
    <row r="276" spans="1:26" ht="62.25" customHeight="1" x14ac:dyDescent="0.2">
      <c r="A276" s="473" t="s">
        <v>1464</v>
      </c>
      <c r="B276" s="325"/>
      <c r="C276" s="325"/>
      <c r="D276" s="325"/>
      <c r="E276" s="325"/>
      <c r="F276" s="325"/>
      <c r="G276" s="325"/>
      <c r="H276" s="325"/>
      <c r="I276" s="325"/>
      <c r="J276" s="326"/>
    </row>
    <row r="277" spans="1:26" ht="34.5" customHeight="1" x14ac:dyDescent="0.2">
      <c r="A277" s="473" t="s">
        <v>1352</v>
      </c>
      <c r="B277" s="325"/>
      <c r="C277" s="325"/>
      <c r="D277" s="325"/>
      <c r="E277" s="325"/>
      <c r="F277" s="325"/>
      <c r="G277" s="325"/>
      <c r="H277" s="325"/>
      <c r="I277" s="325"/>
      <c r="J277" s="326"/>
    </row>
    <row r="278" spans="1:26" ht="34.5" customHeight="1" x14ac:dyDescent="0.2">
      <c r="A278" s="473" t="s">
        <v>1445</v>
      </c>
      <c r="B278" s="325"/>
      <c r="C278" s="325"/>
      <c r="D278" s="325"/>
      <c r="E278" s="325"/>
      <c r="F278" s="325"/>
      <c r="G278" s="325"/>
      <c r="H278" s="325"/>
      <c r="I278" s="325"/>
      <c r="J278" s="326"/>
    </row>
    <row r="279" spans="1:26" ht="21" customHeight="1" x14ac:dyDescent="0.2">
      <c r="A279" s="474" t="s">
        <v>1054</v>
      </c>
      <c r="B279" s="325"/>
      <c r="C279" s="325"/>
      <c r="D279" s="325"/>
      <c r="E279" s="325"/>
      <c r="F279" s="325"/>
      <c r="G279" s="325"/>
      <c r="H279" s="325"/>
      <c r="I279" s="325"/>
      <c r="J279" s="326"/>
      <c r="L279" s="10"/>
      <c r="M279" s="10"/>
      <c r="N279" s="10"/>
      <c r="O279" s="10"/>
      <c r="P279" s="10"/>
      <c r="Q279" s="10"/>
      <c r="R279" s="10"/>
      <c r="S279" s="10"/>
      <c r="T279" s="10"/>
      <c r="U279" s="10"/>
      <c r="V279" s="10"/>
      <c r="W279" s="10"/>
      <c r="X279" s="10"/>
      <c r="Y279" s="10"/>
      <c r="Z279" s="10"/>
    </row>
    <row r="280" spans="1:26" ht="19.5" customHeight="1" x14ac:dyDescent="0.2">
      <c r="A280" s="473" t="s">
        <v>1521</v>
      </c>
      <c r="B280" s="325"/>
      <c r="C280" s="325"/>
      <c r="D280" s="325"/>
      <c r="E280" s="325"/>
      <c r="F280" s="325"/>
      <c r="G280" s="325"/>
      <c r="H280" s="325"/>
      <c r="I280" s="325"/>
      <c r="J280" s="326"/>
    </row>
    <row r="281" spans="1:26" ht="19.5" customHeight="1" x14ac:dyDescent="0.2">
      <c r="A281" s="473" t="s">
        <v>1522</v>
      </c>
      <c r="B281" s="325"/>
      <c r="C281" s="325"/>
      <c r="D281" s="325"/>
      <c r="E281" s="325"/>
      <c r="F281" s="325"/>
      <c r="G281" s="325"/>
      <c r="H281" s="325"/>
      <c r="I281" s="325"/>
      <c r="J281" s="326"/>
    </row>
    <row r="282" spans="1:26" ht="111" customHeight="1" x14ac:dyDescent="0.2">
      <c r="A282" s="159"/>
      <c r="B282" s="85" t="s">
        <v>1523</v>
      </c>
      <c r="C282" s="399" t="s">
        <v>1524</v>
      </c>
      <c r="D282" s="325"/>
      <c r="E282" s="325"/>
      <c r="F282" s="325"/>
      <c r="G282" s="325"/>
      <c r="H282" s="325"/>
      <c r="I282" s="400"/>
      <c r="J282" s="31" t="s">
        <v>1525</v>
      </c>
      <c r="L282" s="10"/>
      <c r="M282" s="10"/>
      <c r="N282" s="10"/>
      <c r="O282" s="10"/>
      <c r="P282" s="10"/>
      <c r="Q282" s="10"/>
      <c r="R282" s="10"/>
      <c r="S282" s="10"/>
      <c r="T282" s="10"/>
      <c r="U282" s="10"/>
      <c r="V282" s="10"/>
      <c r="W282" s="10"/>
      <c r="X282" s="10"/>
      <c r="Y282" s="10"/>
      <c r="Z282" s="10"/>
    </row>
    <row r="283" spans="1:26" ht="19.5" customHeight="1" x14ac:dyDescent="0.2">
      <c r="A283" s="548" t="s">
        <v>1519</v>
      </c>
      <c r="B283" s="325"/>
      <c r="C283" s="325"/>
      <c r="D283" s="325"/>
      <c r="E283" s="325"/>
      <c r="F283" s="325"/>
      <c r="G283" s="325"/>
      <c r="H283" s="325"/>
      <c r="I283" s="325"/>
      <c r="J283" s="326"/>
    </row>
    <row r="284" spans="1:26" ht="19.5" customHeight="1" x14ac:dyDescent="0.2">
      <c r="A284" s="548" t="s">
        <v>1506</v>
      </c>
      <c r="B284" s="325"/>
      <c r="C284" s="325"/>
      <c r="D284" s="325"/>
      <c r="E284" s="325"/>
      <c r="F284" s="325"/>
      <c r="G284" s="325"/>
      <c r="H284" s="325"/>
      <c r="I284" s="325"/>
      <c r="J284" s="326"/>
    </row>
    <row r="285" spans="1:26" ht="19.5" customHeight="1" x14ac:dyDescent="0.2">
      <c r="A285" s="568" t="s">
        <v>156</v>
      </c>
      <c r="B285" s="325"/>
      <c r="C285" s="325"/>
      <c r="D285" s="325"/>
      <c r="E285" s="325"/>
      <c r="F285" s="325"/>
      <c r="G285" s="325"/>
      <c r="H285" s="325"/>
      <c r="I285" s="325"/>
      <c r="J285" s="326"/>
    </row>
    <row r="286" spans="1:26" ht="19.5" customHeight="1" x14ac:dyDescent="0.2">
      <c r="A286" s="548" t="s">
        <v>1049</v>
      </c>
      <c r="B286" s="325"/>
      <c r="C286" s="325"/>
      <c r="D286" s="325"/>
      <c r="E286" s="325"/>
      <c r="F286" s="325"/>
      <c r="G286" s="325"/>
      <c r="H286" s="325"/>
      <c r="I286" s="325"/>
      <c r="J286" s="326"/>
    </row>
    <row r="287" spans="1:26" ht="19.5" customHeight="1" x14ac:dyDescent="0.2">
      <c r="A287" s="548" t="s">
        <v>1026</v>
      </c>
      <c r="B287" s="325"/>
      <c r="C287" s="325"/>
      <c r="D287" s="325"/>
      <c r="E287" s="325"/>
      <c r="F287" s="325"/>
      <c r="G287" s="325"/>
      <c r="H287" s="325"/>
      <c r="I287" s="325"/>
      <c r="J287" s="326"/>
      <c r="L287" s="174"/>
    </row>
    <row r="288" spans="1:26" ht="19.5" customHeight="1" x14ac:dyDescent="0.2">
      <c r="A288" s="473" t="s">
        <v>1520</v>
      </c>
      <c r="B288" s="325"/>
      <c r="C288" s="325"/>
      <c r="D288" s="325"/>
      <c r="E288" s="325"/>
      <c r="F288" s="325"/>
      <c r="G288" s="325"/>
      <c r="H288" s="325"/>
      <c r="I288" s="325"/>
      <c r="J288" s="326"/>
    </row>
    <row r="289" spans="1:26" ht="28.5" customHeight="1" x14ac:dyDescent="0.2">
      <c r="A289" s="473" t="s">
        <v>1463</v>
      </c>
      <c r="B289" s="325"/>
      <c r="C289" s="325"/>
      <c r="D289" s="325"/>
      <c r="E289" s="325"/>
      <c r="F289" s="325"/>
      <c r="G289" s="325"/>
      <c r="H289" s="325"/>
      <c r="I289" s="325"/>
      <c r="J289" s="326"/>
    </row>
    <row r="290" spans="1:26" ht="62.25" customHeight="1" x14ac:dyDescent="0.2">
      <c r="A290" s="473" t="s">
        <v>1464</v>
      </c>
      <c r="B290" s="325"/>
      <c r="C290" s="325"/>
      <c r="D290" s="325"/>
      <c r="E290" s="325"/>
      <c r="F290" s="325"/>
      <c r="G290" s="325"/>
      <c r="H290" s="325"/>
      <c r="I290" s="325"/>
      <c r="J290" s="326"/>
    </row>
    <row r="291" spans="1:26" ht="34.5" customHeight="1" x14ac:dyDescent="0.2">
      <c r="A291" s="473" t="s">
        <v>1352</v>
      </c>
      <c r="B291" s="325"/>
      <c r="C291" s="325"/>
      <c r="D291" s="325"/>
      <c r="E291" s="325"/>
      <c r="F291" s="325"/>
      <c r="G291" s="325"/>
      <c r="H291" s="325"/>
      <c r="I291" s="325"/>
      <c r="J291" s="326"/>
    </row>
    <row r="292" spans="1:26" ht="34.5" customHeight="1" x14ac:dyDescent="0.2">
      <c r="A292" s="473" t="s">
        <v>1445</v>
      </c>
      <c r="B292" s="325"/>
      <c r="C292" s="325"/>
      <c r="D292" s="325"/>
      <c r="E292" s="325"/>
      <c r="F292" s="325"/>
      <c r="G292" s="325"/>
      <c r="H292" s="325"/>
      <c r="I292" s="325"/>
      <c r="J292" s="326"/>
    </row>
    <row r="293" spans="1:26" ht="21" customHeight="1" x14ac:dyDescent="0.2">
      <c r="A293" s="474" t="s">
        <v>1054</v>
      </c>
      <c r="B293" s="325"/>
      <c r="C293" s="325"/>
      <c r="D293" s="325"/>
      <c r="E293" s="325"/>
      <c r="F293" s="325"/>
      <c r="G293" s="325"/>
      <c r="H293" s="325"/>
      <c r="I293" s="325"/>
      <c r="J293" s="326"/>
      <c r="L293" s="10"/>
      <c r="M293" s="10"/>
      <c r="N293" s="10"/>
      <c r="O293" s="10"/>
      <c r="P293" s="10"/>
      <c r="Q293" s="10"/>
      <c r="R293" s="10"/>
      <c r="S293" s="10"/>
      <c r="T293" s="10"/>
      <c r="U293" s="10"/>
      <c r="V293" s="10"/>
      <c r="W293" s="10"/>
      <c r="X293" s="10"/>
      <c r="Y293" s="10"/>
      <c r="Z293" s="10"/>
    </row>
    <row r="294" spans="1:26" ht="19.5" customHeight="1" x14ac:dyDescent="0.2">
      <c r="A294" s="473" t="s">
        <v>1526</v>
      </c>
      <c r="B294" s="325"/>
      <c r="C294" s="325"/>
      <c r="D294" s="325"/>
      <c r="E294" s="325"/>
      <c r="F294" s="325"/>
      <c r="G294" s="325"/>
      <c r="H294" s="325"/>
      <c r="I294" s="325"/>
      <c r="J294" s="326"/>
    </row>
    <row r="295" spans="1:26" ht="19.5" customHeight="1" x14ac:dyDescent="0.2">
      <c r="A295" s="473" t="s">
        <v>1527</v>
      </c>
      <c r="B295" s="325"/>
      <c r="C295" s="325"/>
      <c r="D295" s="325"/>
      <c r="E295" s="325"/>
      <c r="F295" s="325"/>
      <c r="G295" s="325"/>
      <c r="H295" s="325"/>
      <c r="I295" s="325"/>
      <c r="J295" s="326"/>
    </row>
    <row r="296" spans="1:26" ht="111" customHeight="1" x14ac:dyDescent="0.2">
      <c r="A296" s="84"/>
      <c r="B296" s="85" t="s">
        <v>1528</v>
      </c>
      <c r="C296" s="399" t="s">
        <v>1529</v>
      </c>
      <c r="D296" s="325"/>
      <c r="E296" s="325"/>
      <c r="F296" s="325"/>
      <c r="G296" s="325"/>
      <c r="H296" s="325"/>
      <c r="I296" s="400"/>
      <c r="J296" s="31" t="s">
        <v>1530</v>
      </c>
      <c r="L296" s="10"/>
      <c r="M296" s="10"/>
      <c r="N296" s="10"/>
      <c r="O296" s="10"/>
      <c r="P296" s="10"/>
      <c r="Q296" s="10"/>
      <c r="R296" s="10"/>
      <c r="S296" s="10"/>
      <c r="T296" s="10"/>
      <c r="U296" s="10"/>
      <c r="V296" s="10"/>
      <c r="W296" s="10"/>
      <c r="X296" s="10"/>
      <c r="Y296" s="10"/>
      <c r="Z296" s="10"/>
    </row>
    <row r="297" spans="1:26" ht="19.5" customHeight="1" x14ac:dyDescent="0.2">
      <c r="A297" s="548" t="s">
        <v>1505</v>
      </c>
      <c r="B297" s="325"/>
      <c r="C297" s="325"/>
      <c r="D297" s="325"/>
      <c r="E297" s="325"/>
      <c r="F297" s="325"/>
      <c r="G297" s="325"/>
      <c r="H297" s="325"/>
      <c r="I297" s="325"/>
      <c r="J297" s="326"/>
    </row>
    <row r="298" spans="1:26" ht="19.5" customHeight="1" x14ac:dyDescent="0.2">
      <c r="A298" s="548" t="s">
        <v>1506</v>
      </c>
      <c r="B298" s="325"/>
      <c r="C298" s="325"/>
      <c r="D298" s="325"/>
      <c r="E298" s="325"/>
      <c r="F298" s="325"/>
      <c r="G298" s="325"/>
      <c r="H298" s="325"/>
      <c r="I298" s="325"/>
      <c r="J298" s="326"/>
    </row>
    <row r="299" spans="1:26" ht="19.5" customHeight="1" x14ac:dyDescent="0.2">
      <c r="A299" s="158" t="s">
        <v>156</v>
      </c>
      <c r="B299" s="148"/>
      <c r="C299" s="148"/>
      <c r="D299" s="148"/>
      <c r="E299" s="148"/>
      <c r="F299" s="148"/>
      <c r="G299" s="148"/>
      <c r="H299" s="148"/>
      <c r="I299" s="148"/>
      <c r="J299" s="149"/>
    </row>
    <row r="300" spans="1:26" ht="19.5" customHeight="1" x14ac:dyDescent="0.2">
      <c r="A300" s="548" t="s">
        <v>1049</v>
      </c>
      <c r="B300" s="325"/>
      <c r="C300" s="325"/>
      <c r="D300" s="325"/>
      <c r="E300" s="325"/>
      <c r="F300" s="325"/>
      <c r="G300" s="325"/>
      <c r="H300" s="325"/>
      <c r="I300" s="325"/>
      <c r="J300" s="326"/>
    </row>
    <row r="301" spans="1:26" ht="19.5" customHeight="1" x14ac:dyDescent="0.2">
      <c r="A301" s="537" t="s">
        <v>1513</v>
      </c>
      <c r="B301" s="325"/>
      <c r="C301" s="325"/>
      <c r="D301" s="325"/>
      <c r="E301" s="325"/>
      <c r="F301" s="325"/>
      <c r="G301" s="325"/>
      <c r="H301" s="325"/>
      <c r="I301" s="325"/>
      <c r="J301" s="326"/>
      <c r="L301" s="10"/>
      <c r="M301" s="10"/>
      <c r="N301" s="10"/>
      <c r="O301" s="10"/>
      <c r="P301" s="10"/>
      <c r="Q301" s="10"/>
      <c r="R301" s="10"/>
      <c r="S301" s="10"/>
      <c r="T301" s="10"/>
      <c r="U301" s="10"/>
      <c r="V301" s="10"/>
      <c r="W301" s="10"/>
      <c r="X301" s="10"/>
      <c r="Y301" s="10"/>
      <c r="Z301" s="10"/>
    </row>
    <row r="302" spans="1:26" ht="19.5" customHeight="1" x14ac:dyDescent="0.2">
      <c r="A302" s="571" t="s">
        <v>1293</v>
      </c>
      <c r="B302" s="325"/>
      <c r="C302" s="325"/>
      <c r="D302" s="325"/>
      <c r="E302" s="325"/>
      <c r="F302" s="325"/>
      <c r="G302" s="325"/>
      <c r="H302" s="325"/>
      <c r="I302" s="325"/>
      <c r="J302" s="326"/>
      <c r="L302" s="10"/>
      <c r="M302" s="10"/>
      <c r="N302" s="10"/>
      <c r="O302" s="10"/>
      <c r="P302" s="10"/>
      <c r="Q302" s="10"/>
      <c r="R302" s="10"/>
      <c r="S302" s="10"/>
      <c r="T302" s="10"/>
      <c r="U302" s="10"/>
      <c r="V302" s="10"/>
      <c r="W302" s="10"/>
      <c r="X302" s="10"/>
      <c r="Y302" s="10"/>
      <c r="Z302" s="10"/>
    </row>
    <row r="303" spans="1:26" ht="34.5" customHeight="1" x14ac:dyDescent="0.2">
      <c r="A303" s="474" t="s">
        <v>1028</v>
      </c>
      <c r="B303" s="325"/>
      <c r="C303" s="325"/>
      <c r="D303" s="325"/>
      <c r="E303" s="325"/>
      <c r="F303" s="325"/>
      <c r="G303" s="325"/>
      <c r="H303" s="325"/>
      <c r="I303" s="325"/>
      <c r="J303" s="326"/>
    </row>
    <row r="304" spans="1:26" ht="27" customHeight="1" x14ac:dyDescent="0.2">
      <c r="A304" s="474" t="s">
        <v>1052</v>
      </c>
      <c r="B304" s="325"/>
      <c r="C304" s="325"/>
      <c r="D304" s="325"/>
      <c r="E304" s="325"/>
      <c r="F304" s="325"/>
      <c r="G304" s="325"/>
      <c r="H304" s="325"/>
      <c r="I304" s="325"/>
      <c r="J304" s="326"/>
      <c r="L304" s="10"/>
      <c r="M304" s="10"/>
      <c r="N304" s="10"/>
      <c r="O304" s="10"/>
      <c r="P304" s="10"/>
      <c r="Q304" s="10"/>
      <c r="R304" s="10"/>
      <c r="S304" s="10"/>
      <c r="T304" s="10"/>
      <c r="U304" s="10"/>
      <c r="V304" s="10"/>
      <c r="W304" s="10"/>
      <c r="X304" s="10"/>
      <c r="Y304" s="10"/>
      <c r="Z304" s="10"/>
    </row>
    <row r="305" spans="1:26" ht="27" customHeight="1" x14ac:dyDescent="0.2">
      <c r="A305" s="474" t="s">
        <v>1053</v>
      </c>
      <c r="B305" s="325"/>
      <c r="C305" s="325"/>
      <c r="D305" s="325"/>
      <c r="E305" s="325"/>
      <c r="F305" s="325"/>
      <c r="G305" s="325"/>
      <c r="H305" s="325"/>
      <c r="I305" s="325"/>
      <c r="J305" s="326"/>
      <c r="L305" s="10"/>
      <c r="M305" s="10"/>
      <c r="N305" s="10"/>
      <c r="O305" s="10"/>
      <c r="P305" s="10"/>
      <c r="Q305" s="10"/>
      <c r="R305" s="10"/>
      <c r="S305" s="10"/>
      <c r="T305" s="10"/>
      <c r="U305" s="10"/>
      <c r="V305" s="10"/>
      <c r="W305" s="10"/>
      <c r="X305" s="10"/>
      <c r="Y305" s="10"/>
      <c r="Z305" s="10"/>
    </row>
    <row r="306" spans="1:26" ht="19.5" customHeight="1" x14ac:dyDescent="0.2">
      <c r="A306" s="473" t="s">
        <v>1514</v>
      </c>
      <c r="B306" s="325"/>
      <c r="C306" s="325"/>
      <c r="D306" s="325"/>
      <c r="E306" s="325"/>
      <c r="F306" s="325"/>
      <c r="G306" s="325"/>
      <c r="H306" s="325"/>
      <c r="I306" s="325"/>
      <c r="J306" s="326"/>
    </row>
    <row r="307" spans="1:26" ht="19.5" customHeight="1" x14ac:dyDescent="0.2">
      <c r="A307" s="43" t="s">
        <v>1054</v>
      </c>
      <c r="B307" s="36"/>
      <c r="C307" s="36"/>
      <c r="D307" s="36"/>
      <c r="E307" s="36"/>
      <c r="F307" s="36"/>
      <c r="G307" s="36"/>
      <c r="H307" s="36"/>
      <c r="I307" s="36"/>
      <c r="J307" s="37"/>
    </row>
    <row r="308" spans="1:26" ht="19.5" customHeight="1" x14ac:dyDescent="0.2">
      <c r="A308" s="473" t="s">
        <v>1531</v>
      </c>
      <c r="B308" s="325"/>
      <c r="C308" s="325"/>
      <c r="D308" s="325"/>
      <c r="E308" s="325"/>
      <c r="F308" s="325"/>
      <c r="G308" s="325"/>
      <c r="H308" s="325"/>
      <c r="I308" s="325"/>
      <c r="J308" s="326"/>
    </row>
    <row r="309" spans="1:26" ht="111" customHeight="1" x14ac:dyDescent="0.2">
      <c r="A309" s="84"/>
      <c r="B309" s="85" t="s">
        <v>1532</v>
      </c>
      <c r="C309" s="399" t="s">
        <v>1533</v>
      </c>
      <c r="D309" s="325"/>
      <c r="E309" s="325"/>
      <c r="F309" s="325"/>
      <c r="G309" s="325"/>
      <c r="H309" s="325"/>
      <c r="I309" s="400"/>
      <c r="J309" s="31" t="s">
        <v>1534</v>
      </c>
      <c r="L309" s="10"/>
      <c r="M309" s="10"/>
      <c r="N309" s="10"/>
      <c r="O309" s="10"/>
      <c r="P309" s="10"/>
      <c r="Q309" s="10"/>
      <c r="R309" s="10"/>
      <c r="S309" s="10"/>
      <c r="T309" s="10"/>
      <c r="U309" s="10"/>
      <c r="V309" s="10"/>
      <c r="W309" s="10"/>
      <c r="X309" s="10"/>
      <c r="Y309" s="10"/>
      <c r="Z309" s="10"/>
    </row>
    <row r="310" spans="1:26" ht="19.5" customHeight="1" x14ac:dyDescent="0.2">
      <c r="A310" s="548" t="s">
        <v>1505</v>
      </c>
      <c r="B310" s="325"/>
      <c r="C310" s="325"/>
      <c r="D310" s="325"/>
      <c r="E310" s="325"/>
      <c r="F310" s="325"/>
      <c r="G310" s="325"/>
      <c r="H310" s="325"/>
      <c r="I310" s="325"/>
      <c r="J310" s="326"/>
    </row>
    <row r="311" spans="1:26" ht="19.5" customHeight="1" x14ac:dyDescent="0.2">
      <c r="A311" s="548" t="s">
        <v>1506</v>
      </c>
      <c r="B311" s="325"/>
      <c r="C311" s="325"/>
      <c r="D311" s="325"/>
      <c r="E311" s="325"/>
      <c r="F311" s="325"/>
      <c r="G311" s="325"/>
      <c r="H311" s="325"/>
      <c r="I311" s="325"/>
      <c r="J311" s="326"/>
    </row>
    <row r="312" spans="1:26" ht="19.5" customHeight="1" x14ac:dyDescent="0.2">
      <c r="A312" s="158" t="s">
        <v>156</v>
      </c>
      <c r="B312" s="148"/>
      <c r="C312" s="148"/>
      <c r="D312" s="148"/>
      <c r="E312" s="148"/>
      <c r="F312" s="148"/>
      <c r="G312" s="148"/>
      <c r="H312" s="148"/>
      <c r="I312" s="148"/>
      <c r="J312" s="149"/>
    </row>
    <row r="313" spans="1:26" ht="19.5" customHeight="1" x14ac:dyDescent="0.2">
      <c r="A313" s="548" t="s">
        <v>1049</v>
      </c>
      <c r="B313" s="325"/>
      <c r="C313" s="325"/>
      <c r="D313" s="325"/>
      <c r="E313" s="325"/>
      <c r="F313" s="325"/>
      <c r="G313" s="325"/>
      <c r="H313" s="325"/>
      <c r="I313" s="325"/>
      <c r="J313" s="326"/>
    </row>
    <row r="314" spans="1:26" ht="19.5" customHeight="1" x14ac:dyDescent="0.2">
      <c r="A314" s="537" t="s">
        <v>1498</v>
      </c>
      <c r="B314" s="325"/>
      <c r="C314" s="325"/>
      <c r="D314" s="325"/>
      <c r="E314" s="325"/>
      <c r="F314" s="325"/>
      <c r="G314" s="325"/>
      <c r="H314" s="325"/>
      <c r="I314" s="325"/>
      <c r="J314" s="326"/>
      <c r="L314" s="10"/>
      <c r="M314" s="10"/>
      <c r="N314" s="10"/>
      <c r="O314" s="10"/>
      <c r="P314" s="10"/>
      <c r="Q314" s="10"/>
      <c r="R314" s="10"/>
      <c r="S314" s="10"/>
      <c r="T314" s="10"/>
      <c r="U314" s="10"/>
      <c r="V314" s="10"/>
      <c r="W314" s="10"/>
      <c r="X314" s="10"/>
      <c r="Y314" s="10"/>
      <c r="Z314" s="10"/>
    </row>
    <row r="315" spans="1:26" ht="19.5" customHeight="1" x14ac:dyDescent="0.2">
      <c r="A315" s="571" t="s">
        <v>1293</v>
      </c>
      <c r="B315" s="325"/>
      <c r="C315" s="325"/>
      <c r="D315" s="325"/>
      <c r="E315" s="325"/>
      <c r="F315" s="325"/>
      <c r="G315" s="325"/>
      <c r="H315" s="325"/>
      <c r="I315" s="325"/>
      <c r="J315" s="326"/>
      <c r="L315" s="10"/>
      <c r="M315" s="10"/>
      <c r="N315" s="10"/>
      <c r="O315" s="10"/>
      <c r="P315" s="10"/>
      <c r="Q315" s="10"/>
      <c r="R315" s="10"/>
      <c r="S315" s="10"/>
      <c r="T315" s="10"/>
      <c r="U315" s="10"/>
      <c r="V315" s="10"/>
      <c r="W315" s="10"/>
      <c r="X315" s="10"/>
      <c r="Y315" s="10"/>
      <c r="Z315" s="10"/>
    </row>
    <row r="316" spans="1:26" ht="34.5" customHeight="1" x14ac:dyDescent="0.2">
      <c r="A316" s="474" t="s">
        <v>1028</v>
      </c>
      <c r="B316" s="325"/>
      <c r="C316" s="325"/>
      <c r="D316" s="325"/>
      <c r="E316" s="325"/>
      <c r="F316" s="325"/>
      <c r="G316" s="325"/>
      <c r="H316" s="325"/>
      <c r="I316" s="325"/>
      <c r="J316" s="326"/>
    </row>
    <row r="317" spans="1:26" ht="27" customHeight="1" x14ac:dyDescent="0.2">
      <c r="A317" s="474" t="s">
        <v>1052</v>
      </c>
      <c r="B317" s="325"/>
      <c r="C317" s="325"/>
      <c r="D317" s="325"/>
      <c r="E317" s="325"/>
      <c r="F317" s="325"/>
      <c r="G317" s="325"/>
      <c r="H317" s="325"/>
      <c r="I317" s="325"/>
      <c r="J317" s="326"/>
      <c r="L317" s="10"/>
      <c r="M317" s="10"/>
      <c r="N317" s="10"/>
      <c r="O317" s="10"/>
      <c r="P317" s="10"/>
      <c r="Q317" s="10"/>
      <c r="R317" s="10"/>
      <c r="S317" s="10"/>
      <c r="T317" s="10"/>
      <c r="U317" s="10"/>
      <c r="V317" s="10"/>
      <c r="W317" s="10"/>
      <c r="X317" s="10"/>
      <c r="Y317" s="10"/>
      <c r="Z317" s="10"/>
    </row>
    <row r="318" spans="1:26" ht="27" customHeight="1" x14ac:dyDescent="0.2">
      <c r="A318" s="474" t="s">
        <v>1053</v>
      </c>
      <c r="B318" s="325"/>
      <c r="C318" s="325"/>
      <c r="D318" s="325"/>
      <c r="E318" s="325"/>
      <c r="F318" s="325"/>
      <c r="G318" s="325"/>
      <c r="H318" s="325"/>
      <c r="I318" s="325"/>
      <c r="J318" s="326"/>
      <c r="L318" s="10"/>
      <c r="M318" s="10"/>
      <c r="N318" s="10"/>
      <c r="O318" s="10"/>
      <c r="P318" s="10"/>
      <c r="Q318" s="10"/>
      <c r="R318" s="10"/>
      <c r="S318" s="10"/>
      <c r="T318" s="10"/>
      <c r="U318" s="10"/>
      <c r="V318" s="10"/>
      <c r="W318" s="10"/>
      <c r="X318" s="10"/>
      <c r="Y318" s="10"/>
      <c r="Z318" s="10"/>
    </row>
    <row r="319" spans="1:26" ht="19.5" customHeight="1" x14ac:dyDescent="0.2">
      <c r="A319" s="473" t="s">
        <v>1295</v>
      </c>
      <c r="B319" s="325"/>
      <c r="C319" s="325"/>
      <c r="D319" s="325"/>
      <c r="E319" s="325"/>
      <c r="F319" s="325"/>
      <c r="G319" s="325"/>
      <c r="H319" s="325"/>
      <c r="I319" s="325"/>
      <c r="J319" s="326"/>
    </row>
    <row r="320" spans="1:26" ht="19.5" customHeight="1" x14ac:dyDescent="0.2">
      <c r="A320" s="43" t="s">
        <v>1054</v>
      </c>
      <c r="B320" s="36"/>
      <c r="C320" s="36"/>
      <c r="D320" s="36"/>
      <c r="E320" s="36"/>
      <c r="F320" s="36"/>
      <c r="G320" s="36"/>
      <c r="H320" s="36"/>
      <c r="I320" s="36"/>
      <c r="J320" s="37"/>
    </row>
    <row r="321" spans="1:10" ht="19.5" customHeight="1" x14ac:dyDescent="0.2">
      <c r="A321" s="473" t="s">
        <v>1535</v>
      </c>
      <c r="B321" s="325"/>
      <c r="C321" s="325"/>
      <c r="D321" s="325"/>
      <c r="E321" s="325"/>
      <c r="F321" s="325"/>
      <c r="G321" s="325"/>
      <c r="H321" s="325"/>
      <c r="I321" s="325"/>
      <c r="J321" s="326"/>
    </row>
    <row r="322" spans="1:10" ht="12.75" customHeight="1" x14ac:dyDescent="0.2"/>
    <row r="323" spans="1:10" ht="12.75" customHeight="1" x14ac:dyDescent="0.2"/>
    <row r="324" spans="1:10" ht="12.75" customHeight="1" x14ac:dyDescent="0.2"/>
    <row r="325" spans="1:10" ht="12.75" customHeight="1" x14ac:dyDescent="0.2"/>
    <row r="326" spans="1:10" ht="12.75" customHeight="1" x14ac:dyDescent="0.2"/>
    <row r="327" spans="1:10" ht="12.75" customHeight="1" x14ac:dyDescent="0.2"/>
    <row r="328" spans="1:10" ht="12.75" customHeight="1" x14ac:dyDescent="0.2"/>
    <row r="329" spans="1:10" ht="12.75" customHeight="1" x14ac:dyDescent="0.2"/>
    <row r="330" spans="1:10" ht="12.75" customHeight="1" x14ac:dyDescent="0.2"/>
    <row r="331" spans="1:10" ht="12.75" customHeight="1" x14ac:dyDescent="0.2"/>
    <row r="332" spans="1:10" ht="12.75" customHeight="1" x14ac:dyDescent="0.2"/>
    <row r="333" spans="1:10" ht="12.75" customHeight="1" x14ac:dyDescent="0.2"/>
    <row r="334" spans="1:10" ht="12.75" customHeight="1" x14ac:dyDescent="0.2"/>
    <row r="335" spans="1:10" ht="12.75" customHeight="1" x14ac:dyDescent="0.2"/>
    <row r="336" spans="1:10" ht="12.75" customHeight="1" x14ac:dyDescent="0.2"/>
    <row r="337" ht="12.75" customHeight="1" x14ac:dyDescent="0.2"/>
    <row r="338" ht="12.75" customHeight="1" x14ac:dyDescent="0.2"/>
    <row r="339" ht="12.75" customHeight="1" x14ac:dyDescent="0.2"/>
    <row r="340" ht="12.75" customHeight="1" x14ac:dyDescent="0.2"/>
    <row r="341" ht="12.75" customHeight="1" x14ac:dyDescent="0.2"/>
    <row r="342" ht="12.75" customHeight="1" x14ac:dyDescent="0.2"/>
    <row r="343" ht="12.75" customHeight="1" x14ac:dyDescent="0.2"/>
    <row r="344" ht="12.75" customHeight="1" x14ac:dyDescent="0.2"/>
    <row r="345" ht="12.75" customHeight="1" x14ac:dyDescent="0.2"/>
    <row r="346" ht="12.75" customHeight="1" x14ac:dyDescent="0.2"/>
    <row r="347" ht="12.75" customHeight="1" x14ac:dyDescent="0.2"/>
    <row r="348" ht="12.75" customHeight="1" x14ac:dyDescent="0.2"/>
    <row r="349" ht="12.75" customHeight="1" x14ac:dyDescent="0.2"/>
    <row r="350" ht="12.75" customHeight="1" x14ac:dyDescent="0.2"/>
    <row r="351" ht="12.75" customHeight="1" x14ac:dyDescent="0.2"/>
    <row r="352" ht="12.75" customHeight="1" x14ac:dyDescent="0.2"/>
    <row r="353" ht="12.75" customHeight="1" x14ac:dyDescent="0.2"/>
    <row r="354" ht="12.75" customHeight="1" x14ac:dyDescent="0.2"/>
    <row r="355" ht="12.75" customHeight="1" x14ac:dyDescent="0.2"/>
    <row r="356" ht="12.75" customHeight="1" x14ac:dyDescent="0.2"/>
    <row r="357" ht="12.75" customHeight="1" x14ac:dyDescent="0.2"/>
    <row r="358" ht="12.75" customHeight="1" x14ac:dyDescent="0.2"/>
    <row r="359" ht="12.75" customHeight="1" x14ac:dyDescent="0.2"/>
    <row r="360" ht="12.75" customHeight="1" x14ac:dyDescent="0.2"/>
    <row r="361" ht="12.75" customHeight="1" x14ac:dyDescent="0.2"/>
    <row r="362" ht="12.75" customHeight="1" x14ac:dyDescent="0.2"/>
    <row r="363" ht="12.75" customHeight="1" x14ac:dyDescent="0.2"/>
    <row r="364" ht="12.75" customHeight="1" x14ac:dyDescent="0.2"/>
    <row r="365" ht="12.75" customHeight="1" x14ac:dyDescent="0.2"/>
    <row r="366" ht="12.75" customHeight="1" x14ac:dyDescent="0.2"/>
    <row r="367" ht="12.75" customHeight="1" x14ac:dyDescent="0.2"/>
    <row r="368" ht="12.75" customHeight="1" x14ac:dyDescent="0.2"/>
    <row r="369" ht="12.75" customHeight="1" x14ac:dyDescent="0.2"/>
    <row r="370" ht="12.75" customHeight="1" x14ac:dyDescent="0.2"/>
    <row r="371" ht="12.75" customHeight="1" x14ac:dyDescent="0.2"/>
    <row r="372" ht="12.75" customHeight="1" x14ac:dyDescent="0.2"/>
    <row r="373" ht="12.75" customHeight="1" x14ac:dyDescent="0.2"/>
    <row r="374" ht="12.75" customHeight="1" x14ac:dyDescent="0.2"/>
    <row r="375" ht="12.75" customHeight="1" x14ac:dyDescent="0.2"/>
    <row r="376" ht="12.75" customHeight="1" x14ac:dyDescent="0.2"/>
    <row r="377" ht="12.75" customHeight="1" x14ac:dyDescent="0.2"/>
    <row r="378" ht="12.75" customHeight="1" x14ac:dyDescent="0.2"/>
    <row r="379" ht="12.75" customHeight="1" x14ac:dyDescent="0.2"/>
    <row r="380" ht="12.75" customHeight="1" x14ac:dyDescent="0.2"/>
    <row r="381" ht="12.75" customHeight="1" x14ac:dyDescent="0.2"/>
    <row r="382" ht="12.75" customHeight="1" x14ac:dyDescent="0.2"/>
    <row r="383" ht="12.75" customHeight="1" x14ac:dyDescent="0.2"/>
    <row r="384" ht="12.75" customHeight="1" x14ac:dyDescent="0.2"/>
    <row r="385" ht="12.75" customHeight="1" x14ac:dyDescent="0.2"/>
    <row r="386" ht="12.75" customHeight="1" x14ac:dyDescent="0.2"/>
    <row r="387" ht="12.75" customHeight="1" x14ac:dyDescent="0.2"/>
    <row r="388" ht="12.75" customHeight="1" x14ac:dyDescent="0.2"/>
    <row r="389" ht="12.75" customHeight="1" x14ac:dyDescent="0.2"/>
    <row r="390" ht="12.75" customHeight="1" x14ac:dyDescent="0.2"/>
    <row r="391" ht="12.75" customHeight="1" x14ac:dyDescent="0.2"/>
    <row r="392" ht="12.75" customHeight="1" x14ac:dyDescent="0.2"/>
    <row r="393" ht="12.75" customHeight="1" x14ac:dyDescent="0.2"/>
    <row r="394" ht="12.75" customHeight="1" x14ac:dyDescent="0.2"/>
    <row r="395" ht="12.75" customHeight="1" x14ac:dyDescent="0.2"/>
    <row r="396" ht="12.75" customHeight="1" x14ac:dyDescent="0.2"/>
    <row r="397" ht="12.75" customHeight="1" x14ac:dyDescent="0.2"/>
    <row r="398" ht="12.75" customHeight="1" x14ac:dyDescent="0.2"/>
    <row r="399" ht="12.75" customHeight="1" x14ac:dyDescent="0.2"/>
    <row r="400" ht="12.75" customHeight="1" x14ac:dyDescent="0.2"/>
    <row r="401" ht="12.75" customHeight="1" x14ac:dyDescent="0.2"/>
    <row r="402" ht="12.75" customHeight="1" x14ac:dyDescent="0.2"/>
    <row r="403" ht="12.75" customHeight="1" x14ac:dyDescent="0.2"/>
    <row r="404" ht="12.75" customHeight="1" x14ac:dyDescent="0.2"/>
    <row r="405" ht="12.75" customHeight="1" x14ac:dyDescent="0.2"/>
    <row r="406" ht="12.75" customHeight="1" x14ac:dyDescent="0.2"/>
    <row r="407" ht="12.75" customHeight="1" x14ac:dyDescent="0.2"/>
    <row r="408" ht="12.75" customHeight="1" x14ac:dyDescent="0.2"/>
    <row r="409" ht="12.75" customHeight="1" x14ac:dyDescent="0.2"/>
    <row r="410" ht="12.75" customHeight="1" x14ac:dyDescent="0.2"/>
    <row r="411" ht="12.75" customHeight="1" x14ac:dyDescent="0.2"/>
    <row r="412" ht="12.75" customHeight="1" x14ac:dyDescent="0.2"/>
    <row r="413" ht="12.75" customHeight="1" x14ac:dyDescent="0.2"/>
    <row r="414" ht="12.75" customHeight="1" x14ac:dyDescent="0.2"/>
    <row r="415" ht="12.75" customHeight="1" x14ac:dyDescent="0.2"/>
    <row r="416" ht="12.75" customHeight="1" x14ac:dyDescent="0.2"/>
    <row r="417" ht="12.75" customHeight="1" x14ac:dyDescent="0.2"/>
    <row r="418" ht="12.75" customHeight="1" x14ac:dyDescent="0.2"/>
    <row r="419" ht="12.75" customHeight="1" x14ac:dyDescent="0.2"/>
    <row r="420" ht="12.75" customHeight="1" x14ac:dyDescent="0.2"/>
    <row r="421" ht="12.75" customHeight="1" x14ac:dyDescent="0.2"/>
    <row r="422" ht="12.75" customHeight="1" x14ac:dyDescent="0.2"/>
    <row r="423" ht="12.75" customHeight="1" x14ac:dyDescent="0.2"/>
    <row r="424" ht="12.75" customHeight="1" x14ac:dyDescent="0.2"/>
    <row r="425" ht="12.75" customHeight="1" x14ac:dyDescent="0.2"/>
    <row r="426" ht="12.75" customHeight="1" x14ac:dyDescent="0.2"/>
    <row r="427" ht="12.75" customHeight="1" x14ac:dyDescent="0.2"/>
    <row r="428" ht="12.75" customHeight="1" x14ac:dyDescent="0.2"/>
    <row r="429" ht="12.75" customHeight="1" x14ac:dyDescent="0.2"/>
    <row r="430" ht="12.75" customHeight="1" x14ac:dyDescent="0.2"/>
    <row r="431" ht="12.75" customHeight="1" x14ac:dyDescent="0.2"/>
    <row r="432" ht="12.75" customHeight="1" x14ac:dyDescent="0.2"/>
    <row r="433" ht="12.75" customHeight="1" x14ac:dyDescent="0.2"/>
    <row r="434" ht="12.75" customHeight="1" x14ac:dyDescent="0.2"/>
    <row r="435" ht="12.75" customHeight="1" x14ac:dyDescent="0.2"/>
    <row r="436" ht="12.75" customHeight="1" x14ac:dyDescent="0.2"/>
    <row r="437" ht="12.75" customHeight="1" x14ac:dyDescent="0.2"/>
    <row r="438" ht="12.75" customHeight="1" x14ac:dyDescent="0.2"/>
    <row r="439" ht="12.75" customHeight="1" x14ac:dyDescent="0.2"/>
    <row r="440" ht="12.75" customHeight="1" x14ac:dyDescent="0.2"/>
    <row r="441" ht="12.75" customHeight="1" x14ac:dyDescent="0.2"/>
    <row r="442" ht="12.75" customHeight="1" x14ac:dyDescent="0.2"/>
    <row r="443" ht="12.75" customHeight="1" x14ac:dyDescent="0.2"/>
    <row r="444" ht="12.75" customHeight="1" x14ac:dyDescent="0.2"/>
    <row r="445" ht="12.75" customHeight="1" x14ac:dyDescent="0.2"/>
    <row r="446" ht="12.75" customHeight="1" x14ac:dyDescent="0.2"/>
    <row r="447" ht="12.75" customHeight="1" x14ac:dyDescent="0.2"/>
    <row r="448" ht="12.75" customHeight="1" x14ac:dyDescent="0.2"/>
    <row r="449" ht="12.75" customHeight="1" x14ac:dyDescent="0.2"/>
    <row r="450" ht="12.75" customHeight="1" x14ac:dyDescent="0.2"/>
    <row r="451" ht="12.75" customHeight="1" x14ac:dyDescent="0.2"/>
    <row r="452" ht="12.75" customHeight="1" x14ac:dyDescent="0.2"/>
    <row r="453" ht="12.75" customHeight="1" x14ac:dyDescent="0.2"/>
    <row r="454" ht="12.75" customHeight="1" x14ac:dyDescent="0.2"/>
    <row r="455" ht="12.75" customHeight="1" x14ac:dyDescent="0.2"/>
    <row r="456" ht="12.75" customHeight="1" x14ac:dyDescent="0.2"/>
    <row r="457" ht="12.75" customHeight="1" x14ac:dyDescent="0.2"/>
    <row r="458" ht="12.75" customHeight="1" x14ac:dyDescent="0.2"/>
    <row r="459" ht="12.75" customHeight="1" x14ac:dyDescent="0.2"/>
    <row r="460" ht="12.75" customHeight="1" x14ac:dyDescent="0.2"/>
    <row r="461" ht="12.75" customHeight="1" x14ac:dyDescent="0.2"/>
    <row r="462" ht="12.75" customHeight="1" x14ac:dyDescent="0.2"/>
    <row r="463" ht="12.75" customHeight="1" x14ac:dyDescent="0.2"/>
    <row r="464" ht="12.75" customHeight="1" x14ac:dyDescent="0.2"/>
    <row r="465" ht="12.75" customHeight="1" x14ac:dyDescent="0.2"/>
    <row r="466" ht="12.75" customHeight="1" x14ac:dyDescent="0.2"/>
    <row r="467" ht="12.75" customHeight="1" x14ac:dyDescent="0.2"/>
    <row r="468" ht="12.75" customHeight="1" x14ac:dyDescent="0.2"/>
    <row r="469" ht="12.75" customHeight="1" x14ac:dyDescent="0.2"/>
    <row r="470" ht="12.75" customHeight="1" x14ac:dyDescent="0.2"/>
    <row r="471" ht="12.75" customHeight="1" x14ac:dyDescent="0.2"/>
    <row r="472" ht="12.75" customHeight="1" x14ac:dyDescent="0.2"/>
    <row r="473" ht="12.75" customHeight="1" x14ac:dyDescent="0.2"/>
    <row r="474" ht="12.75" customHeight="1" x14ac:dyDescent="0.2"/>
    <row r="475" ht="12.75" customHeight="1" x14ac:dyDescent="0.2"/>
    <row r="476" ht="12.75" customHeight="1" x14ac:dyDescent="0.2"/>
    <row r="477" ht="12.75" customHeight="1" x14ac:dyDescent="0.2"/>
    <row r="478" ht="12.75" customHeight="1" x14ac:dyDescent="0.2"/>
    <row r="479" ht="12.75" customHeight="1" x14ac:dyDescent="0.2"/>
    <row r="480" ht="12.75" customHeight="1" x14ac:dyDescent="0.2"/>
    <row r="481" ht="12.75" customHeight="1" x14ac:dyDescent="0.2"/>
    <row r="482" ht="12.75" customHeight="1" x14ac:dyDescent="0.2"/>
    <row r="483" ht="12.75" customHeight="1" x14ac:dyDescent="0.2"/>
    <row r="484" ht="12.75" customHeight="1" x14ac:dyDescent="0.2"/>
    <row r="485" ht="12.75" customHeight="1" x14ac:dyDescent="0.2"/>
    <row r="486" ht="12.75" customHeight="1" x14ac:dyDescent="0.2"/>
    <row r="487" ht="12.75" customHeight="1" x14ac:dyDescent="0.2"/>
    <row r="488" ht="12.75" customHeight="1" x14ac:dyDescent="0.2"/>
    <row r="489" ht="12.75" customHeight="1" x14ac:dyDescent="0.2"/>
    <row r="490" ht="12.75" customHeight="1" x14ac:dyDescent="0.2"/>
    <row r="491" ht="12.75" customHeight="1" x14ac:dyDescent="0.2"/>
    <row r="492" ht="12.75" customHeight="1" x14ac:dyDescent="0.2"/>
    <row r="493" ht="12.75" customHeight="1" x14ac:dyDescent="0.2"/>
    <row r="494" ht="12.75" customHeight="1" x14ac:dyDescent="0.2"/>
    <row r="495" ht="12.75" customHeight="1" x14ac:dyDescent="0.2"/>
    <row r="496" ht="12.75" customHeight="1" x14ac:dyDescent="0.2"/>
    <row r="497" ht="12.75" customHeight="1" x14ac:dyDescent="0.2"/>
    <row r="498" ht="12.75" customHeight="1" x14ac:dyDescent="0.2"/>
    <row r="499" ht="12.75" customHeight="1" x14ac:dyDescent="0.2"/>
    <row r="500" ht="12.75" customHeight="1" x14ac:dyDescent="0.2"/>
    <row r="501" ht="12.75" customHeight="1" x14ac:dyDescent="0.2"/>
    <row r="502" ht="12.75" customHeight="1" x14ac:dyDescent="0.2"/>
    <row r="503" ht="12.75" customHeight="1" x14ac:dyDescent="0.2"/>
    <row r="504" ht="12.75" customHeight="1" x14ac:dyDescent="0.2"/>
    <row r="505" ht="12.75" customHeight="1" x14ac:dyDescent="0.2"/>
    <row r="506" ht="12.75" customHeight="1" x14ac:dyDescent="0.2"/>
    <row r="507" ht="12.75" customHeight="1" x14ac:dyDescent="0.2"/>
    <row r="508" ht="12.75" customHeight="1" x14ac:dyDescent="0.2"/>
    <row r="509" ht="12.75" customHeight="1" x14ac:dyDescent="0.2"/>
    <row r="510" ht="12.75" customHeight="1" x14ac:dyDescent="0.2"/>
    <row r="511" ht="12.75" customHeight="1" x14ac:dyDescent="0.2"/>
    <row r="512" ht="12.75" customHeight="1" x14ac:dyDescent="0.2"/>
    <row r="513" ht="12.75" customHeight="1" x14ac:dyDescent="0.2"/>
    <row r="514" ht="12.75" customHeight="1" x14ac:dyDescent="0.2"/>
    <row r="515" ht="12.75" customHeight="1" x14ac:dyDescent="0.2"/>
    <row r="516" ht="12.75" customHeight="1" x14ac:dyDescent="0.2"/>
    <row r="517" ht="12.75" customHeight="1" x14ac:dyDescent="0.2"/>
    <row r="518" ht="12.75" customHeight="1" x14ac:dyDescent="0.2"/>
    <row r="519" ht="12.75" customHeight="1" x14ac:dyDescent="0.2"/>
    <row r="520" ht="12.75" customHeight="1" x14ac:dyDescent="0.2"/>
    <row r="521" ht="12.75" customHeight="1" x14ac:dyDescent="0.2"/>
    <row r="522" ht="12.75" customHeight="1" x14ac:dyDescent="0.2"/>
    <row r="523" ht="12.75" customHeight="1" x14ac:dyDescent="0.2"/>
    <row r="524" ht="12.75" customHeight="1" x14ac:dyDescent="0.2"/>
    <row r="525" ht="12.75" customHeight="1" x14ac:dyDescent="0.2"/>
    <row r="526" ht="12.75" customHeight="1" x14ac:dyDescent="0.2"/>
    <row r="527" ht="12.75" customHeight="1" x14ac:dyDescent="0.2"/>
    <row r="528" ht="12.75" customHeight="1" x14ac:dyDescent="0.2"/>
    <row r="529" ht="12.75" customHeight="1" x14ac:dyDescent="0.2"/>
    <row r="530" ht="12.75" customHeight="1" x14ac:dyDescent="0.2"/>
    <row r="531" ht="12.75" customHeight="1" x14ac:dyDescent="0.2"/>
    <row r="532" ht="12.75" customHeight="1" x14ac:dyDescent="0.2"/>
    <row r="533" ht="12.75" customHeight="1" x14ac:dyDescent="0.2"/>
    <row r="534" ht="12.75" customHeight="1" x14ac:dyDescent="0.2"/>
    <row r="535" ht="12.75" customHeight="1" x14ac:dyDescent="0.2"/>
    <row r="536" ht="12.75" customHeight="1" x14ac:dyDescent="0.2"/>
    <row r="537" ht="12.75" customHeight="1" x14ac:dyDescent="0.2"/>
    <row r="538" ht="12.75" customHeight="1" x14ac:dyDescent="0.2"/>
    <row r="539" ht="12.75" customHeight="1" x14ac:dyDescent="0.2"/>
    <row r="540" ht="12.75" customHeight="1" x14ac:dyDescent="0.2"/>
    <row r="541" ht="12.75" customHeight="1" x14ac:dyDescent="0.2"/>
    <row r="542" ht="12.75" customHeight="1" x14ac:dyDescent="0.2"/>
    <row r="543" ht="12.75" customHeight="1" x14ac:dyDescent="0.2"/>
    <row r="544" ht="12.75" customHeight="1" x14ac:dyDescent="0.2"/>
    <row r="545" ht="12.75" customHeight="1" x14ac:dyDescent="0.2"/>
    <row r="546" ht="12.75" customHeight="1" x14ac:dyDescent="0.2"/>
    <row r="547" ht="12.75" customHeight="1" x14ac:dyDescent="0.2"/>
    <row r="548" ht="12.75" customHeight="1" x14ac:dyDescent="0.2"/>
    <row r="549" ht="12.75" customHeight="1" x14ac:dyDescent="0.2"/>
    <row r="550" ht="12.75" customHeight="1" x14ac:dyDescent="0.2"/>
    <row r="551" ht="12.75" customHeight="1" x14ac:dyDescent="0.2"/>
    <row r="552" ht="12.75" customHeight="1" x14ac:dyDescent="0.2"/>
    <row r="553" ht="12.75" customHeight="1" x14ac:dyDescent="0.2"/>
    <row r="554" ht="12.75" customHeight="1" x14ac:dyDescent="0.2"/>
    <row r="555" ht="12.75" customHeight="1" x14ac:dyDescent="0.2"/>
    <row r="556" ht="12.75" customHeight="1" x14ac:dyDescent="0.2"/>
    <row r="557" ht="12.75" customHeight="1" x14ac:dyDescent="0.2"/>
    <row r="558" ht="12.75" customHeight="1" x14ac:dyDescent="0.2"/>
    <row r="559" ht="12.75" customHeight="1" x14ac:dyDescent="0.2"/>
    <row r="560" ht="12.75" customHeight="1" x14ac:dyDescent="0.2"/>
    <row r="561" ht="12.75" customHeight="1" x14ac:dyDescent="0.2"/>
    <row r="562" ht="12.75" customHeight="1" x14ac:dyDescent="0.2"/>
    <row r="563" ht="12.75" customHeight="1" x14ac:dyDescent="0.2"/>
    <row r="564" ht="12.75" customHeight="1" x14ac:dyDescent="0.2"/>
    <row r="565" ht="12.75" customHeight="1" x14ac:dyDescent="0.2"/>
    <row r="566" ht="12.75" customHeight="1" x14ac:dyDescent="0.2"/>
    <row r="567" ht="12.75" customHeight="1" x14ac:dyDescent="0.2"/>
    <row r="568" ht="12.75" customHeight="1" x14ac:dyDescent="0.2"/>
    <row r="569" ht="12.75" customHeight="1" x14ac:dyDescent="0.2"/>
    <row r="570" ht="12.75" customHeight="1" x14ac:dyDescent="0.2"/>
    <row r="571" ht="12.75" customHeight="1" x14ac:dyDescent="0.2"/>
    <row r="572" ht="12.75" customHeight="1" x14ac:dyDescent="0.2"/>
    <row r="573" ht="12.75" customHeight="1" x14ac:dyDescent="0.2"/>
    <row r="574" ht="12.75" customHeight="1" x14ac:dyDescent="0.2"/>
    <row r="575" ht="12.75" customHeight="1" x14ac:dyDescent="0.2"/>
    <row r="576" ht="12.75" customHeight="1" x14ac:dyDescent="0.2"/>
    <row r="577" ht="12.75" customHeight="1" x14ac:dyDescent="0.2"/>
    <row r="578" ht="12.75" customHeight="1" x14ac:dyDescent="0.2"/>
    <row r="579" ht="12.75" customHeight="1" x14ac:dyDescent="0.2"/>
    <row r="580" ht="12.75" customHeight="1" x14ac:dyDescent="0.2"/>
    <row r="581" ht="12.75" customHeight="1" x14ac:dyDescent="0.2"/>
    <row r="582" ht="12.75" customHeight="1" x14ac:dyDescent="0.2"/>
    <row r="583" ht="12.75" customHeight="1" x14ac:dyDescent="0.2"/>
    <row r="584" ht="12.75" customHeight="1" x14ac:dyDescent="0.2"/>
    <row r="585" ht="12.75" customHeight="1" x14ac:dyDescent="0.2"/>
    <row r="586" ht="12.75" customHeight="1" x14ac:dyDescent="0.2"/>
    <row r="587" ht="12.75" customHeight="1" x14ac:dyDescent="0.2"/>
    <row r="588" ht="12.75" customHeight="1" x14ac:dyDescent="0.2"/>
    <row r="589" ht="12.75" customHeight="1" x14ac:dyDescent="0.2"/>
    <row r="590" ht="12.75" customHeight="1" x14ac:dyDescent="0.2"/>
    <row r="591" ht="12.75" customHeight="1" x14ac:dyDescent="0.2"/>
    <row r="592" ht="12.75" customHeight="1" x14ac:dyDescent="0.2"/>
    <row r="593" ht="12.75" customHeight="1" x14ac:dyDescent="0.2"/>
    <row r="594" ht="12.75" customHeight="1" x14ac:dyDescent="0.2"/>
    <row r="595" ht="12.75" customHeight="1" x14ac:dyDescent="0.2"/>
    <row r="596" ht="12.75" customHeight="1" x14ac:dyDescent="0.2"/>
    <row r="597" ht="12.75" customHeight="1" x14ac:dyDescent="0.2"/>
    <row r="598" ht="12.75" customHeight="1" x14ac:dyDescent="0.2"/>
    <row r="599" ht="12.75" customHeight="1" x14ac:dyDescent="0.2"/>
    <row r="600" ht="12.75" customHeight="1" x14ac:dyDescent="0.2"/>
    <row r="601" ht="12.75" customHeight="1" x14ac:dyDescent="0.2"/>
    <row r="602" ht="12.75" customHeight="1" x14ac:dyDescent="0.2"/>
    <row r="603" ht="12.75" customHeight="1" x14ac:dyDescent="0.2"/>
    <row r="604" ht="12.75" customHeight="1" x14ac:dyDescent="0.2"/>
    <row r="605" ht="12.75" customHeight="1" x14ac:dyDescent="0.2"/>
    <row r="606" ht="12.75" customHeight="1" x14ac:dyDescent="0.2"/>
    <row r="607" ht="12.75" customHeight="1" x14ac:dyDescent="0.2"/>
    <row r="608" ht="12.75" customHeight="1" x14ac:dyDescent="0.2"/>
    <row r="609" ht="12.75" customHeight="1" x14ac:dyDescent="0.2"/>
    <row r="610" ht="12.75" customHeight="1" x14ac:dyDescent="0.2"/>
    <row r="611" ht="12.75" customHeight="1" x14ac:dyDescent="0.2"/>
    <row r="612" ht="12.75" customHeight="1" x14ac:dyDescent="0.2"/>
    <row r="613" ht="12.75" customHeight="1" x14ac:dyDescent="0.2"/>
    <row r="614" ht="12.75" customHeight="1" x14ac:dyDescent="0.2"/>
    <row r="615" ht="12.75" customHeight="1" x14ac:dyDescent="0.2"/>
    <row r="616" ht="12.75" customHeight="1" x14ac:dyDescent="0.2"/>
    <row r="617" ht="12.75" customHeight="1" x14ac:dyDescent="0.2"/>
    <row r="618" ht="12.75" customHeight="1" x14ac:dyDescent="0.2"/>
    <row r="619" ht="12.75" customHeight="1" x14ac:dyDescent="0.2"/>
    <row r="620" ht="12.75" customHeight="1" x14ac:dyDescent="0.2"/>
    <row r="621" ht="12.75" customHeight="1" x14ac:dyDescent="0.2"/>
    <row r="622" ht="12.75" customHeight="1" x14ac:dyDescent="0.2"/>
    <row r="623" ht="12.75" customHeight="1" x14ac:dyDescent="0.2"/>
    <row r="624" ht="12.75" customHeight="1" x14ac:dyDescent="0.2"/>
    <row r="625" ht="12.75" customHeight="1" x14ac:dyDescent="0.2"/>
    <row r="626" ht="12.75" customHeight="1" x14ac:dyDescent="0.2"/>
    <row r="627" ht="12.75" customHeight="1" x14ac:dyDescent="0.2"/>
    <row r="628" ht="12.75" customHeight="1" x14ac:dyDescent="0.2"/>
    <row r="629" ht="12.75" customHeight="1" x14ac:dyDescent="0.2"/>
    <row r="630" ht="12.75" customHeight="1" x14ac:dyDescent="0.2"/>
    <row r="631" ht="12.75" customHeight="1" x14ac:dyDescent="0.2"/>
    <row r="632" ht="12.75" customHeight="1" x14ac:dyDescent="0.2"/>
    <row r="633" ht="12.75" customHeight="1" x14ac:dyDescent="0.2"/>
    <row r="634" ht="12.75" customHeight="1" x14ac:dyDescent="0.2"/>
    <row r="635" ht="12.75" customHeight="1" x14ac:dyDescent="0.2"/>
    <row r="636" ht="12.75" customHeight="1" x14ac:dyDescent="0.2"/>
    <row r="637" ht="12.75" customHeight="1" x14ac:dyDescent="0.2"/>
    <row r="638" ht="12.75" customHeight="1" x14ac:dyDescent="0.2"/>
    <row r="639" ht="12.75" customHeight="1" x14ac:dyDescent="0.2"/>
    <row r="640" ht="12.75" customHeight="1" x14ac:dyDescent="0.2"/>
    <row r="641" ht="12.75" customHeight="1" x14ac:dyDescent="0.2"/>
    <row r="642" ht="12.75" customHeight="1" x14ac:dyDescent="0.2"/>
    <row r="643" ht="12.75" customHeight="1" x14ac:dyDescent="0.2"/>
    <row r="644" ht="12.75" customHeight="1" x14ac:dyDescent="0.2"/>
    <row r="645" ht="12.75" customHeight="1" x14ac:dyDescent="0.2"/>
    <row r="646" ht="12.75" customHeight="1" x14ac:dyDescent="0.2"/>
    <row r="647" ht="12.75" customHeight="1" x14ac:dyDescent="0.2"/>
    <row r="648" ht="12.75" customHeight="1" x14ac:dyDescent="0.2"/>
    <row r="649" ht="12.75" customHeight="1" x14ac:dyDescent="0.2"/>
    <row r="650" ht="12.75" customHeight="1" x14ac:dyDescent="0.2"/>
    <row r="651" ht="12.75" customHeight="1" x14ac:dyDescent="0.2"/>
    <row r="652" ht="12.75" customHeight="1" x14ac:dyDescent="0.2"/>
    <row r="653" ht="12.75" customHeight="1" x14ac:dyDescent="0.2"/>
    <row r="654" ht="12.75" customHeight="1" x14ac:dyDescent="0.2"/>
    <row r="655" ht="12.75" customHeight="1" x14ac:dyDescent="0.2"/>
    <row r="656" ht="12.75" customHeight="1" x14ac:dyDescent="0.2"/>
    <row r="657" ht="12.75" customHeight="1" x14ac:dyDescent="0.2"/>
    <row r="658" ht="12.75" customHeight="1" x14ac:dyDescent="0.2"/>
    <row r="659" ht="12.75" customHeight="1" x14ac:dyDescent="0.2"/>
    <row r="660" ht="12.75" customHeight="1" x14ac:dyDescent="0.2"/>
    <row r="661" ht="12.75" customHeight="1" x14ac:dyDescent="0.2"/>
    <row r="662" ht="12.75" customHeight="1" x14ac:dyDescent="0.2"/>
    <row r="663" ht="12.75" customHeight="1" x14ac:dyDescent="0.2"/>
    <row r="664" ht="12.75" customHeight="1" x14ac:dyDescent="0.2"/>
    <row r="665" ht="12.75" customHeight="1" x14ac:dyDescent="0.2"/>
    <row r="666" ht="12.75" customHeight="1" x14ac:dyDescent="0.2"/>
    <row r="667" ht="12.75" customHeight="1" x14ac:dyDescent="0.2"/>
    <row r="668" ht="12.75" customHeight="1" x14ac:dyDescent="0.2"/>
    <row r="669" ht="12.75" customHeight="1" x14ac:dyDescent="0.2"/>
    <row r="670" ht="12.75" customHeight="1" x14ac:dyDescent="0.2"/>
    <row r="671" ht="12.75" customHeight="1" x14ac:dyDescent="0.2"/>
    <row r="672" ht="12.75" customHeight="1" x14ac:dyDescent="0.2"/>
    <row r="673" ht="12.75" customHeight="1" x14ac:dyDescent="0.2"/>
    <row r="674" ht="12.75" customHeight="1" x14ac:dyDescent="0.2"/>
    <row r="675" ht="12.75" customHeight="1" x14ac:dyDescent="0.2"/>
    <row r="676" ht="12.75" customHeight="1" x14ac:dyDescent="0.2"/>
    <row r="677" ht="12.75" customHeight="1" x14ac:dyDescent="0.2"/>
    <row r="678" ht="12.75" customHeight="1" x14ac:dyDescent="0.2"/>
    <row r="679" ht="12.75" customHeight="1" x14ac:dyDescent="0.2"/>
    <row r="680" ht="12.75" customHeight="1" x14ac:dyDescent="0.2"/>
    <row r="681" ht="12.75" customHeight="1" x14ac:dyDescent="0.2"/>
    <row r="682" ht="12.75" customHeight="1" x14ac:dyDescent="0.2"/>
    <row r="683" ht="12.75" customHeight="1" x14ac:dyDescent="0.2"/>
    <row r="684" ht="12.75" customHeight="1" x14ac:dyDescent="0.2"/>
    <row r="685" ht="12.75" customHeight="1" x14ac:dyDescent="0.2"/>
    <row r="686" ht="12.75" customHeight="1" x14ac:dyDescent="0.2"/>
    <row r="687" ht="12.75" customHeight="1" x14ac:dyDescent="0.2"/>
    <row r="688" ht="12.75" customHeight="1" x14ac:dyDescent="0.2"/>
    <row r="689" ht="12.75" customHeight="1" x14ac:dyDescent="0.2"/>
    <row r="690" ht="12.75" customHeight="1" x14ac:dyDescent="0.2"/>
    <row r="691" ht="12.75" customHeight="1" x14ac:dyDescent="0.2"/>
    <row r="692" ht="12.75" customHeight="1" x14ac:dyDescent="0.2"/>
    <row r="693" ht="12.75" customHeight="1" x14ac:dyDescent="0.2"/>
    <row r="694" ht="12.75" customHeight="1" x14ac:dyDescent="0.2"/>
    <row r="695" ht="12.75" customHeight="1" x14ac:dyDescent="0.2"/>
    <row r="696" ht="12.75" customHeight="1" x14ac:dyDescent="0.2"/>
    <row r="697" ht="12.75" customHeight="1" x14ac:dyDescent="0.2"/>
    <row r="698" ht="12.75" customHeight="1" x14ac:dyDescent="0.2"/>
    <row r="699" ht="12.75" customHeight="1" x14ac:dyDescent="0.2"/>
    <row r="700" ht="12.75" customHeight="1" x14ac:dyDescent="0.2"/>
    <row r="701" ht="12.75" customHeight="1" x14ac:dyDescent="0.2"/>
    <row r="702" ht="12.75" customHeight="1" x14ac:dyDescent="0.2"/>
    <row r="703" ht="12.75" customHeight="1" x14ac:dyDescent="0.2"/>
    <row r="704" ht="12.75" customHeight="1" x14ac:dyDescent="0.2"/>
    <row r="705" ht="12.75" customHeight="1" x14ac:dyDescent="0.2"/>
    <row r="706" ht="12.75" customHeight="1" x14ac:dyDescent="0.2"/>
    <row r="707" ht="12.75" customHeight="1" x14ac:dyDescent="0.2"/>
    <row r="708" ht="12.75" customHeight="1" x14ac:dyDescent="0.2"/>
    <row r="709" ht="12.75" customHeight="1" x14ac:dyDescent="0.2"/>
    <row r="710" ht="12.75" customHeight="1" x14ac:dyDescent="0.2"/>
    <row r="711" ht="12.75" customHeight="1" x14ac:dyDescent="0.2"/>
    <row r="712" ht="12.75" customHeight="1" x14ac:dyDescent="0.2"/>
    <row r="713" ht="12.75" customHeight="1" x14ac:dyDescent="0.2"/>
    <row r="714" ht="12.75" customHeight="1" x14ac:dyDescent="0.2"/>
    <row r="715" ht="12.75" customHeight="1" x14ac:dyDescent="0.2"/>
    <row r="716" ht="12.75" customHeight="1" x14ac:dyDescent="0.2"/>
    <row r="717" ht="12.75" customHeight="1" x14ac:dyDescent="0.2"/>
    <row r="718" ht="12.75" customHeight="1" x14ac:dyDescent="0.2"/>
    <row r="719" ht="12.75" customHeight="1" x14ac:dyDescent="0.2"/>
    <row r="720" ht="12.75" customHeight="1" x14ac:dyDescent="0.2"/>
    <row r="721" ht="12.75" customHeight="1" x14ac:dyDescent="0.2"/>
    <row r="722" ht="12.75" customHeight="1" x14ac:dyDescent="0.2"/>
    <row r="723" ht="12.75" customHeight="1" x14ac:dyDescent="0.2"/>
    <row r="724" ht="12.75" customHeight="1" x14ac:dyDescent="0.2"/>
    <row r="725" ht="12.75" customHeight="1" x14ac:dyDescent="0.2"/>
    <row r="726" ht="12.75" customHeight="1" x14ac:dyDescent="0.2"/>
    <row r="727" ht="12.75" customHeight="1" x14ac:dyDescent="0.2"/>
    <row r="728" ht="12.75" customHeight="1" x14ac:dyDescent="0.2"/>
    <row r="729" ht="12.75" customHeight="1" x14ac:dyDescent="0.2"/>
    <row r="730" ht="12.75" customHeight="1" x14ac:dyDescent="0.2"/>
    <row r="731" ht="12.75" customHeight="1" x14ac:dyDescent="0.2"/>
    <row r="732" ht="12.75" customHeight="1" x14ac:dyDescent="0.2"/>
    <row r="733" ht="12.75" customHeight="1" x14ac:dyDescent="0.2"/>
    <row r="734" ht="12.75" customHeight="1" x14ac:dyDescent="0.2"/>
    <row r="735" ht="12.75" customHeight="1" x14ac:dyDescent="0.2"/>
    <row r="736" ht="12.75" customHeight="1" x14ac:dyDescent="0.2"/>
    <row r="737" ht="12.75" customHeight="1" x14ac:dyDescent="0.2"/>
    <row r="738" ht="12.75" customHeight="1" x14ac:dyDescent="0.2"/>
    <row r="739" ht="12.75" customHeight="1" x14ac:dyDescent="0.2"/>
    <row r="740" ht="12.75" customHeight="1" x14ac:dyDescent="0.2"/>
    <row r="741" ht="12.75" customHeight="1" x14ac:dyDescent="0.2"/>
    <row r="742" ht="12.75" customHeight="1" x14ac:dyDescent="0.2"/>
    <row r="743" ht="12.75" customHeight="1" x14ac:dyDescent="0.2"/>
    <row r="744" ht="12.75" customHeight="1" x14ac:dyDescent="0.2"/>
    <row r="745" ht="12.75" customHeight="1" x14ac:dyDescent="0.2"/>
    <row r="746" ht="12.75" customHeight="1" x14ac:dyDescent="0.2"/>
    <row r="747" ht="12.75" customHeight="1" x14ac:dyDescent="0.2"/>
    <row r="748" ht="12.75" customHeight="1" x14ac:dyDescent="0.2"/>
    <row r="749" ht="12.75" customHeight="1" x14ac:dyDescent="0.2"/>
    <row r="750" ht="12.75" customHeight="1" x14ac:dyDescent="0.2"/>
    <row r="751" ht="12.75" customHeight="1" x14ac:dyDescent="0.2"/>
    <row r="752" ht="12.75" customHeight="1" x14ac:dyDescent="0.2"/>
    <row r="753" ht="12.75" customHeight="1" x14ac:dyDescent="0.2"/>
    <row r="754" ht="12.75" customHeight="1" x14ac:dyDescent="0.2"/>
    <row r="755" ht="12.75" customHeight="1" x14ac:dyDescent="0.2"/>
    <row r="756" ht="12.75" customHeight="1" x14ac:dyDescent="0.2"/>
    <row r="757" ht="12.75" customHeight="1" x14ac:dyDescent="0.2"/>
    <row r="758" ht="12.75" customHeight="1" x14ac:dyDescent="0.2"/>
    <row r="759" ht="12.75" customHeight="1" x14ac:dyDescent="0.2"/>
    <row r="760" ht="12.75" customHeight="1" x14ac:dyDescent="0.2"/>
    <row r="761" ht="12.75" customHeight="1" x14ac:dyDescent="0.2"/>
    <row r="762" ht="12.75" customHeight="1" x14ac:dyDescent="0.2"/>
    <row r="763" ht="12.75" customHeight="1" x14ac:dyDescent="0.2"/>
    <row r="764" ht="12.75" customHeight="1" x14ac:dyDescent="0.2"/>
    <row r="765" ht="12.75" customHeight="1" x14ac:dyDescent="0.2"/>
    <row r="766" ht="12.75" customHeight="1" x14ac:dyDescent="0.2"/>
    <row r="767" ht="12.75" customHeight="1" x14ac:dyDescent="0.2"/>
    <row r="768" ht="12.75" customHeight="1" x14ac:dyDescent="0.2"/>
    <row r="769" ht="12.75" customHeight="1" x14ac:dyDescent="0.2"/>
    <row r="770" ht="12.75" customHeight="1" x14ac:dyDescent="0.2"/>
    <row r="771" ht="12.75" customHeight="1" x14ac:dyDescent="0.2"/>
    <row r="772" ht="12.75" customHeight="1" x14ac:dyDescent="0.2"/>
    <row r="773" ht="12.75" customHeight="1" x14ac:dyDescent="0.2"/>
    <row r="774" ht="12.75" customHeight="1" x14ac:dyDescent="0.2"/>
    <row r="775" ht="12.75" customHeight="1" x14ac:dyDescent="0.2"/>
    <row r="776" ht="12.75" customHeight="1" x14ac:dyDescent="0.2"/>
    <row r="777" ht="12.75" customHeight="1" x14ac:dyDescent="0.2"/>
    <row r="778" ht="12.75" customHeight="1" x14ac:dyDescent="0.2"/>
    <row r="779" ht="12.75" customHeight="1" x14ac:dyDescent="0.2"/>
    <row r="780" ht="12.75" customHeight="1" x14ac:dyDescent="0.2"/>
    <row r="781" ht="12.75" customHeight="1" x14ac:dyDescent="0.2"/>
    <row r="782" ht="12.75" customHeight="1" x14ac:dyDescent="0.2"/>
    <row r="783" ht="12.75" customHeight="1" x14ac:dyDescent="0.2"/>
    <row r="784" ht="12.75" customHeight="1" x14ac:dyDescent="0.2"/>
    <row r="785" ht="12.75" customHeight="1" x14ac:dyDescent="0.2"/>
    <row r="786" ht="12.75" customHeight="1" x14ac:dyDescent="0.2"/>
    <row r="787" ht="12.75" customHeight="1" x14ac:dyDescent="0.2"/>
    <row r="788" ht="12.75" customHeight="1" x14ac:dyDescent="0.2"/>
    <row r="789" ht="12.75" customHeight="1" x14ac:dyDescent="0.2"/>
    <row r="790" ht="12.75" customHeight="1" x14ac:dyDescent="0.2"/>
    <row r="791" ht="12.75" customHeight="1" x14ac:dyDescent="0.2"/>
    <row r="792" ht="12.75" customHeight="1" x14ac:dyDescent="0.2"/>
    <row r="793" ht="12.75" customHeight="1" x14ac:dyDescent="0.2"/>
    <row r="794" ht="12.75" customHeight="1" x14ac:dyDescent="0.2"/>
    <row r="795" ht="12.75" customHeight="1" x14ac:dyDescent="0.2"/>
    <row r="796" ht="12.75" customHeight="1" x14ac:dyDescent="0.2"/>
    <row r="797" ht="12.75" customHeight="1" x14ac:dyDescent="0.2"/>
    <row r="798" ht="12.75" customHeight="1" x14ac:dyDescent="0.2"/>
    <row r="799" ht="12.75" customHeight="1" x14ac:dyDescent="0.2"/>
    <row r="800" ht="12.75" customHeight="1" x14ac:dyDescent="0.2"/>
    <row r="801" ht="12.75" customHeight="1" x14ac:dyDescent="0.2"/>
    <row r="802" ht="12.75" customHeight="1" x14ac:dyDescent="0.2"/>
    <row r="803" ht="12.75" customHeight="1" x14ac:dyDescent="0.2"/>
    <row r="804" ht="12.75" customHeight="1" x14ac:dyDescent="0.2"/>
    <row r="805" ht="12.75" customHeight="1" x14ac:dyDescent="0.2"/>
    <row r="806" ht="12.75" customHeight="1" x14ac:dyDescent="0.2"/>
    <row r="807" ht="12.75" customHeight="1" x14ac:dyDescent="0.2"/>
    <row r="808" ht="12.75" customHeight="1" x14ac:dyDescent="0.2"/>
    <row r="809" ht="12.75" customHeight="1" x14ac:dyDescent="0.2"/>
    <row r="810" ht="12.75" customHeight="1" x14ac:dyDescent="0.2"/>
    <row r="811" ht="12.75" customHeight="1" x14ac:dyDescent="0.2"/>
    <row r="812" ht="12.75" customHeight="1" x14ac:dyDescent="0.2"/>
    <row r="813" ht="12.75" customHeight="1" x14ac:dyDescent="0.2"/>
    <row r="814" ht="12.75" customHeight="1" x14ac:dyDescent="0.2"/>
    <row r="815" ht="12.75" customHeight="1" x14ac:dyDescent="0.2"/>
    <row r="816" ht="12.75" customHeight="1" x14ac:dyDescent="0.2"/>
    <row r="817" ht="12.75" customHeight="1" x14ac:dyDescent="0.2"/>
    <row r="818" ht="12.75" customHeight="1" x14ac:dyDescent="0.2"/>
    <row r="819" ht="12.75" customHeight="1" x14ac:dyDescent="0.2"/>
    <row r="820" ht="12.75" customHeight="1" x14ac:dyDescent="0.2"/>
    <row r="821" ht="12.75" customHeight="1" x14ac:dyDescent="0.2"/>
    <row r="822" ht="12.75" customHeight="1" x14ac:dyDescent="0.2"/>
    <row r="823" ht="12.75" customHeight="1" x14ac:dyDescent="0.2"/>
    <row r="824" ht="12.75" customHeight="1" x14ac:dyDescent="0.2"/>
    <row r="825" ht="12.75" customHeight="1" x14ac:dyDescent="0.2"/>
    <row r="826" ht="12.75" customHeight="1" x14ac:dyDescent="0.2"/>
    <row r="827" ht="12.75" customHeight="1" x14ac:dyDescent="0.2"/>
    <row r="828" ht="12.75" customHeight="1" x14ac:dyDescent="0.2"/>
    <row r="829" ht="12.75" customHeight="1" x14ac:dyDescent="0.2"/>
    <row r="830" ht="12.75" customHeight="1" x14ac:dyDescent="0.2"/>
    <row r="831" ht="12.75" customHeight="1" x14ac:dyDescent="0.2"/>
    <row r="832" ht="12.75" customHeight="1" x14ac:dyDescent="0.2"/>
    <row r="833" ht="12.75" customHeight="1" x14ac:dyDescent="0.2"/>
    <row r="834" ht="12.75" customHeight="1" x14ac:dyDescent="0.2"/>
    <row r="835" ht="12.75" customHeight="1" x14ac:dyDescent="0.2"/>
    <row r="836" ht="12.75" customHeight="1" x14ac:dyDescent="0.2"/>
    <row r="837" ht="12.75" customHeight="1" x14ac:dyDescent="0.2"/>
    <row r="838" ht="12.75" customHeight="1" x14ac:dyDescent="0.2"/>
    <row r="839" ht="12.75" customHeight="1" x14ac:dyDescent="0.2"/>
    <row r="840" ht="12.75" customHeight="1" x14ac:dyDescent="0.2"/>
    <row r="841" ht="12.75" customHeight="1" x14ac:dyDescent="0.2"/>
    <row r="842" ht="12.75" customHeight="1" x14ac:dyDescent="0.2"/>
    <row r="843" ht="12.75" customHeight="1" x14ac:dyDescent="0.2"/>
    <row r="844" ht="12.75" customHeight="1" x14ac:dyDescent="0.2"/>
    <row r="845" ht="12.75" customHeight="1" x14ac:dyDescent="0.2"/>
    <row r="846" ht="12.75" customHeight="1" x14ac:dyDescent="0.2"/>
    <row r="847" ht="12.75" customHeight="1" x14ac:dyDescent="0.2"/>
    <row r="848" ht="12.75" customHeight="1" x14ac:dyDescent="0.2"/>
    <row r="849" ht="12.75" customHeight="1" x14ac:dyDescent="0.2"/>
    <row r="850" ht="12.75" customHeight="1" x14ac:dyDescent="0.2"/>
    <row r="851" ht="12.75" customHeight="1" x14ac:dyDescent="0.2"/>
    <row r="852" ht="12.75" customHeight="1" x14ac:dyDescent="0.2"/>
    <row r="853" ht="12.75" customHeight="1" x14ac:dyDescent="0.2"/>
    <row r="854" ht="12.75" customHeight="1" x14ac:dyDescent="0.2"/>
    <row r="855" ht="12.75" customHeight="1" x14ac:dyDescent="0.2"/>
    <row r="856" ht="12.75" customHeight="1" x14ac:dyDescent="0.2"/>
    <row r="857" ht="12.75" customHeight="1" x14ac:dyDescent="0.2"/>
    <row r="858" ht="12.75" customHeight="1" x14ac:dyDescent="0.2"/>
    <row r="859" ht="12.75" customHeight="1" x14ac:dyDescent="0.2"/>
    <row r="860" ht="12.75" customHeight="1" x14ac:dyDescent="0.2"/>
    <row r="861" ht="12.75" customHeight="1" x14ac:dyDescent="0.2"/>
    <row r="862" ht="12.75" customHeight="1" x14ac:dyDescent="0.2"/>
    <row r="863" ht="12.75" customHeight="1" x14ac:dyDescent="0.2"/>
    <row r="864" ht="12.75" customHeight="1" x14ac:dyDescent="0.2"/>
    <row r="865" ht="12.75" customHeight="1" x14ac:dyDescent="0.2"/>
    <row r="866" ht="12.75" customHeight="1" x14ac:dyDescent="0.2"/>
    <row r="867" ht="12.75" customHeight="1" x14ac:dyDescent="0.2"/>
    <row r="868" ht="12.75" customHeight="1" x14ac:dyDescent="0.2"/>
    <row r="869" ht="12.75" customHeight="1" x14ac:dyDescent="0.2"/>
    <row r="870" ht="12.75" customHeight="1" x14ac:dyDescent="0.2"/>
    <row r="871" ht="12.75" customHeight="1" x14ac:dyDescent="0.2"/>
    <row r="872" ht="12.75" customHeight="1" x14ac:dyDescent="0.2"/>
    <row r="873" ht="12.75" customHeight="1" x14ac:dyDescent="0.2"/>
    <row r="874" ht="12.75" customHeight="1" x14ac:dyDescent="0.2"/>
    <row r="875" ht="12.75" customHeight="1" x14ac:dyDescent="0.2"/>
    <row r="876" ht="12.75" customHeight="1" x14ac:dyDescent="0.2"/>
    <row r="877" ht="12.75" customHeight="1" x14ac:dyDescent="0.2"/>
    <row r="878" ht="12.75" customHeight="1" x14ac:dyDescent="0.2"/>
    <row r="879" ht="12.75" customHeight="1" x14ac:dyDescent="0.2"/>
    <row r="880" ht="12.75" customHeight="1" x14ac:dyDescent="0.2"/>
    <row r="881" ht="12.75" customHeight="1" x14ac:dyDescent="0.2"/>
    <row r="882" ht="12.75" customHeight="1" x14ac:dyDescent="0.2"/>
    <row r="883" ht="12.75" customHeight="1" x14ac:dyDescent="0.2"/>
    <row r="884" ht="12.75" customHeight="1" x14ac:dyDescent="0.2"/>
    <row r="885" ht="12.75" customHeight="1" x14ac:dyDescent="0.2"/>
    <row r="886" ht="12.75" customHeight="1" x14ac:dyDescent="0.2"/>
    <row r="887" ht="12.75" customHeight="1" x14ac:dyDescent="0.2"/>
    <row r="888" ht="12.75" customHeight="1" x14ac:dyDescent="0.2"/>
    <row r="889" ht="12.75" customHeight="1" x14ac:dyDescent="0.2"/>
    <row r="890" ht="12.75" customHeight="1" x14ac:dyDescent="0.2"/>
    <row r="891" ht="12.75" customHeight="1" x14ac:dyDescent="0.2"/>
    <row r="892" ht="12.75" customHeight="1" x14ac:dyDescent="0.2"/>
    <row r="893" ht="12.75" customHeight="1" x14ac:dyDescent="0.2"/>
    <row r="894" ht="12.75" customHeight="1" x14ac:dyDescent="0.2"/>
    <row r="895" ht="12.75" customHeight="1" x14ac:dyDescent="0.2"/>
    <row r="896" ht="12.75" customHeight="1" x14ac:dyDescent="0.2"/>
    <row r="897" ht="12.75" customHeight="1" x14ac:dyDescent="0.2"/>
    <row r="898" ht="12.75" customHeight="1" x14ac:dyDescent="0.2"/>
    <row r="899" ht="12.75" customHeight="1" x14ac:dyDescent="0.2"/>
    <row r="900" ht="12.75" customHeight="1" x14ac:dyDescent="0.2"/>
    <row r="901" ht="12.75" customHeight="1" x14ac:dyDescent="0.2"/>
    <row r="902" ht="12.75" customHeight="1" x14ac:dyDescent="0.2"/>
    <row r="903" ht="12.75" customHeight="1" x14ac:dyDescent="0.2"/>
    <row r="904" ht="12.75" customHeight="1" x14ac:dyDescent="0.2"/>
    <row r="905" ht="12.75" customHeight="1" x14ac:dyDescent="0.2"/>
    <row r="906" ht="12.75" customHeight="1" x14ac:dyDescent="0.2"/>
    <row r="907" ht="12.75" customHeight="1" x14ac:dyDescent="0.2"/>
    <row r="908" ht="12.75" customHeight="1" x14ac:dyDescent="0.2"/>
    <row r="909" ht="12.75" customHeight="1" x14ac:dyDescent="0.2"/>
    <row r="910" ht="12.75" customHeight="1" x14ac:dyDescent="0.2"/>
    <row r="911" ht="12.75" customHeight="1" x14ac:dyDescent="0.2"/>
    <row r="912" ht="12.75" customHeight="1" x14ac:dyDescent="0.2"/>
    <row r="913" ht="12.75" customHeight="1" x14ac:dyDescent="0.2"/>
    <row r="914" ht="12.75" customHeight="1" x14ac:dyDescent="0.2"/>
    <row r="915" ht="12.75" customHeight="1" x14ac:dyDescent="0.2"/>
    <row r="916" ht="12.75" customHeight="1" x14ac:dyDescent="0.2"/>
    <row r="917" ht="12.75" customHeight="1" x14ac:dyDescent="0.2"/>
    <row r="918" ht="12.75" customHeight="1" x14ac:dyDescent="0.2"/>
    <row r="919" ht="12.75" customHeight="1" x14ac:dyDescent="0.2"/>
    <row r="920" ht="12.75" customHeight="1" x14ac:dyDescent="0.2"/>
    <row r="921" ht="12.75" customHeight="1" x14ac:dyDescent="0.2"/>
    <row r="922" ht="12.75" customHeight="1" x14ac:dyDescent="0.2"/>
    <row r="923" ht="12.75" customHeight="1" x14ac:dyDescent="0.2"/>
    <row r="924" ht="12.75" customHeight="1" x14ac:dyDescent="0.2"/>
    <row r="925" ht="12.75" customHeight="1" x14ac:dyDescent="0.2"/>
    <row r="926" ht="12.75" customHeight="1" x14ac:dyDescent="0.2"/>
    <row r="927" ht="12.75" customHeight="1" x14ac:dyDescent="0.2"/>
    <row r="928" ht="12.75" customHeight="1" x14ac:dyDescent="0.2"/>
    <row r="929" ht="12.75" customHeight="1" x14ac:dyDescent="0.2"/>
    <row r="930" ht="12.75" customHeight="1" x14ac:dyDescent="0.2"/>
    <row r="931" ht="12.75" customHeight="1" x14ac:dyDescent="0.2"/>
    <row r="932" ht="12.75" customHeight="1" x14ac:dyDescent="0.2"/>
    <row r="933" ht="12.75" customHeight="1" x14ac:dyDescent="0.2"/>
    <row r="934" ht="12.75" customHeight="1" x14ac:dyDescent="0.2"/>
    <row r="935" ht="12.75" customHeight="1" x14ac:dyDescent="0.2"/>
    <row r="936" ht="12.75" customHeight="1" x14ac:dyDescent="0.2"/>
    <row r="937" ht="12.75" customHeight="1" x14ac:dyDescent="0.2"/>
    <row r="938" ht="12.75" customHeight="1" x14ac:dyDescent="0.2"/>
    <row r="939" ht="12.75" customHeight="1" x14ac:dyDescent="0.2"/>
    <row r="940" ht="12.75" customHeight="1" x14ac:dyDescent="0.2"/>
    <row r="941" ht="12.75" customHeight="1" x14ac:dyDescent="0.2"/>
    <row r="942" ht="12.75" customHeight="1" x14ac:dyDescent="0.2"/>
    <row r="943" ht="12.75" customHeight="1" x14ac:dyDescent="0.2"/>
    <row r="944" ht="12.75" customHeight="1" x14ac:dyDescent="0.2"/>
    <row r="945" ht="12.75" customHeight="1" x14ac:dyDescent="0.2"/>
    <row r="946" ht="12.75" customHeight="1" x14ac:dyDescent="0.2"/>
    <row r="947" ht="12.75" customHeight="1" x14ac:dyDescent="0.2"/>
    <row r="948" ht="12.75" customHeight="1" x14ac:dyDescent="0.2"/>
    <row r="949" ht="12.75" customHeight="1" x14ac:dyDescent="0.2"/>
    <row r="950" ht="12.75" customHeight="1" x14ac:dyDescent="0.2"/>
    <row r="951" ht="12.75" customHeight="1" x14ac:dyDescent="0.2"/>
    <row r="952" ht="12.75" customHeight="1" x14ac:dyDescent="0.2"/>
    <row r="953" ht="12.75" customHeight="1" x14ac:dyDescent="0.2"/>
    <row r="954" ht="12.75" customHeight="1" x14ac:dyDescent="0.2"/>
    <row r="955" ht="12.75" customHeight="1" x14ac:dyDescent="0.2"/>
    <row r="956" ht="12.75" customHeight="1" x14ac:dyDescent="0.2"/>
    <row r="957" ht="12.75" customHeight="1" x14ac:dyDescent="0.2"/>
    <row r="958" ht="12.75" customHeight="1" x14ac:dyDescent="0.2"/>
    <row r="959" ht="12.75" customHeight="1" x14ac:dyDescent="0.2"/>
    <row r="960" ht="12.75" customHeight="1" x14ac:dyDescent="0.2"/>
    <row r="961" ht="12.75" customHeight="1" x14ac:dyDescent="0.2"/>
    <row r="962" ht="12.75" customHeight="1" x14ac:dyDescent="0.2"/>
    <row r="963" ht="12.75" customHeight="1" x14ac:dyDescent="0.2"/>
    <row r="964" ht="12.75" customHeight="1" x14ac:dyDescent="0.2"/>
    <row r="965" ht="12.75" customHeight="1" x14ac:dyDescent="0.2"/>
    <row r="966" ht="12.75" customHeight="1" x14ac:dyDescent="0.2"/>
    <row r="967" ht="12.75" customHeight="1" x14ac:dyDescent="0.2"/>
    <row r="968" ht="12.75" customHeight="1" x14ac:dyDescent="0.2"/>
    <row r="969" ht="12.75" customHeight="1" x14ac:dyDescent="0.2"/>
    <row r="970" ht="12.75" customHeight="1" x14ac:dyDescent="0.2"/>
    <row r="971" ht="12.75" customHeight="1" x14ac:dyDescent="0.2"/>
    <row r="972" ht="12.75" customHeight="1" x14ac:dyDescent="0.2"/>
    <row r="973" ht="12.75" customHeight="1" x14ac:dyDescent="0.2"/>
    <row r="974" ht="12.75" customHeight="1" x14ac:dyDescent="0.2"/>
    <row r="975" ht="12.75" customHeight="1" x14ac:dyDescent="0.2"/>
    <row r="976" ht="12.75" customHeight="1" x14ac:dyDescent="0.2"/>
    <row r="977" ht="12.75" customHeight="1" x14ac:dyDescent="0.2"/>
    <row r="978" ht="12.75" customHeight="1" x14ac:dyDescent="0.2"/>
    <row r="979" ht="12.75" customHeight="1" x14ac:dyDescent="0.2"/>
    <row r="980" ht="12.75" customHeight="1" x14ac:dyDescent="0.2"/>
    <row r="981" ht="12.75" customHeight="1" x14ac:dyDescent="0.2"/>
    <row r="982" ht="12.75" customHeight="1" x14ac:dyDescent="0.2"/>
    <row r="983" ht="12.75" customHeight="1" x14ac:dyDescent="0.2"/>
    <row r="984" ht="12.75" customHeight="1" x14ac:dyDescent="0.2"/>
    <row r="985" ht="12.75" customHeight="1" x14ac:dyDescent="0.2"/>
    <row r="986" ht="12.75" customHeight="1" x14ac:dyDescent="0.2"/>
    <row r="987" ht="12.75" customHeight="1" x14ac:dyDescent="0.2"/>
    <row r="988" ht="12.75" customHeight="1" x14ac:dyDescent="0.2"/>
    <row r="989" ht="12.75" customHeight="1" x14ac:dyDescent="0.2"/>
    <row r="990" ht="12.75" customHeight="1" x14ac:dyDescent="0.2"/>
    <row r="991" ht="12.75" customHeight="1" x14ac:dyDescent="0.2"/>
    <row r="992" ht="12.75" customHeight="1" x14ac:dyDescent="0.2"/>
    <row r="993" ht="12.75" customHeight="1" x14ac:dyDescent="0.2"/>
    <row r="994" ht="12.75" customHeight="1" x14ac:dyDescent="0.2"/>
    <row r="995" ht="12.75" customHeight="1" x14ac:dyDescent="0.2"/>
    <row r="996" ht="12.75" customHeight="1" x14ac:dyDescent="0.2"/>
    <row r="997" ht="12.75" customHeight="1" x14ac:dyDescent="0.2"/>
    <row r="998" ht="12.75" customHeight="1" x14ac:dyDescent="0.2"/>
    <row r="999" ht="12.75" customHeight="1" x14ac:dyDescent="0.2"/>
    <row r="1000" ht="12.75" customHeight="1" x14ac:dyDescent="0.2"/>
  </sheetData>
  <mergeCells count="272">
    <mergeCell ref="C6:F8"/>
    <mergeCell ref="A9:D9"/>
    <mergeCell ref="E9:J9"/>
    <mergeCell ref="A10:D10"/>
    <mergeCell ref="E10:J10"/>
    <mergeCell ref="A11:D11"/>
    <mergeCell ref="E11:J11"/>
    <mergeCell ref="A12:D12"/>
    <mergeCell ref="E12:J12"/>
    <mergeCell ref="A13:D13"/>
    <mergeCell ref="E13:J13"/>
    <mergeCell ref="A14:D14"/>
    <mergeCell ref="E14:J14"/>
    <mergeCell ref="A15:J15"/>
    <mergeCell ref="A16:J16"/>
    <mergeCell ref="F17:J17"/>
    <mergeCell ref="A18:J19"/>
    <mergeCell ref="A20:A21"/>
    <mergeCell ref="B20:B21"/>
    <mergeCell ref="C20:I21"/>
    <mergeCell ref="J20:J21"/>
    <mergeCell ref="A22:I22"/>
    <mergeCell ref="C23:I23"/>
    <mergeCell ref="A24:J24"/>
    <mergeCell ref="A25:J25"/>
    <mergeCell ref="A26:J26"/>
    <mergeCell ref="A27:J27"/>
    <mergeCell ref="A29:J29"/>
    <mergeCell ref="A30:J30"/>
    <mergeCell ref="A31:J31"/>
    <mergeCell ref="A32:J32"/>
    <mergeCell ref="A33:J33"/>
    <mergeCell ref="A35:J35"/>
    <mergeCell ref="A36:J36"/>
    <mergeCell ref="A37:J37"/>
    <mergeCell ref="A38:J38"/>
    <mergeCell ref="C39:I39"/>
    <mergeCell ref="A40:J40"/>
    <mergeCell ref="A41:J41"/>
    <mergeCell ref="A42:J43"/>
    <mergeCell ref="A46:J46"/>
    <mergeCell ref="A47:J47"/>
    <mergeCell ref="A48:J48"/>
    <mergeCell ref="A50:J50"/>
    <mergeCell ref="A51:J51"/>
    <mergeCell ref="A52:J52"/>
    <mergeCell ref="A53:J53"/>
    <mergeCell ref="A54:J54"/>
    <mergeCell ref="A55:J55"/>
    <mergeCell ref="A56:J56"/>
    <mergeCell ref="A57:J57"/>
    <mergeCell ref="A58:J58"/>
    <mergeCell ref="C59:I59"/>
    <mergeCell ref="A60:J60"/>
    <mergeCell ref="A61:J61"/>
    <mergeCell ref="A62:J62"/>
    <mergeCell ref="A63:J63"/>
    <mergeCell ref="A64:J64"/>
    <mergeCell ref="A65:J65"/>
    <mergeCell ref="A66:J66"/>
    <mergeCell ref="A67:J67"/>
    <mergeCell ref="A68:J68"/>
    <mergeCell ref="A70:J70"/>
    <mergeCell ref="A71:J71"/>
    <mergeCell ref="A72:J72"/>
    <mergeCell ref="A73:J73"/>
    <mergeCell ref="A94:I94"/>
    <mergeCell ref="C95:I95"/>
    <mergeCell ref="A96:J96"/>
    <mergeCell ref="A97:J97"/>
    <mergeCell ref="A98:J98"/>
    <mergeCell ref="A99:J99"/>
    <mergeCell ref="A100:J100"/>
    <mergeCell ref="A101:A102"/>
    <mergeCell ref="B101:J101"/>
    <mergeCell ref="B102:J102"/>
    <mergeCell ref="A103:J103"/>
    <mergeCell ref="A104:J104"/>
    <mergeCell ref="A105:J105"/>
    <mergeCell ref="A106:J106"/>
    <mergeCell ref="A107:J107"/>
    <mergeCell ref="A108:J108"/>
    <mergeCell ref="A109:J109"/>
    <mergeCell ref="A110:J110"/>
    <mergeCell ref="A111:J111"/>
    <mergeCell ref="A112:J112"/>
    <mergeCell ref="A114:J114"/>
    <mergeCell ref="A115:J115"/>
    <mergeCell ref="C116:I116"/>
    <mergeCell ref="A117:J117"/>
    <mergeCell ref="A118:J118"/>
    <mergeCell ref="A119:J119"/>
    <mergeCell ref="A120:J120"/>
    <mergeCell ref="A121:J121"/>
    <mergeCell ref="A122:J122"/>
    <mergeCell ref="A123:J123"/>
    <mergeCell ref="A124:J124"/>
    <mergeCell ref="A125:J125"/>
    <mergeCell ref="A126:J126"/>
    <mergeCell ref="A127:J127"/>
    <mergeCell ref="A128:J128"/>
    <mergeCell ref="A129:J129"/>
    <mergeCell ref="A130:J130"/>
    <mergeCell ref="A131:J131"/>
    <mergeCell ref="A133:J133"/>
    <mergeCell ref="C134:I134"/>
    <mergeCell ref="A135:J135"/>
    <mergeCell ref="A136:J136"/>
    <mergeCell ref="A137:J137"/>
    <mergeCell ref="A138:J138"/>
    <mergeCell ref="A139:J139"/>
    <mergeCell ref="A140:J140"/>
    <mergeCell ref="A141:J141"/>
    <mergeCell ref="A142:J142"/>
    <mergeCell ref="A143:J143"/>
    <mergeCell ref="A144:J144"/>
    <mergeCell ref="A145:J145"/>
    <mergeCell ref="A146:J146"/>
    <mergeCell ref="A147:J147"/>
    <mergeCell ref="A148:J148"/>
    <mergeCell ref="A149:J149"/>
    <mergeCell ref="A151:J151"/>
    <mergeCell ref="A152:J152"/>
    <mergeCell ref="C153:I153"/>
    <mergeCell ref="A154:J154"/>
    <mergeCell ref="A155:J155"/>
    <mergeCell ref="A156:J156"/>
    <mergeCell ref="A157:J157"/>
    <mergeCell ref="A158:J158"/>
    <mergeCell ref="A159:J159"/>
    <mergeCell ref="A161:J161"/>
    <mergeCell ref="A162:J162"/>
    <mergeCell ref="A163:J163"/>
    <mergeCell ref="A164:J164"/>
    <mergeCell ref="C165:I165"/>
    <mergeCell ref="A166:J166"/>
    <mergeCell ref="A167:J167"/>
    <mergeCell ref="A168:J168"/>
    <mergeCell ref="A169:J169"/>
    <mergeCell ref="A170:J170"/>
    <mergeCell ref="A171:J171"/>
    <mergeCell ref="C172:I172"/>
    <mergeCell ref="C173:I173"/>
    <mergeCell ref="A174:J174"/>
    <mergeCell ref="A177:J177"/>
    <mergeCell ref="A179:J179"/>
    <mergeCell ref="A180:J180"/>
    <mergeCell ref="A181:J181"/>
    <mergeCell ref="A182:J182"/>
    <mergeCell ref="A183:J183"/>
    <mergeCell ref="A184:J184"/>
    <mergeCell ref="A185:J185"/>
    <mergeCell ref="A186:J186"/>
    <mergeCell ref="A187:J187"/>
    <mergeCell ref="A188:J188"/>
    <mergeCell ref="C189:I189"/>
    <mergeCell ref="A190:J190"/>
    <mergeCell ref="A193:J193"/>
    <mergeCell ref="A194:J194"/>
    <mergeCell ref="A195:J195"/>
    <mergeCell ref="A196:J196"/>
    <mergeCell ref="A198:J198"/>
    <mergeCell ref="A200:J200"/>
    <mergeCell ref="A201:J201"/>
    <mergeCell ref="A203:J203"/>
    <mergeCell ref="C204:I204"/>
    <mergeCell ref="A205:J205"/>
    <mergeCell ref="A208:J208"/>
    <mergeCell ref="A209:J209"/>
    <mergeCell ref="A210:J210"/>
    <mergeCell ref="A211:J211"/>
    <mergeCell ref="A213:J213"/>
    <mergeCell ref="A215:J215"/>
    <mergeCell ref="A216:J216"/>
    <mergeCell ref="A217:J217"/>
    <mergeCell ref="A219:J219"/>
    <mergeCell ref="C220:I220"/>
    <mergeCell ref="A221:J221"/>
    <mergeCell ref="A222:J222"/>
    <mergeCell ref="A223:J223"/>
    <mergeCell ref="A224:J224"/>
    <mergeCell ref="A225:J225"/>
    <mergeCell ref="A226:J226"/>
    <mergeCell ref="A227:J227"/>
    <mergeCell ref="A228:J228"/>
    <mergeCell ref="C229:I229"/>
    <mergeCell ref="A230:J230"/>
    <mergeCell ref="A231:J231"/>
    <mergeCell ref="A232:J232"/>
    <mergeCell ref="A234:J234"/>
    <mergeCell ref="A235:J235"/>
    <mergeCell ref="A236:J236"/>
    <mergeCell ref="A237:J237"/>
    <mergeCell ref="A238:J238"/>
    <mergeCell ref="A239:J239"/>
    <mergeCell ref="A240:J240"/>
    <mergeCell ref="A291:J291"/>
    <mergeCell ref="A292:J292"/>
    <mergeCell ref="A293:J293"/>
    <mergeCell ref="A294:J294"/>
    <mergeCell ref="A295:J295"/>
    <mergeCell ref="C296:I296"/>
    <mergeCell ref="A241:J241"/>
    <mergeCell ref="A242:J242"/>
    <mergeCell ref="A243:J243"/>
    <mergeCell ref="C244:I244"/>
    <mergeCell ref="A245:J245"/>
    <mergeCell ref="A246:J246"/>
    <mergeCell ref="A247:J247"/>
    <mergeCell ref="A248:J248"/>
    <mergeCell ref="A249:J249"/>
    <mergeCell ref="A250:J250"/>
    <mergeCell ref="A251:J251"/>
    <mergeCell ref="A252:J252"/>
    <mergeCell ref="A253:J253"/>
    <mergeCell ref="C254:I254"/>
    <mergeCell ref="A255:J255"/>
    <mergeCell ref="A297:J297"/>
    <mergeCell ref="A298:J298"/>
    <mergeCell ref="A300:J300"/>
    <mergeCell ref="A301:J301"/>
    <mergeCell ref="A302:J302"/>
    <mergeCell ref="A303:J303"/>
    <mergeCell ref="A304:J304"/>
    <mergeCell ref="A305:J305"/>
    <mergeCell ref="A315:J315"/>
    <mergeCell ref="A316:J316"/>
    <mergeCell ref="A317:J317"/>
    <mergeCell ref="A318:J318"/>
    <mergeCell ref="A319:J319"/>
    <mergeCell ref="A321:J321"/>
    <mergeCell ref="A306:J306"/>
    <mergeCell ref="A308:J308"/>
    <mergeCell ref="C309:I309"/>
    <mergeCell ref="A310:J310"/>
    <mergeCell ref="A311:J311"/>
    <mergeCell ref="A313:J313"/>
    <mergeCell ref="A314:J314"/>
    <mergeCell ref="A256:J256"/>
    <mergeCell ref="A258:J258"/>
    <mergeCell ref="A259:J259"/>
    <mergeCell ref="A260:J260"/>
    <mergeCell ref="A261:J261"/>
    <mergeCell ref="A262:J262"/>
    <mergeCell ref="A263:J263"/>
    <mergeCell ref="A264:J264"/>
    <mergeCell ref="A265:J265"/>
    <mergeCell ref="A266:J266"/>
    <mergeCell ref="A267:J267"/>
    <mergeCell ref="C268:I268"/>
    <mergeCell ref="A269:J269"/>
    <mergeCell ref="A270:J270"/>
    <mergeCell ref="A271:J271"/>
    <mergeCell ref="A272:J272"/>
    <mergeCell ref="A273:J273"/>
    <mergeCell ref="A274:J274"/>
    <mergeCell ref="A284:J284"/>
    <mergeCell ref="A285:J285"/>
    <mergeCell ref="A286:J286"/>
    <mergeCell ref="A287:J287"/>
    <mergeCell ref="A288:J288"/>
    <mergeCell ref="A289:J289"/>
    <mergeCell ref="A290:J290"/>
    <mergeCell ref="A275:J275"/>
    <mergeCell ref="A276:J276"/>
    <mergeCell ref="A277:J277"/>
    <mergeCell ref="A278:J278"/>
    <mergeCell ref="A279:J279"/>
    <mergeCell ref="A280:J280"/>
    <mergeCell ref="A281:J281"/>
    <mergeCell ref="C282:I282"/>
    <mergeCell ref="A283:J283"/>
  </mergeCells>
  <pageMargins left="0.5" right="0" top="0.25" bottom="0.25" header="0" footer="0"/>
  <pageSetup paperSize="9" orientation="portrait"/>
  <rowBreaks count="1" manualBreakCount="1">
    <brk id="163" man="1"/>
  </rowBreaks>
  <drawing r:id="rId1"/>
  <legacyDrawing r:id="rId2"/>
  <oleObjects>
    <mc:AlternateContent xmlns:mc="http://schemas.openxmlformats.org/markup-compatibility/2006">
      <mc:Choice Requires="x14">
        <oleObject progId="CorelDraw.Graphic.17" shapeId="17409" r:id="rId3">
          <objectPr defaultSize="0" autoPict="0" r:id="rId4">
            <anchor moveWithCells="1">
              <from>
                <xdr:col>2</xdr:col>
                <xdr:colOff>133350</xdr:colOff>
                <xdr:row>5</xdr:row>
                <xdr:rowOff>114300</xdr:rowOff>
              </from>
              <to>
                <xdr:col>5</xdr:col>
                <xdr:colOff>419100</xdr:colOff>
                <xdr:row>7</xdr:row>
                <xdr:rowOff>9525</xdr:rowOff>
              </to>
            </anchor>
          </objectPr>
        </oleObject>
      </mc:Choice>
      <mc:Fallback>
        <oleObject progId="CorelDraw.Graphic.17" shapeId="17409" r:id="rId3"/>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Foaie18">
    <tabColor rgb="FF44546A"/>
  </sheetPr>
  <dimension ref="A1:Z984"/>
  <sheetViews>
    <sheetView showGridLines="0" workbookViewId="0">
      <selection activeCell="J21" sqref="J21"/>
    </sheetView>
  </sheetViews>
  <sheetFormatPr defaultColWidth="12.5703125" defaultRowHeight="15" customHeight="1" x14ac:dyDescent="0.2"/>
  <cols>
    <col min="1" max="1" width="22.85546875" customWidth="1"/>
    <col min="2" max="2" width="17" customWidth="1"/>
    <col min="3" max="3" width="5.140625" customWidth="1"/>
    <col min="4" max="4" width="3.5703125" customWidth="1"/>
    <col min="5" max="5" width="3.28515625" customWidth="1"/>
    <col min="6" max="8" width="8.5703125" customWidth="1"/>
    <col min="9" max="9" width="2.7109375" customWidth="1"/>
    <col min="10" max="10" width="12" customWidth="1"/>
    <col min="11" max="11" width="8.5703125" customWidth="1"/>
    <col min="12" max="12" width="13.85546875" customWidth="1"/>
    <col min="13" max="26" width="8.5703125" customWidth="1"/>
  </cols>
  <sheetData>
    <row r="1" spans="1:26" ht="12.75" customHeight="1" x14ac:dyDescent="0.2">
      <c r="A1" s="1"/>
      <c r="B1" s="2"/>
      <c r="C1" s="2"/>
      <c r="D1" s="2"/>
      <c r="E1" s="2"/>
      <c r="F1" s="2"/>
      <c r="G1" s="2"/>
      <c r="H1" s="2"/>
      <c r="I1" s="2"/>
      <c r="J1" s="23"/>
    </row>
    <row r="2" spans="1:26" ht="12.75" customHeight="1" x14ac:dyDescent="0.2">
      <c r="A2" s="4"/>
      <c r="J2" s="24"/>
    </row>
    <row r="3" spans="1:26" ht="12.75" customHeight="1" x14ac:dyDescent="0.2">
      <c r="A3" s="4"/>
      <c r="J3" s="24"/>
    </row>
    <row r="4" spans="1:26" ht="12.75" customHeight="1" x14ac:dyDescent="0.2">
      <c r="A4" s="4"/>
      <c r="J4" s="24"/>
    </row>
    <row r="5" spans="1:26" ht="15.75" customHeight="1" x14ac:dyDescent="0.35">
      <c r="A5" s="6"/>
      <c r="B5" s="7"/>
      <c r="C5" s="7"/>
      <c r="D5" s="7"/>
      <c r="E5" s="7"/>
      <c r="F5" s="8"/>
      <c r="J5" s="24"/>
    </row>
    <row r="6" spans="1:26" ht="15.75" customHeight="1" x14ac:dyDescent="0.2">
      <c r="A6" s="9"/>
      <c r="B6" s="7"/>
      <c r="C6" s="393"/>
      <c r="D6" s="394"/>
      <c r="E6" s="394"/>
      <c r="F6" s="394"/>
      <c r="J6" s="24"/>
    </row>
    <row r="7" spans="1:26" ht="15.75" customHeight="1" x14ac:dyDescent="0.2">
      <c r="A7" s="9"/>
      <c r="B7" s="7"/>
      <c r="C7" s="394"/>
      <c r="D7" s="394"/>
      <c r="E7" s="394"/>
      <c r="F7" s="394"/>
      <c r="J7" s="24"/>
    </row>
    <row r="8" spans="1:26" ht="15.75" customHeight="1" x14ac:dyDescent="0.2">
      <c r="A8" s="9"/>
      <c r="B8" s="7"/>
      <c r="C8" s="394"/>
      <c r="D8" s="394"/>
      <c r="E8" s="394"/>
      <c r="F8" s="394"/>
      <c r="J8" s="24"/>
    </row>
    <row r="9" spans="1:26" ht="13.5" customHeight="1" x14ac:dyDescent="0.2">
      <c r="A9" s="390" t="s">
        <v>0</v>
      </c>
      <c r="B9" s="358"/>
      <c r="C9" s="358"/>
      <c r="D9" s="359"/>
      <c r="E9" s="395" t="s">
        <v>1</v>
      </c>
      <c r="F9" s="358"/>
      <c r="G9" s="358"/>
      <c r="H9" s="358"/>
      <c r="I9" s="358"/>
      <c r="J9" s="359"/>
    </row>
    <row r="10" spans="1:26" ht="13.5" customHeight="1" x14ac:dyDescent="0.2">
      <c r="A10" s="396" t="s">
        <v>2645</v>
      </c>
      <c r="B10" s="394"/>
      <c r="C10" s="394"/>
      <c r="D10" s="397"/>
      <c r="E10" s="398" t="s">
        <v>3</v>
      </c>
      <c r="F10" s="394"/>
      <c r="G10" s="394"/>
      <c r="H10" s="394"/>
      <c r="I10" s="394"/>
      <c r="J10" s="397"/>
    </row>
    <row r="11" spans="1:26" ht="13.5" customHeight="1" x14ac:dyDescent="0.2">
      <c r="A11" s="383" t="s">
        <v>4</v>
      </c>
      <c r="B11" s="340"/>
      <c r="C11" s="340"/>
      <c r="D11" s="384"/>
      <c r="E11" s="385" t="s">
        <v>5</v>
      </c>
      <c r="F11" s="340"/>
      <c r="G11" s="340"/>
      <c r="H11" s="340"/>
      <c r="I11" s="340"/>
      <c r="J11" s="384"/>
      <c r="K11" s="10"/>
      <c r="L11" s="10"/>
      <c r="M11" s="10"/>
      <c r="N11" s="10"/>
      <c r="O11" s="10"/>
      <c r="P11" s="10"/>
      <c r="Q11" s="10"/>
      <c r="R11" s="10"/>
      <c r="S11" s="10"/>
      <c r="T11" s="10"/>
      <c r="U11" s="10"/>
      <c r="V11" s="10"/>
      <c r="W11" s="10"/>
      <c r="X11" s="10"/>
      <c r="Y11" s="10"/>
      <c r="Z11" s="10"/>
    </row>
    <row r="12" spans="1:26" ht="13.5" customHeight="1" x14ac:dyDescent="0.2">
      <c r="A12" s="383" t="s">
        <v>2646</v>
      </c>
      <c r="B12" s="340"/>
      <c r="C12" s="340"/>
      <c r="D12" s="384"/>
      <c r="E12" s="385" t="s">
        <v>7</v>
      </c>
      <c r="F12" s="340"/>
      <c r="G12" s="340"/>
      <c r="H12" s="340"/>
      <c r="I12" s="340"/>
      <c r="J12" s="384"/>
      <c r="K12" s="10"/>
      <c r="L12" s="10"/>
      <c r="M12" s="10"/>
      <c r="N12" s="10"/>
      <c r="O12" s="10"/>
      <c r="P12" s="10"/>
      <c r="Q12" s="10"/>
      <c r="R12" s="10"/>
      <c r="S12" s="10"/>
      <c r="T12" s="10"/>
      <c r="U12" s="10"/>
      <c r="V12" s="10"/>
      <c r="W12" s="10"/>
      <c r="X12" s="10"/>
      <c r="Y12" s="10"/>
      <c r="Z12" s="10"/>
    </row>
    <row r="13" spans="1:26" ht="13.5" customHeight="1" x14ac:dyDescent="0.2">
      <c r="A13" s="383" t="s">
        <v>8</v>
      </c>
      <c r="B13" s="340"/>
      <c r="C13" s="340"/>
      <c r="D13" s="384"/>
      <c r="E13" s="385" t="s">
        <v>9</v>
      </c>
      <c r="F13" s="340"/>
      <c r="G13" s="340"/>
      <c r="H13" s="340"/>
      <c r="I13" s="340"/>
      <c r="J13" s="384"/>
      <c r="K13" s="10"/>
      <c r="L13" s="10"/>
      <c r="M13" s="10"/>
      <c r="N13" s="10"/>
      <c r="O13" s="10"/>
      <c r="P13" s="10"/>
      <c r="Q13" s="10"/>
      <c r="R13" s="10"/>
      <c r="S13" s="10"/>
      <c r="T13" s="10"/>
      <c r="U13" s="10"/>
      <c r="V13" s="10"/>
      <c r="W13" s="10"/>
      <c r="X13" s="10"/>
      <c r="Y13" s="10"/>
      <c r="Z13" s="10"/>
    </row>
    <row r="14" spans="1:26" ht="13.5" customHeight="1" x14ac:dyDescent="0.2">
      <c r="A14" s="386" t="s">
        <v>10</v>
      </c>
      <c r="B14" s="387"/>
      <c r="C14" s="387"/>
      <c r="D14" s="388"/>
      <c r="E14" s="389" t="s">
        <v>11</v>
      </c>
      <c r="F14" s="387"/>
      <c r="G14" s="387"/>
      <c r="H14" s="387"/>
      <c r="I14" s="387"/>
      <c r="J14" s="388"/>
      <c r="K14" s="10"/>
      <c r="L14" s="10"/>
      <c r="M14" s="10"/>
      <c r="N14" s="10"/>
      <c r="O14" s="10"/>
      <c r="P14" s="10"/>
      <c r="Q14" s="10"/>
      <c r="R14" s="10"/>
      <c r="S14" s="10"/>
      <c r="T14" s="10"/>
      <c r="U14" s="10"/>
      <c r="V14" s="10"/>
      <c r="W14" s="10"/>
      <c r="X14" s="10"/>
      <c r="Y14" s="10"/>
      <c r="Z14" s="10"/>
    </row>
    <row r="15" spans="1:26" ht="13.5" customHeight="1" x14ac:dyDescent="0.2">
      <c r="A15" s="390" t="s">
        <v>12</v>
      </c>
      <c r="B15" s="358"/>
      <c r="C15" s="358"/>
      <c r="D15" s="358"/>
      <c r="E15" s="358"/>
      <c r="F15" s="358"/>
      <c r="G15" s="358"/>
      <c r="H15" s="358"/>
      <c r="I15" s="358"/>
      <c r="J15" s="359"/>
    </row>
    <row r="16" spans="1:26" ht="13.5" customHeight="1" x14ac:dyDescent="0.2">
      <c r="A16" s="391" t="s">
        <v>13</v>
      </c>
      <c r="B16" s="353"/>
      <c r="C16" s="353"/>
      <c r="D16" s="353"/>
      <c r="E16" s="353"/>
      <c r="F16" s="353"/>
      <c r="G16" s="353"/>
      <c r="H16" s="353"/>
      <c r="I16" s="353"/>
      <c r="J16" s="361"/>
    </row>
    <row r="17" spans="1:12" ht="18.75" customHeight="1" x14ac:dyDescent="0.2">
      <c r="A17" s="150">
        <f>Oferta!H17</f>
        <v>46223</v>
      </c>
      <c r="B17" s="151"/>
      <c r="C17" s="151"/>
      <c r="D17" s="151"/>
      <c r="E17" s="151"/>
      <c r="F17" s="567" t="s">
        <v>74</v>
      </c>
      <c r="G17" s="358"/>
      <c r="H17" s="358"/>
      <c r="I17" s="358"/>
      <c r="J17" s="358"/>
    </row>
    <row r="18" spans="1:12" ht="9" customHeight="1" x14ac:dyDescent="0.2">
      <c r="A18" s="580" t="s">
        <v>75</v>
      </c>
      <c r="B18" s="580" t="s">
        <v>76</v>
      </c>
      <c r="C18" s="581" t="s">
        <v>77</v>
      </c>
      <c r="D18" s="394"/>
      <c r="E18" s="394"/>
      <c r="F18" s="394"/>
      <c r="G18" s="394"/>
      <c r="H18" s="394"/>
      <c r="I18" s="397"/>
      <c r="J18" s="582" t="s">
        <v>959</v>
      </c>
    </row>
    <row r="19" spans="1:12" ht="18.75" customHeight="1" x14ac:dyDescent="0.2">
      <c r="A19" s="355"/>
      <c r="B19" s="355"/>
      <c r="C19" s="360"/>
      <c r="D19" s="353"/>
      <c r="E19" s="353"/>
      <c r="F19" s="353"/>
      <c r="G19" s="353"/>
      <c r="H19" s="353"/>
      <c r="I19" s="361"/>
      <c r="J19" s="355"/>
    </row>
    <row r="20" spans="1:12" ht="26.25" customHeight="1" x14ac:dyDescent="0.2">
      <c r="A20" s="560" t="s">
        <v>1536</v>
      </c>
      <c r="B20" s="348"/>
      <c r="C20" s="348"/>
      <c r="D20" s="348"/>
      <c r="E20" s="348"/>
      <c r="F20" s="348"/>
      <c r="G20" s="348"/>
      <c r="H20" s="348"/>
      <c r="I20" s="348"/>
      <c r="J20" s="379"/>
    </row>
    <row r="21" spans="1:12" ht="75.75" customHeight="1" x14ac:dyDescent="0.2">
      <c r="A21" s="30"/>
      <c r="B21" s="176" t="s">
        <v>1537</v>
      </c>
      <c r="C21" s="481" t="s">
        <v>1538</v>
      </c>
      <c r="D21" s="372"/>
      <c r="E21" s="372"/>
      <c r="F21" s="372"/>
      <c r="G21" s="372"/>
      <c r="H21" s="372"/>
      <c r="I21" s="373"/>
      <c r="J21" s="273" t="s">
        <v>2641</v>
      </c>
      <c r="L21" s="55"/>
    </row>
    <row r="22" spans="1:12" ht="91.5" customHeight="1" x14ac:dyDescent="0.2">
      <c r="A22" s="178"/>
      <c r="B22" s="179" t="s">
        <v>1539</v>
      </c>
      <c r="C22" s="481" t="s">
        <v>1540</v>
      </c>
      <c r="D22" s="372"/>
      <c r="E22" s="372"/>
      <c r="F22" s="372"/>
      <c r="G22" s="372"/>
      <c r="H22" s="372"/>
      <c r="I22" s="373"/>
      <c r="J22" s="273" t="s">
        <v>2642</v>
      </c>
      <c r="L22" s="55"/>
    </row>
    <row r="23" spans="1:12" ht="81.75" customHeight="1" x14ac:dyDescent="0.2">
      <c r="A23" s="30"/>
      <c r="B23" s="176" t="s">
        <v>1541</v>
      </c>
      <c r="C23" s="485" t="s">
        <v>1542</v>
      </c>
      <c r="D23" s="325"/>
      <c r="E23" s="325"/>
      <c r="F23" s="325"/>
      <c r="G23" s="325"/>
      <c r="H23" s="325"/>
      <c r="I23" s="326"/>
      <c r="J23" s="177">
        <v>26</v>
      </c>
      <c r="L23" s="55"/>
    </row>
    <row r="24" spans="1:12" ht="92.25" customHeight="1" x14ac:dyDescent="0.2">
      <c r="A24" s="30"/>
      <c r="B24" s="176" t="s">
        <v>1543</v>
      </c>
      <c r="C24" s="485" t="s">
        <v>1544</v>
      </c>
      <c r="D24" s="325"/>
      <c r="E24" s="325"/>
      <c r="F24" s="325"/>
      <c r="G24" s="325"/>
      <c r="H24" s="325"/>
      <c r="I24" s="326"/>
      <c r="J24" s="177">
        <v>39</v>
      </c>
      <c r="L24" s="55"/>
    </row>
    <row r="25" spans="1:12" ht="19.5" customHeight="1" x14ac:dyDescent="0.2">
      <c r="A25" s="475"/>
      <c r="B25" s="479" t="s">
        <v>1545</v>
      </c>
      <c r="C25" s="481" t="s">
        <v>1546</v>
      </c>
      <c r="D25" s="372"/>
      <c r="E25" s="372"/>
      <c r="F25" s="372"/>
      <c r="G25" s="372"/>
      <c r="H25" s="372"/>
      <c r="I25" s="373"/>
      <c r="J25" s="483">
        <v>39</v>
      </c>
      <c r="L25" s="55"/>
    </row>
    <row r="26" spans="1:12" ht="55.5" customHeight="1" x14ac:dyDescent="0.2">
      <c r="A26" s="344"/>
      <c r="B26" s="344"/>
      <c r="C26" s="374"/>
      <c r="D26" s="330"/>
      <c r="E26" s="330"/>
      <c r="F26" s="330"/>
      <c r="G26" s="330"/>
      <c r="H26" s="330"/>
      <c r="I26" s="331"/>
      <c r="J26" s="344"/>
      <c r="L26" s="55"/>
    </row>
    <row r="27" spans="1:12" ht="19.5" customHeight="1" x14ac:dyDescent="0.2">
      <c r="A27" s="475"/>
      <c r="B27" s="479" t="s">
        <v>1547</v>
      </c>
      <c r="C27" s="481" t="s">
        <v>1548</v>
      </c>
      <c r="D27" s="372"/>
      <c r="E27" s="372"/>
      <c r="F27" s="372"/>
      <c r="G27" s="372"/>
      <c r="H27" s="372"/>
      <c r="I27" s="373"/>
      <c r="J27" s="483">
        <v>43</v>
      </c>
      <c r="L27" s="55"/>
    </row>
    <row r="28" spans="1:12" ht="55.5" customHeight="1" x14ac:dyDescent="0.2">
      <c r="A28" s="344"/>
      <c r="B28" s="344"/>
      <c r="C28" s="374"/>
      <c r="D28" s="330"/>
      <c r="E28" s="330"/>
      <c r="F28" s="330"/>
      <c r="G28" s="330"/>
      <c r="H28" s="330"/>
      <c r="I28" s="331"/>
      <c r="J28" s="344"/>
      <c r="L28" s="55"/>
    </row>
    <row r="29" spans="1:12" ht="19.5" customHeight="1" x14ac:dyDescent="0.2">
      <c r="A29" s="475"/>
      <c r="B29" s="479" t="s">
        <v>1549</v>
      </c>
      <c r="C29" s="481" t="s">
        <v>1550</v>
      </c>
      <c r="D29" s="372"/>
      <c r="E29" s="372"/>
      <c r="F29" s="372"/>
      <c r="G29" s="372"/>
      <c r="H29" s="372"/>
      <c r="I29" s="373"/>
      <c r="J29" s="483">
        <v>53</v>
      </c>
      <c r="L29" s="55"/>
    </row>
    <row r="30" spans="1:12" ht="55.5" customHeight="1" x14ac:dyDescent="0.2">
      <c r="A30" s="344"/>
      <c r="B30" s="344"/>
      <c r="C30" s="374"/>
      <c r="D30" s="330"/>
      <c r="E30" s="330"/>
      <c r="F30" s="330"/>
      <c r="G30" s="330"/>
      <c r="H30" s="330"/>
      <c r="I30" s="331"/>
      <c r="J30" s="344"/>
      <c r="L30" s="55"/>
    </row>
    <row r="31" spans="1:12" ht="19.5" customHeight="1" x14ac:dyDescent="0.2">
      <c r="A31" s="475"/>
      <c r="B31" s="479" t="s">
        <v>1551</v>
      </c>
      <c r="C31" s="481" t="s">
        <v>1552</v>
      </c>
      <c r="D31" s="372"/>
      <c r="E31" s="372"/>
      <c r="F31" s="372"/>
      <c r="G31" s="372"/>
      <c r="H31" s="372"/>
      <c r="I31" s="373"/>
      <c r="J31" s="483">
        <v>65</v>
      </c>
      <c r="L31" s="55"/>
    </row>
    <row r="32" spans="1:12" ht="55.5" customHeight="1" x14ac:dyDescent="0.2">
      <c r="A32" s="344"/>
      <c r="B32" s="344"/>
      <c r="C32" s="374"/>
      <c r="D32" s="330"/>
      <c r="E32" s="330"/>
      <c r="F32" s="330"/>
      <c r="G32" s="330"/>
      <c r="H32" s="330"/>
      <c r="I32" s="331"/>
      <c r="J32" s="344"/>
      <c r="L32" s="55"/>
    </row>
    <row r="33" spans="1:12" ht="19.5" customHeight="1" x14ac:dyDescent="0.2">
      <c r="A33" s="475"/>
      <c r="B33" s="479" t="s">
        <v>1553</v>
      </c>
      <c r="C33" s="481" t="s">
        <v>1554</v>
      </c>
      <c r="D33" s="372"/>
      <c r="E33" s="372"/>
      <c r="F33" s="372"/>
      <c r="G33" s="372"/>
      <c r="H33" s="372"/>
      <c r="I33" s="373"/>
      <c r="J33" s="579" t="s">
        <v>2653</v>
      </c>
      <c r="L33" s="55"/>
    </row>
    <row r="34" spans="1:12" ht="75.75" customHeight="1" x14ac:dyDescent="0.2">
      <c r="A34" s="344"/>
      <c r="B34" s="344"/>
      <c r="C34" s="374"/>
      <c r="D34" s="330"/>
      <c r="E34" s="330"/>
      <c r="F34" s="330"/>
      <c r="G34" s="330"/>
      <c r="H34" s="330"/>
      <c r="I34" s="331"/>
      <c r="J34" s="487"/>
      <c r="L34" s="55"/>
    </row>
    <row r="35" spans="1:12" ht="19.5" customHeight="1" x14ac:dyDescent="0.2">
      <c r="A35" s="473" t="s">
        <v>1555</v>
      </c>
      <c r="B35" s="325"/>
      <c r="C35" s="325"/>
      <c r="D35" s="325"/>
      <c r="E35" s="325"/>
      <c r="F35" s="325"/>
      <c r="G35" s="325"/>
      <c r="H35" s="325"/>
      <c r="I35" s="325"/>
      <c r="J35" s="326"/>
      <c r="L35" s="55"/>
    </row>
    <row r="36" spans="1:12" ht="19.5" customHeight="1" x14ac:dyDescent="0.2">
      <c r="A36" s="473" t="s">
        <v>123</v>
      </c>
      <c r="B36" s="325"/>
      <c r="C36" s="325"/>
      <c r="D36" s="325"/>
      <c r="E36" s="325"/>
      <c r="F36" s="325"/>
      <c r="G36" s="325"/>
      <c r="H36" s="325"/>
      <c r="I36" s="325"/>
      <c r="J36" s="326"/>
      <c r="L36" s="55"/>
    </row>
    <row r="37" spans="1:12" ht="19.5" customHeight="1" x14ac:dyDescent="0.2">
      <c r="A37" s="473" t="s">
        <v>1556</v>
      </c>
      <c r="B37" s="325"/>
      <c r="C37" s="325"/>
      <c r="D37" s="325"/>
      <c r="E37" s="325"/>
      <c r="F37" s="325"/>
      <c r="G37" s="325"/>
      <c r="H37" s="325"/>
      <c r="I37" s="325"/>
      <c r="J37" s="326"/>
      <c r="L37" s="55"/>
    </row>
    <row r="38" spans="1:12" ht="19.5" customHeight="1" x14ac:dyDescent="0.2">
      <c r="A38" s="474" t="s">
        <v>117</v>
      </c>
      <c r="B38" s="325"/>
      <c r="C38" s="325"/>
      <c r="D38" s="325"/>
      <c r="E38" s="325"/>
      <c r="F38" s="325"/>
      <c r="G38" s="325"/>
      <c r="H38" s="325"/>
      <c r="I38" s="325"/>
      <c r="J38" s="326"/>
      <c r="L38" s="55"/>
    </row>
    <row r="39" spans="1:12" ht="19.5" customHeight="1" x14ac:dyDescent="0.2">
      <c r="A39" s="475"/>
      <c r="B39" s="479" t="s">
        <v>1557</v>
      </c>
      <c r="C39" s="481" t="s">
        <v>1554</v>
      </c>
      <c r="D39" s="372"/>
      <c r="E39" s="372"/>
      <c r="F39" s="372"/>
      <c r="G39" s="372"/>
      <c r="H39" s="372"/>
      <c r="I39" s="373"/>
      <c r="J39" s="579" t="s">
        <v>2654</v>
      </c>
      <c r="L39" s="55"/>
    </row>
    <row r="40" spans="1:12" ht="75.75" customHeight="1" x14ac:dyDescent="0.2">
      <c r="A40" s="344"/>
      <c r="B40" s="344"/>
      <c r="C40" s="374"/>
      <c r="D40" s="330"/>
      <c r="E40" s="330"/>
      <c r="F40" s="330"/>
      <c r="G40" s="330"/>
      <c r="H40" s="330"/>
      <c r="I40" s="331"/>
      <c r="J40" s="487"/>
      <c r="L40" s="55"/>
    </row>
    <row r="41" spans="1:12" ht="19.5" customHeight="1" x14ac:dyDescent="0.2">
      <c r="A41" s="473" t="s">
        <v>1558</v>
      </c>
      <c r="B41" s="325"/>
      <c r="C41" s="325"/>
      <c r="D41" s="325"/>
      <c r="E41" s="325"/>
      <c r="F41" s="325"/>
      <c r="G41" s="325"/>
      <c r="H41" s="325"/>
      <c r="I41" s="325"/>
      <c r="J41" s="326"/>
      <c r="L41" s="55"/>
    </row>
    <row r="42" spans="1:12" ht="19.5" customHeight="1" x14ac:dyDescent="0.2">
      <c r="A42" s="473" t="s">
        <v>1556</v>
      </c>
      <c r="B42" s="325"/>
      <c r="C42" s="325"/>
      <c r="D42" s="325"/>
      <c r="E42" s="325"/>
      <c r="F42" s="325"/>
      <c r="G42" s="325"/>
      <c r="H42" s="325"/>
      <c r="I42" s="325"/>
      <c r="J42" s="326"/>
      <c r="L42" s="55"/>
    </row>
    <row r="43" spans="1:12" ht="19.5" customHeight="1" x14ac:dyDescent="0.2">
      <c r="A43" s="474" t="s">
        <v>117</v>
      </c>
      <c r="B43" s="325"/>
      <c r="C43" s="325"/>
      <c r="D43" s="325"/>
      <c r="E43" s="325"/>
      <c r="F43" s="325"/>
      <c r="G43" s="325"/>
      <c r="H43" s="325"/>
      <c r="I43" s="325"/>
      <c r="J43" s="326"/>
      <c r="L43" s="55"/>
    </row>
    <row r="44" spans="1:12" ht="19.5" customHeight="1" x14ac:dyDescent="0.2">
      <c r="A44" s="475"/>
      <c r="B44" s="479" t="s">
        <v>1559</v>
      </c>
      <c r="C44" s="481" t="s">
        <v>1554</v>
      </c>
      <c r="D44" s="372"/>
      <c r="E44" s="372"/>
      <c r="F44" s="372"/>
      <c r="G44" s="372"/>
      <c r="H44" s="372"/>
      <c r="I44" s="373"/>
      <c r="J44" s="579" t="s">
        <v>2655</v>
      </c>
      <c r="L44" s="55"/>
    </row>
    <row r="45" spans="1:12" ht="75.75" customHeight="1" x14ac:dyDescent="0.2">
      <c r="A45" s="344"/>
      <c r="B45" s="344"/>
      <c r="C45" s="374"/>
      <c r="D45" s="330"/>
      <c r="E45" s="330"/>
      <c r="F45" s="330"/>
      <c r="G45" s="330"/>
      <c r="H45" s="330"/>
      <c r="I45" s="331"/>
      <c r="J45" s="487"/>
      <c r="L45" s="55"/>
    </row>
    <row r="46" spans="1:12" ht="19.5" customHeight="1" x14ac:dyDescent="0.2">
      <c r="A46" s="473" t="s">
        <v>1560</v>
      </c>
      <c r="B46" s="325"/>
      <c r="C46" s="325"/>
      <c r="D46" s="325"/>
      <c r="E46" s="325"/>
      <c r="F46" s="325"/>
      <c r="G46" s="325"/>
      <c r="H46" s="325"/>
      <c r="I46" s="325"/>
      <c r="J46" s="326"/>
      <c r="L46" s="55"/>
    </row>
    <row r="47" spans="1:12" ht="19.5" customHeight="1" x14ac:dyDescent="0.2">
      <c r="A47" s="473" t="s">
        <v>123</v>
      </c>
      <c r="B47" s="325"/>
      <c r="C47" s="325"/>
      <c r="D47" s="325"/>
      <c r="E47" s="325"/>
      <c r="F47" s="325"/>
      <c r="G47" s="325"/>
      <c r="H47" s="325"/>
      <c r="I47" s="325"/>
      <c r="J47" s="326"/>
      <c r="L47" s="55"/>
    </row>
    <row r="48" spans="1:12" ht="19.5" customHeight="1" x14ac:dyDescent="0.2">
      <c r="A48" s="473" t="s">
        <v>1556</v>
      </c>
      <c r="B48" s="325"/>
      <c r="C48" s="325"/>
      <c r="D48" s="325"/>
      <c r="E48" s="325"/>
      <c r="F48" s="325"/>
      <c r="G48" s="325"/>
      <c r="H48" s="325"/>
      <c r="I48" s="325"/>
      <c r="J48" s="326"/>
      <c r="L48" s="55"/>
    </row>
    <row r="49" spans="1:12" ht="19.5" customHeight="1" x14ac:dyDescent="0.2">
      <c r="A49" s="474" t="s">
        <v>117</v>
      </c>
      <c r="B49" s="325"/>
      <c r="C49" s="325"/>
      <c r="D49" s="325"/>
      <c r="E49" s="325"/>
      <c r="F49" s="325"/>
      <c r="G49" s="325"/>
      <c r="H49" s="325"/>
      <c r="I49" s="325"/>
      <c r="J49" s="326"/>
      <c r="L49" s="55"/>
    </row>
    <row r="50" spans="1:12" ht="19.5" customHeight="1" x14ac:dyDescent="0.2">
      <c r="A50" s="475"/>
      <c r="B50" s="479" t="s">
        <v>1561</v>
      </c>
      <c r="C50" s="481" t="s">
        <v>1562</v>
      </c>
      <c r="D50" s="372"/>
      <c r="E50" s="372"/>
      <c r="F50" s="372"/>
      <c r="G50" s="372"/>
      <c r="H50" s="372"/>
      <c r="I50" s="373"/>
      <c r="J50" s="579" t="s">
        <v>2656</v>
      </c>
      <c r="L50" s="55"/>
    </row>
    <row r="51" spans="1:12" ht="75.75" customHeight="1" x14ac:dyDescent="0.2">
      <c r="A51" s="344"/>
      <c r="B51" s="344"/>
      <c r="C51" s="374"/>
      <c r="D51" s="330"/>
      <c r="E51" s="330"/>
      <c r="F51" s="330"/>
      <c r="G51" s="330"/>
      <c r="H51" s="330"/>
      <c r="I51" s="331"/>
      <c r="J51" s="487"/>
      <c r="L51" s="55"/>
    </row>
    <row r="52" spans="1:12" ht="19.5" customHeight="1" x14ac:dyDescent="0.2">
      <c r="A52" s="473" t="s">
        <v>1563</v>
      </c>
      <c r="B52" s="325"/>
      <c r="C52" s="325"/>
      <c r="D52" s="325"/>
      <c r="E52" s="325"/>
      <c r="F52" s="325"/>
      <c r="G52" s="325"/>
      <c r="H52" s="325"/>
      <c r="I52" s="325"/>
      <c r="J52" s="326"/>
      <c r="L52" s="55"/>
    </row>
    <row r="53" spans="1:12" ht="19.5" customHeight="1" x14ac:dyDescent="0.2">
      <c r="A53" s="473" t="s">
        <v>123</v>
      </c>
      <c r="B53" s="325"/>
      <c r="C53" s="325"/>
      <c r="D53" s="325"/>
      <c r="E53" s="325"/>
      <c r="F53" s="325"/>
      <c r="G53" s="325"/>
      <c r="H53" s="325"/>
      <c r="I53" s="325"/>
      <c r="J53" s="326"/>
      <c r="L53" s="55"/>
    </row>
    <row r="54" spans="1:12" ht="19.5" customHeight="1" x14ac:dyDescent="0.2">
      <c r="A54" s="473" t="s">
        <v>1556</v>
      </c>
      <c r="B54" s="325"/>
      <c r="C54" s="325"/>
      <c r="D54" s="325"/>
      <c r="E54" s="325"/>
      <c r="F54" s="325"/>
      <c r="G54" s="325"/>
      <c r="H54" s="325"/>
      <c r="I54" s="325"/>
      <c r="J54" s="326"/>
      <c r="L54" s="55"/>
    </row>
    <row r="55" spans="1:12" ht="19.5" customHeight="1" x14ac:dyDescent="0.2">
      <c r="A55" s="474" t="s">
        <v>1564</v>
      </c>
      <c r="B55" s="325"/>
      <c r="C55" s="325"/>
      <c r="D55" s="325"/>
      <c r="E55" s="325"/>
      <c r="F55" s="325"/>
      <c r="G55" s="325"/>
      <c r="H55" s="325"/>
      <c r="I55" s="325"/>
      <c r="J55" s="326"/>
      <c r="L55" s="55"/>
    </row>
    <row r="56" spans="1:12" ht="19.5" customHeight="1" x14ac:dyDescent="0.2">
      <c r="A56" s="475"/>
      <c r="B56" s="479" t="s">
        <v>1565</v>
      </c>
      <c r="C56" s="481" t="s">
        <v>1566</v>
      </c>
      <c r="D56" s="372"/>
      <c r="E56" s="372"/>
      <c r="F56" s="372"/>
      <c r="G56" s="372"/>
      <c r="H56" s="372"/>
      <c r="I56" s="373"/>
      <c r="J56" s="579" t="s">
        <v>2657</v>
      </c>
      <c r="L56" s="55"/>
    </row>
    <row r="57" spans="1:12" ht="75.75" customHeight="1" x14ac:dyDescent="0.2">
      <c r="A57" s="344"/>
      <c r="B57" s="344"/>
      <c r="C57" s="374"/>
      <c r="D57" s="330"/>
      <c r="E57" s="330"/>
      <c r="F57" s="330"/>
      <c r="G57" s="330"/>
      <c r="H57" s="330"/>
      <c r="I57" s="331"/>
      <c r="J57" s="487"/>
      <c r="L57" s="55"/>
    </row>
    <row r="58" spans="1:12" ht="19.5" customHeight="1" x14ac:dyDescent="0.2">
      <c r="A58" s="473" t="s">
        <v>1567</v>
      </c>
      <c r="B58" s="325"/>
      <c r="C58" s="325"/>
      <c r="D58" s="325"/>
      <c r="E58" s="325"/>
      <c r="F58" s="325"/>
      <c r="G58" s="325"/>
      <c r="H58" s="325"/>
      <c r="I58" s="325"/>
      <c r="J58" s="326"/>
      <c r="L58" s="55"/>
    </row>
    <row r="59" spans="1:12" ht="19.5" customHeight="1" x14ac:dyDescent="0.2">
      <c r="A59" s="473" t="s">
        <v>123</v>
      </c>
      <c r="B59" s="325"/>
      <c r="C59" s="325"/>
      <c r="D59" s="325"/>
      <c r="E59" s="325"/>
      <c r="F59" s="325"/>
      <c r="G59" s="325"/>
      <c r="H59" s="325"/>
      <c r="I59" s="325"/>
      <c r="J59" s="326"/>
      <c r="L59" s="55"/>
    </row>
    <row r="60" spans="1:12" ht="19.5" customHeight="1" x14ac:dyDescent="0.2">
      <c r="A60" s="473" t="s">
        <v>116</v>
      </c>
      <c r="B60" s="325"/>
      <c r="C60" s="325"/>
      <c r="D60" s="325"/>
      <c r="E60" s="325"/>
      <c r="F60" s="325"/>
      <c r="G60" s="325"/>
      <c r="H60" s="325"/>
      <c r="I60" s="325"/>
      <c r="J60" s="326"/>
      <c r="L60" s="55"/>
    </row>
    <row r="61" spans="1:12" ht="19.5" customHeight="1" x14ac:dyDescent="0.2">
      <c r="A61" s="474" t="s">
        <v>1564</v>
      </c>
      <c r="B61" s="325"/>
      <c r="C61" s="325"/>
      <c r="D61" s="325"/>
      <c r="E61" s="325"/>
      <c r="F61" s="325"/>
      <c r="G61" s="325"/>
      <c r="H61" s="325"/>
      <c r="I61" s="325"/>
      <c r="J61" s="326"/>
      <c r="L61" s="55"/>
    </row>
    <row r="62" spans="1:12" ht="26.25" customHeight="1" x14ac:dyDescent="0.2">
      <c r="A62" s="560" t="s">
        <v>1568</v>
      </c>
      <c r="B62" s="348"/>
      <c r="C62" s="348"/>
      <c r="D62" s="348"/>
      <c r="E62" s="348"/>
      <c r="F62" s="348"/>
      <c r="G62" s="348"/>
      <c r="H62" s="348"/>
      <c r="I62" s="348"/>
      <c r="J62" s="379"/>
      <c r="L62" s="55"/>
    </row>
    <row r="63" spans="1:12" ht="19.5" customHeight="1" x14ac:dyDescent="0.2">
      <c r="A63" s="475"/>
      <c r="B63" s="479" t="s">
        <v>112</v>
      </c>
      <c r="C63" s="481" t="s">
        <v>113</v>
      </c>
      <c r="D63" s="372"/>
      <c r="E63" s="372"/>
      <c r="F63" s="372"/>
      <c r="G63" s="372"/>
      <c r="H63" s="372"/>
      <c r="I63" s="373"/>
      <c r="J63" s="486" t="s">
        <v>2643</v>
      </c>
      <c r="L63" s="55"/>
    </row>
    <row r="64" spans="1:12" ht="75.75" customHeight="1" x14ac:dyDescent="0.2">
      <c r="A64" s="344"/>
      <c r="B64" s="344"/>
      <c r="C64" s="374"/>
      <c r="D64" s="330"/>
      <c r="E64" s="330"/>
      <c r="F64" s="330"/>
      <c r="G64" s="330"/>
      <c r="H64" s="330"/>
      <c r="I64" s="331"/>
      <c r="J64" s="487"/>
      <c r="L64" s="55"/>
    </row>
    <row r="65" spans="1:12" ht="19.5" customHeight="1" x14ac:dyDescent="0.2">
      <c r="A65" s="473" t="s">
        <v>114</v>
      </c>
      <c r="B65" s="325"/>
      <c r="C65" s="325"/>
      <c r="D65" s="325"/>
      <c r="E65" s="325"/>
      <c r="F65" s="325"/>
      <c r="G65" s="325"/>
      <c r="H65" s="325"/>
      <c r="I65" s="325"/>
      <c r="J65" s="326"/>
      <c r="L65" s="55"/>
    </row>
    <row r="66" spans="1:12" ht="19.5" customHeight="1" x14ac:dyDescent="0.2">
      <c r="A66" s="473" t="s">
        <v>123</v>
      </c>
      <c r="B66" s="325"/>
      <c r="C66" s="325"/>
      <c r="D66" s="325"/>
      <c r="E66" s="325"/>
      <c r="F66" s="325"/>
      <c r="G66" s="325"/>
      <c r="H66" s="325"/>
      <c r="I66" s="325"/>
      <c r="J66" s="326"/>
      <c r="L66" s="55"/>
    </row>
    <row r="67" spans="1:12" ht="19.5" customHeight="1" x14ac:dyDescent="0.2">
      <c r="A67" s="474" t="s">
        <v>115</v>
      </c>
      <c r="B67" s="325"/>
      <c r="C67" s="325"/>
      <c r="D67" s="325"/>
      <c r="E67" s="325"/>
      <c r="F67" s="325"/>
      <c r="G67" s="325"/>
      <c r="H67" s="325"/>
      <c r="I67" s="325"/>
      <c r="J67" s="326"/>
      <c r="L67" s="55"/>
    </row>
    <row r="68" spans="1:12" ht="19.5" customHeight="1" x14ac:dyDescent="0.2">
      <c r="A68" s="473" t="s">
        <v>116</v>
      </c>
      <c r="B68" s="325"/>
      <c r="C68" s="325"/>
      <c r="D68" s="325"/>
      <c r="E68" s="325"/>
      <c r="F68" s="325"/>
      <c r="G68" s="325"/>
      <c r="H68" s="325"/>
      <c r="I68" s="325"/>
      <c r="J68" s="326"/>
      <c r="L68" s="55"/>
    </row>
    <row r="69" spans="1:12" ht="19.5" customHeight="1" x14ac:dyDescent="0.2">
      <c r="A69" s="473" t="s">
        <v>117</v>
      </c>
      <c r="B69" s="325"/>
      <c r="C69" s="325"/>
      <c r="D69" s="325"/>
      <c r="E69" s="325"/>
      <c r="F69" s="325"/>
      <c r="G69" s="325"/>
      <c r="H69" s="325"/>
      <c r="I69" s="325"/>
      <c r="J69" s="326"/>
      <c r="L69" s="55"/>
    </row>
    <row r="70" spans="1:12" ht="19.5" customHeight="1" x14ac:dyDescent="0.2">
      <c r="A70" s="475"/>
      <c r="B70" s="479" t="s">
        <v>1569</v>
      </c>
      <c r="C70" s="481" t="s">
        <v>113</v>
      </c>
      <c r="D70" s="372"/>
      <c r="E70" s="372"/>
      <c r="F70" s="372"/>
      <c r="G70" s="372"/>
      <c r="H70" s="372"/>
      <c r="I70" s="373"/>
      <c r="J70" s="578" t="s">
        <v>2647</v>
      </c>
      <c r="L70" s="55"/>
    </row>
    <row r="71" spans="1:12" ht="75.75" customHeight="1" x14ac:dyDescent="0.2">
      <c r="A71" s="344"/>
      <c r="B71" s="344"/>
      <c r="C71" s="374"/>
      <c r="D71" s="330"/>
      <c r="E71" s="330"/>
      <c r="F71" s="330"/>
      <c r="G71" s="330"/>
      <c r="H71" s="330"/>
      <c r="I71" s="331"/>
      <c r="J71" s="487"/>
      <c r="L71" s="55"/>
    </row>
    <row r="72" spans="1:12" ht="19.5" customHeight="1" x14ac:dyDescent="0.2">
      <c r="A72" s="473" t="s">
        <v>1570</v>
      </c>
      <c r="B72" s="325"/>
      <c r="C72" s="325"/>
      <c r="D72" s="325"/>
      <c r="E72" s="325"/>
      <c r="F72" s="325"/>
      <c r="G72" s="325"/>
      <c r="H72" s="325"/>
      <c r="I72" s="325"/>
      <c r="J72" s="326"/>
      <c r="L72" s="55"/>
    </row>
    <row r="73" spans="1:12" ht="19.5" customHeight="1" x14ac:dyDescent="0.2">
      <c r="A73" s="473" t="s">
        <v>123</v>
      </c>
      <c r="B73" s="325"/>
      <c r="C73" s="325"/>
      <c r="D73" s="325"/>
      <c r="E73" s="325"/>
      <c r="F73" s="325"/>
      <c r="G73" s="325"/>
      <c r="H73" s="325"/>
      <c r="I73" s="325"/>
      <c r="J73" s="326"/>
      <c r="L73" s="55"/>
    </row>
    <row r="74" spans="1:12" ht="19.5" customHeight="1" x14ac:dyDescent="0.2">
      <c r="A74" s="474" t="s">
        <v>115</v>
      </c>
      <c r="B74" s="325"/>
      <c r="C74" s="325"/>
      <c r="D74" s="325"/>
      <c r="E74" s="325"/>
      <c r="F74" s="325"/>
      <c r="G74" s="325"/>
      <c r="H74" s="325"/>
      <c r="I74" s="325"/>
      <c r="J74" s="326"/>
      <c r="L74" s="55"/>
    </row>
    <row r="75" spans="1:12" ht="19.5" customHeight="1" x14ac:dyDescent="0.2">
      <c r="A75" s="473" t="s">
        <v>116</v>
      </c>
      <c r="B75" s="325"/>
      <c r="C75" s="325"/>
      <c r="D75" s="325"/>
      <c r="E75" s="325"/>
      <c r="F75" s="325"/>
      <c r="G75" s="325"/>
      <c r="H75" s="325"/>
      <c r="I75" s="325"/>
      <c r="J75" s="326"/>
      <c r="L75" s="55"/>
    </row>
    <row r="76" spans="1:12" ht="19.5" customHeight="1" x14ac:dyDescent="0.2">
      <c r="A76" s="473" t="s">
        <v>117</v>
      </c>
      <c r="B76" s="325"/>
      <c r="C76" s="325"/>
      <c r="D76" s="325"/>
      <c r="E76" s="325"/>
      <c r="F76" s="325"/>
      <c r="G76" s="325"/>
      <c r="H76" s="325"/>
      <c r="I76" s="325"/>
      <c r="J76" s="326"/>
      <c r="L76" s="55"/>
    </row>
    <row r="77" spans="1:12" ht="19.5" customHeight="1" x14ac:dyDescent="0.2">
      <c r="A77" s="475"/>
      <c r="B77" s="479" t="s">
        <v>1571</v>
      </c>
      <c r="C77" s="481" t="s">
        <v>1572</v>
      </c>
      <c r="D77" s="372"/>
      <c r="E77" s="372"/>
      <c r="F77" s="372"/>
      <c r="G77" s="372"/>
      <c r="H77" s="372"/>
      <c r="I77" s="373"/>
      <c r="J77" s="575" t="s">
        <v>2648</v>
      </c>
      <c r="L77" s="55"/>
    </row>
    <row r="78" spans="1:12" ht="75.75" customHeight="1" x14ac:dyDescent="0.2">
      <c r="A78" s="344"/>
      <c r="B78" s="344"/>
      <c r="C78" s="374"/>
      <c r="D78" s="330"/>
      <c r="E78" s="330"/>
      <c r="F78" s="330"/>
      <c r="G78" s="330"/>
      <c r="H78" s="330"/>
      <c r="I78" s="331"/>
      <c r="J78" s="487"/>
      <c r="L78" s="55"/>
    </row>
    <row r="79" spans="1:12" ht="19.5" customHeight="1" x14ac:dyDescent="0.2">
      <c r="A79" s="473" t="s">
        <v>1570</v>
      </c>
      <c r="B79" s="325"/>
      <c r="C79" s="325"/>
      <c r="D79" s="325"/>
      <c r="E79" s="325"/>
      <c r="F79" s="325"/>
      <c r="G79" s="325"/>
      <c r="H79" s="325"/>
      <c r="I79" s="325"/>
      <c r="J79" s="326"/>
      <c r="L79" s="55"/>
    </row>
    <row r="80" spans="1:12" ht="19.5" customHeight="1" x14ac:dyDescent="0.2">
      <c r="A80" s="473" t="s">
        <v>123</v>
      </c>
      <c r="B80" s="325"/>
      <c r="C80" s="325"/>
      <c r="D80" s="325"/>
      <c r="E80" s="325"/>
      <c r="F80" s="325"/>
      <c r="G80" s="325"/>
      <c r="H80" s="325"/>
      <c r="I80" s="325"/>
      <c r="J80" s="326"/>
      <c r="L80" s="55"/>
    </row>
    <row r="81" spans="1:12" ht="19.5" customHeight="1" x14ac:dyDescent="0.2">
      <c r="A81" s="474" t="s">
        <v>115</v>
      </c>
      <c r="B81" s="325"/>
      <c r="C81" s="325"/>
      <c r="D81" s="325"/>
      <c r="E81" s="325"/>
      <c r="F81" s="325"/>
      <c r="G81" s="325"/>
      <c r="H81" s="325"/>
      <c r="I81" s="325"/>
      <c r="J81" s="326"/>
      <c r="L81" s="55"/>
    </row>
    <row r="82" spans="1:12" ht="19.5" customHeight="1" x14ac:dyDescent="0.2">
      <c r="A82" s="473" t="s">
        <v>116</v>
      </c>
      <c r="B82" s="325"/>
      <c r="C82" s="325"/>
      <c r="D82" s="325"/>
      <c r="E82" s="325"/>
      <c r="F82" s="325"/>
      <c r="G82" s="325"/>
      <c r="H82" s="325"/>
      <c r="I82" s="325"/>
      <c r="J82" s="326"/>
      <c r="L82" s="55"/>
    </row>
    <row r="83" spans="1:12" ht="19.5" customHeight="1" x14ac:dyDescent="0.2">
      <c r="A83" s="473" t="s">
        <v>117</v>
      </c>
      <c r="B83" s="325"/>
      <c r="C83" s="325"/>
      <c r="D83" s="325"/>
      <c r="E83" s="325"/>
      <c r="F83" s="325"/>
      <c r="G83" s="325"/>
      <c r="H83" s="325"/>
      <c r="I83" s="325"/>
      <c r="J83" s="326"/>
      <c r="L83" s="55"/>
    </row>
    <row r="84" spans="1:12" ht="19.5" customHeight="1" x14ac:dyDescent="0.2">
      <c r="A84" s="475"/>
      <c r="B84" s="479" t="s">
        <v>1573</v>
      </c>
      <c r="C84" s="481" t="s">
        <v>1572</v>
      </c>
      <c r="D84" s="372"/>
      <c r="E84" s="372"/>
      <c r="F84" s="372"/>
      <c r="G84" s="372"/>
      <c r="H84" s="372"/>
      <c r="I84" s="373"/>
      <c r="J84" s="575" t="s">
        <v>2649</v>
      </c>
      <c r="L84" s="55"/>
    </row>
    <row r="85" spans="1:12" ht="75.75" customHeight="1" x14ac:dyDescent="0.2">
      <c r="A85" s="344"/>
      <c r="B85" s="344"/>
      <c r="C85" s="374"/>
      <c r="D85" s="330"/>
      <c r="E85" s="330"/>
      <c r="F85" s="330"/>
      <c r="G85" s="330"/>
      <c r="H85" s="330"/>
      <c r="I85" s="331"/>
      <c r="J85" s="487"/>
      <c r="L85" s="55"/>
    </row>
    <row r="86" spans="1:12" ht="19.5" customHeight="1" x14ac:dyDescent="0.2">
      <c r="A86" s="473">
        <v>8</v>
      </c>
      <c r="B86" s="325"/>
      <c r="C86" s="325"/>
      <c r="D86" s="325"/>
      <c r="E86" s="325"/>
      <c r="F86" s="325"/>
      <c r="G86" s="325"/>
      <c r="H86" s="325"/>
      <c r="I86" s="325"/>
      <c r="J86" s="326"/>
      <c r="L86" s="55"/>
    </row>
    <row r="87" spans="1:12" ht="19.5" customHeight="1" x14ac:dyDescent="0.2">
      <c r="A87" s="473" t="s">
        <v>123</v>
      </c>
      <c r="B87" s="325"/>
      <c r="C87" s="325"/>
      <c r="D87" s="325"/>
      <c r="E87" s="325"/>
      <c r="F87" s="325"/>
      <c r="G87" s="325"/>
      <c r="H87" s="325"/>
      <c r="I87" s="325"/>
      <c r="J87" s="326"/>
      <c r="L87" s="55"/>
    </row>
    <row r="88" spans="1:12" ht="19.5" customHeight="1" x14ac:dyDescent="0.2">
      <c r="A88" s="474" t="s">
        <v>115</v>
      </c>
      <c r="B88" s="325"/>
      <c r="C88" s="325"/>
      <c r="D88" s="325"/>
      <c r="E88" s="325"/>
      <c r="F88" s="325"/>
      <c r="G88" s="325"/>
      <c r="H88" s="325"/>
      <c r="I88" s="325"/>
      <c r="J88" s="326"/>
      <c r="L88" s="55"/>
    </row>
    <row r="89" spans="1:12" ht="19.5" customHeight="1" x14ac:dyDescent="0.2">
      <c r="A89" s="473" t="s">
        <v>116</v>
      </c>
      <c r="B89" s="325"/>
      <c r="C89" s="325"/>
      <c r="D89" s="325"/>
      <c r="E89" s="325"/>
      <c r="F89" s="325"/>
      <c r="G89" s="325"/>
      <c r="H89" s="325"/>
      <c r="I89" s="325"/>
      <c r="J89" s="326"/>
      <c r="L89" s="55"/>
    </row>
    <row r="90" spans="1:12" ht="19.5" customHeight="1" x14ac:dyDescent="0.2">
      <c r="A90" s="473" t="s">
        <v>117</v>
      </c>
      <c r="B90" s="325"/>
      <c r="C90" s="325"/>
      <c r="D90" s="325"/>
      <c r="E90" s="325"/>
      <c r="F90" s="325"/>
      <c r="G90" s="325"/>
      <c r="H90" s="325"/>
      <c r="I90" s="325"/>
      <c r="J90" s="326"/>
      <c r="L90" s="55"/>
    </row>
    <row r="91" spans="1:12" ht="19.5" customHeight="1" x14ac:dyDescent="0.2">
      <c r="A91" s="475"/>
      <c r="B91" s="479" t="s">
        <v>1574</v>
      </c>
      <c r="C91" s="481" t="s">
        <v>1575</v>
      </c>
      <c r="D91" s="372"/>
      <c r="E91" s="372"/>
      <c r="F91" s="372"/>
      <c r="G91" s="372"/>
      <c r="H91" s="372"/>
      <c r="I91" s="373"/>
      <c r="J91" s="575" t="s">
        <v>2650</v>
      </c>
      <c r="L91" s="55"/>
    </row>
    <row r="92" spans="1:12" ht="75.75" customHeight="1" x14ac:dyDescent="0.2">
      <c r="A92" s="344"/>
      <c r="B92" s="344"/>
      <c r="C92" s="374"/>
      <c r="D92" s="330"/>
      <c r="E92" s="330"/>
      <c r="F92" s="330"/>
      <c r="G92" s="330"/>
      <c r="H92" s="330"/>
      <c r="I92" s="331"/>
      <c r="J92" s="487"/>
      <c r="L92" s="55"/>
    </row>
    <row r="93" spans="1:12" ht="19.5" customHeight="1" x14ac:dyDescent="0.2">
      <c r="A93" s="473" t="s">
        <v>1563</v>
      </c>
      <c r="B93" s="325"/>
      <c r="C93" s="325"/>
      <c r="D93" s="325"/>
      <c r="E93" s="325"/>
      <c r="F93" s="325"/>
      <c r="G93" s="325"/>
      <c r="H93" s="325"/>
      <c r="I93" s="325"/>
      <c r="J93" s="326"/>
      <c r="L93" s="55"/>
    </row>
    <row r="94" spans="1:12" ht="19.5" customHeight="1" x14ac:dyDescent="0.2">
      <c r="A94" s="473" t="s">
        <v>123</v>
      </c>
      <c r="B94" s="325"/>
      <c r="C94" s="325"/>
      <c r="D94" s="325"/>
      <c r="E94" s="325"/>
      <c r="F94" s="325"/>
      <c r="G94" s="325"/>
      <c r="H94" s="325"/>
      <c r="I94" s="325"/>
      <c r="J94" s="326"/>
      <c r="L94" s="55"/>
    </row>
    <row r="95" spans="1:12" ht="19.5" customHeight="1" x14ac:dyDescent="0.2">
      <c r="A95" s="474" t="s">
        <v>115</v>
      </c>
      <c r="B95" s="325"/>
      <c r="C95" s="325"/>
      <c r="D95" s="325"/>
      <c r="E95" s="325"/>
      <c r="F95" s="325"/>
      <c r="G95" s="325"/>
      <c r="H95" s="325"/>
      <c r="I95" s="325"/>
      <c r="J95" s="326"/>
      <c r="L95" s="55"/>
    </row>
    <row r="96" spans="1:12" ht="19.5" customHeight="1" x14ac:dyDescent="0.2">
      <c r="A96" s="473" t="s">
        <v>116</v>
      </c>
      <c r="B96" s="325"/>
      <c r="C96" s="325"/>
      <c r="D96" s="325"/>
      <c r="E96" s="325"/>
      <c r="F96" s="325"/>
      <c r="G96" s="325"/>
      <c r="H96" s="325"/>
      <c r="I96" s="325"/>
      <c r="J96" s="326"/>
      <c r="L96" s="55"/>
    </row>
    <row r="97" spans="1:12" ht="19.5" customHeight="1" x14ac:dyDescent="0.2">
      <c r="A97" s="473" t="s">
        <v>1576</v>
      </c>
      <c r="B97" s="325"/>
      <c r="C97" s="325"/>
      <c r="D97" s="325"/>
      <c r="E97" s="325"/>
      <c r="F97" s="325"/>
      <c r="G97" s="325"/>
      <c r="H97" s="325"/>
      <c r="I97" s="325"/>
      <c r="J97" s="326"/>
      <c r="L97" s="55"/>
    </row>
    <row r="98" spans="1:12" ht="19.5" customHeight="1" x14ac:dyDescent="0.2">
      <c r="A98" s="475"/>
      <c r="B98" s="479" t="s">
        <v>1577</v>
      </c>
      <c r="C98" s="481" t="s">
        <v>1578</v>
      </c>
      <c r="D98" s="372"/>
      <c r="E98" s="372"/>
      <c r="F98" s="372"/>
      <c r="G98" s="372"/>
      <c r="H98" s="372"/>
      <c r="I98" s="373"/>
      <c r="J98" s="576">
        <v>430</v>
      </c>
      <c r="L98" s="55"/>
    </row>
    <row r="99" spans="1:12" ht="75.75" customHeight="1" x14ac:dyDescent="0.2">
      <c r="A99" s="344"/>
      <c r="B99" s="344"/>
      <c r="C99" s="374"/>
      <c r="D99" s="330"/>
      <c r="E99" s="330"/>
      <c r="F99" s="330"/>
      <c r="G99" s="330"/>
      <c r="H99" s="330"/>
      <c r="I99" s="331"/>
      <c r="J99" s="344"/>
      <c r="L99" s="55"/>
    </row>
    <row r="100" spans="1:12" ht="19.5" customHeight="1" x14ac:dyDescent="0.2">
      <c r="A100" s="473" t="s">
        <v>1579</v>
      </c>
      <c r="B100" s="325"/>
      <c r="C100" s="325"/>
      <c r="D100" s="325"/>
      <c r="E100" s="325"/>
      <c r="F100" s="325"/>
      <c r="G100" s="325"/>
      <c r="H100" s="325"/>
      <c r="I100" s="325"/>
      <c r="J100" s="326"/>
      <c r="L100" s="55"/>
    </row>
    <row r="101" spans="1:12" ht="19.5" customHeight="1" x14ac:dyDescent="0.2">
      <c r="A101" s="473" t="s">
        <v>123</v>
      </c>
      <c r="B101" s="325"/>
      <c r="C101" s="325"/>
      <c r="D101" s="325"/>
      <c r="E101" s="325"/>
      <c r="F101" s="325"/>
      <c r="G101" s="325"/>
      <c r="H101" s="325"/>
      <c r="I101" s="325"/>
      <c r="J101" s="326"/>
      <c r="L101" s="55"/>
    </row>
    <row r="102" spans="1:12" ht="19.5" customHeight="1" x14ac:dyDescent="0.2">
      <c r="A102" s="474" t="s">
        <v>115</v>
      </c>
      <c r="B102" s="325"/>
      <c r="C102" s="325"/>
      <c r="D102" s="325"/>
      <c r="E102" s="325"/>
      <c r="F102" s="325"/>
      <c r="G102" s="325"/>
      <c r="H102" s="325"/>
      <c r="I102" s="325"/>
      <c r="J102" s="326"/>
      <c r="L102" s="55"/>
    </row>
    <row r="103" spans="1:12" ht="19.5" customHeight="1" x14ac:dyDescent="0.2">
      <c r="A103" s="474" t="s">
        <v>116</v>
      </c>
      <c r="B103" s="325"/>
      <c r="C103" s="325"/>
      <c r="D103" s="325"/>
      <c r="E103" s="325"/>
      <c r="F103" s="325"/>
      <c r="G103" s="325"/>
      <c r="H103" s="325"/>
      <c r="I103" s="325"/>
      <c r="J103" s="326"/>
      <c r="L103" s="55"/>
    </row>
    <row r="104" spans="1:12" ht="19.5" customHeight="1" x14ac:dyDescent="0.2">
      <c r="A104" s="474" t="s">
        <v>1580</v>
      </c>
      <c r="B104" s="325"/>
      <c r="C104" s="325"/>
      <c r="D104" s="325"/>
      <c r="E104" s="325"/>
      <c r="F104" s="325"/>
      <c r="G104" s="325"/>
      <c r="H104" s="325"/>
      <c r="I104" s="325"/>
      <c r="J104" s="326"/>
      <c r="L104" s="55"/>
    </row>
    <row r="105" spans="1:12" ht="26.25" customHeight="1" x14ac:dyDescent="0.2">
      <c r="A105" s="560" t="s">
        <v>1581</v>
      </c>
      <c r="B105" s="348"/>
      <c r="C105" s="348"/>
      <c r="D105" s="348"/>
      <c r="E105" s="348"/>
      <c r="F105" s="348"/>
      <c r="G105" s="348"/>
      <c r="H105" s="348"/>
      <c r="I105" s="348"/>
      <c r="J105" s="379"/>
      <c r="L105" s="55"/>
    </row>
    <row r="106" spans="1:12" ht="19.5" customHeight="1" x14ac:dyDescent="0.2">
      <c r="A106" s="475"/>
      <c r="B106" s="577" t="s">
        <v>1582</v>
      </c>
      <c r="C106" s="481" t="s">
        <v>1583</v>
      </c>
      <c r="D106" s="372"/>
      <c r="E106" s="372"/>
      <c r="F106" s="372"/>
      <c r="G106" s="372"/>
      <c r="H106" s="372"/>
      <c r="I106" s="373"/>
      <c r="J106" s="483">
        <v>68</v>
      </c>
      <c r="L106" s="55"/>
    </row>
    <row r="107" spans="1:12" ht="75.75" customHeight="1" x14ac:dyDescent="0.2">
      <c r="A107" s="344"/>
      <c r="B107" s="344"/>
      <c r="C107" s="374"/>
      <c r="D107" s="330"/>
      <c r="E107" s="330"/>
      <c r="F107" s="330"/>
      <c r="G107" s="330"/>
      <c r="H107" s="330"/>
      <c r="I107" s="331"/>
      <c r="J107" s="344"/>
      <c r="L107" s="55"/>
    </row>
    <row r="108" spans="1:12" ht="19.5" customHeight="1" x14ac:dyDescent="0.2">
      <c r="A108" s="473" t="s">
        <v>1584</v>
      </c>
      <c r="B108" s="325"/>
      <c r="C108" s="325"/>
      <c r="D108" s="325"/>
      <c r="E108" s="325"/>
      <c r="F108" s="325"/>
      <c r="G108" s="325"/>
      <c r="H108" s="325"/>
      <c r="I108" s="325"/>
      <c r="J108" s="326"/>
      <c r="L108" s="55"/>
    </row>
    <row r="109" spans="1:12" ht="19.5" customHeight="1" x14ac:dyDescent="0.2">
      <c r="A109" s="473" t="s">
        <v>1585</v>
      </c>
      <c r="B109" s="325"/>
      <c r="C109" s="325"/>
      <c r="D109" s="325"/>
      <c r="E109" s="325"/>
      <c r="F109" s="325"/>
      <c r="G109" s="325"/>
      <c r="H109" s="325"/>
      <c r="I109" s="325"/>
      <c r="J109" s="326"/>
      <c r="L109" s="55"/>
    </row>
    <row r="110" spans="1:12" ht="19.5" customHeight="1" x14ac:dyDescent="0.2">
      <c r="A110" s="474" t="s">
        <v>115</v>
      </c>
      <c r="B110" s="325"/>
      <c r="C110" s="325"/>
      <c r="D110" s="325"/>
      <c r="E110" s="325"/>
      <c r="F110" s="325"/>
      <c r="G110" s="325"/>
      <c r="H110" s="325"/>
      <c r="I110" s="325"/>
      <c r="J110" s="326"/>
      <c r="L110" s="55"/>
    </row>
    <row r="111" spans="1:12" ht="19.5" customHeight="1" x14ac:dyDescent="0.2">
      <c r="A111" s="473" t="s">
        <v>116</v>
      </c>
      <c r="B111" s="325"/>
      <c r="C111" s="325"/>
      <c r="D111" s="325"/>
      <c r="E111" s="325"/>
      <c r="F111" s="325"/>
      <c r="G111" s="325"/>
      <c r="H111" s="325"/>
      <c r="I111" s="325"/>
      <c r="J111" s="326"/>
      <c r="L111" s="55"/>
    </row>
    <row r="112" spans="1:12" ht="19.5" customHeight="1" x14ac:dyDescent="0.2">
      <c r="A112" s="473" t="s">
        <v>1586</v>
      </c>
      <c r="B112" s="325"/>
      <c r="C112" s="325"/>
      <c r="D112" s="325"/>
      <c r="E112" s="325"/>
      <c r="F112" s="325"/>
      <c r="G112" s="325"/>
      <c r="H112" s="325"/>
      <c r="I112" s="325"/>
      <c r="J112" s="326"/>
      <c r="L112" s="55"/>
    </row>
    <row r="113" spans="1:12" ht="19.5" customHeight="1" x14ac:dyDescent="0.2">
      <c r="A113" s="475"/>
      <c r="B113" s="479" t="s">
        <v>121</v>
      </c>
      <c r="C113" s="481" t="s">
        <v>122</v>
      </c>
      <c r="D113" s="372"/>
      <c r="E113" s="372"/>
      <c r="F113" s="372"/>
      <c r="G113" s="372"/>
      <c r="H113" s="372"/>
      <c r="I113" s="373"/>
      <c r="J113" s="576">
        <v>130</v>
      </c>
      <c r="L113" s="55"/>
    </row>
    <row r="114" spans="1:12" ht="75.75" customHeight="1" x14ac:dyDescent="0.2">
      <c r="A114" s="344"/>
      <c r="B114" s="344"/>
      <c r="C114" s="374"/>
      <c r="D114" s="330"/>
      <c r="E114" s="330"/>
      <c r="F114" s="330"/>
      <c r="G114" s="330"/>
      <c r="H114" s="330"/>
      <c r="I114" s="331"/>
      <c r="J114" s="344"/>
      <c r="L114" s="55"/>
    </row>
    <row r="115" spans="1:12" ht="19.5" customHeight="1" x14ac:dyDescent="0.2">
      <c r="A115" s="473" t="s">
        <v>123</v>
      </c>
      <c r="B115" s="325"/>
      <c r="C115" s="325"/>
      <c r="D115" s="325"/>
      <c r="E115" s="325"/>
      <c r="F115" s="325"/>
      <c r="G115" s="325"/>
      <c r="H115" s="325"/>
      <c r="I115" s="325"/>
      <c r="J115" s="326"/>
      <c r="L115" s="55"/>
    </row>
    <row r="116" spans="1:12" ht="19.5" customHeight="1" x14ac:dyDescent="0.2">
      <c r="A116" s="474" t="s">
        <v>115</v>
      </c>
      <c r="B116" s="325"/>
      <c r="C116" s="325"/>
      <c r="D116" s="325"/>
      <c r="E116" s="325"/>
      <c r="F116" s="325"/>
      <c r="G116" s="325"/>
      <c r="H116" s="325"/>
      <c r="I116" s="325"/>
      <c r="J116" s="326"/>
      <c r="L116" s="55"/>
    </row>
    <row r="117" spans="1:12" ht="19.5" customHeight="1" x14ac:dyDescent="0.2">
      <c r="A117" s="473" t="s">
        <v>116</v>
      </c>
      <c r="B117" s="325"/>
      <c r="C117" s="325"/>
      <c r="D117" s="325"/>
      <c r="E117" s="325"/>
      <c r="F117" s="325"/>
      <c r="G117" s="325"/>
      <c r="H117" s="325"/>
      <c r="I117" s="325"/>
      <c r="J117" s="326"/>
      <c r="L117" s="55"/>
    </row>
    <row r="118" spans="1:12" ht="19.5" customHeight="1" x14ac:dyDescent="0.2">
      <c r="A118" s="473" t="s">
        <v>124</v>
      </c>
      <c r="B118" s="325"/>
      <c r="C118" s="325"/>
      <c r="D118" s="325"/>
      <c r="E118" s="325"/>
      <c r="F118" s="325"/>
      <c r="G118" s="325"/>
      <c r="H118" s="325"/>
      <c r="I118" s="325"/>
      <c r="J118" s="326"/>
      <c r="L118" s="55"/>
    </row>
    <row r="119" spans="1:12" ht="19.5" customHeight="1" x14ac:dyDescent="0.2">
      <c r="A119" s="475"/>
      <c r="B119" s="479" t="s">
        <v>1587</v>
      </c>
      <c r="C119" s="481" t="s">
        <v>1588</v>
      </c>
      <c r="D119" s="372"/>
      <c r="E119" s="372"/>
      <c r="F119" s="372"/>
      <c r="G119" s="372"/>
      <c r="H119" s="372"/>
      <c r="I119" s="373"/>
      <c r="J119" s="575" t="s">
        <v>2652</v>
      </c>
      <c r="L119" s="55"/>
    </row>
    <row r="120" spans="1:12" ht="75.75" customHeight="1" x14ac:dyDescent="0.2">
      <c r="A120" s="344"/>
      <c r="B120" s="344"/>
      <c r="C120" s="374"/>
      <c r="D120" s="330"/>
      <c r="E120" s="330"/>
      <c r="F120" s="330"/>
      <c r="G120" s="330"/>
      <c r="H120" s="330"/>
      <c r="I120" s="331"/>
      <c r="J120" s="487"/>
      <c r="L120" s="55"/>
    </row>
    <row r="121" spans="1:12" ht="19.5" customHeight="1" x14ac:dyDescent="0.2">
      <c r="A121" s="473" t="s">
        <v>123</v>
      </c>
      <c r="B121" s="325"/>
      <c r="C121" s="325"/>
      <c r="D121" s="325"/>
      <c r="E121" s="325"/>
      <c r="F121" s="325"/>
      <c r="G121" s="325"/>
      <c r="H121" s="325"/>
      <c r="I121" s="325"/>
      <c r="J121" s="326"/>
      <c r="L121" s="55"/>
    </row>
    <row r="122" spans="1:12" ht="19.5" customHeight="1" x14ac:dyDescent="0.2">
      <c r="A122" s="474" t="s">
        <v>115</v>
      </c>
      <c r="B122" s="325"/>
      <c r="C122" s="325"/>
      <c r="D122" s="325"/>
      <c r="E122" s="325"/>
      <c r="F122" s="325"/>
      <c r="G122" s="325"/>
      <c r="H122" s="325"/>
      <c r="I122" s="325"/>
      <c r="J122" s="326"/>
      <c r="L122" s="55"/>
    </row>
    <row r="123" spans="1:12" ht="19.5" customHeight="1" x14ac:dyDescent="0.2">
      <c r="A123" s="473" t="s">
        <v>116</v>
      </c>
      <c r="B123" s="325"/>
      <c r="C123" s="325"/>
      <c r="D123" s="325"/>
      <c r="E123" s="325"/>
      <c r="F123" s="325"/>
      <c r="G123" s="325"/>
      <c r="H123" s="325"/>
      <c r="I123" s="325"/>
      <c r="J123" s="326"/>
      <c r="L123" s="55"/>
    </row>
    <row r="124" spans="1:12" ht="19.5" customHeight="1" x14ac:dyDescent="0.2">
      <c r="A124" s="473" t="s">
        <v>1589</v>
      </c>
      <c r="B124" s="325"/>
      <c r="C124" s="325"/>
      <c r="D124" s="325"/>
      <c r="E124" s="325"/>
      <c r="F124" s="325"/>
      <c r="G124" s="325"/>
      <c r="H124" s="325"/>
      <c r="I124" s="325"/>
      <c r="J124" s="326"/>
      <c r="L124" s="55"/>
    </row>
    <row r="125" spans="1:12" ht="19.5" customHeight="1" x14ac:dyDescent="0.2">
      <c r="A125" s="475"/>
      <c r="B125" s="479" t="s">
        <v>1590</v>
      </c>
      <c r="C125" s="481" t="s">
        <v>1591</v>
      </c>
      <c r="D125" s="372"/>
      <c r="E125" s="372"/>
      <c r="F125" s="372"/>
      <c r="G125" s="372"/>
      <c r="H125" s="372"/>
      <c r="I125" s="373"/>
      <c r="J125" s="575" t="s">
        <v>2651</v>
      </c>
      <c r="L125" s="55"/>
    </row>
    <row r="126" spans="1:12" ht="75.75" customHeight="1" x14ac:dyDescent="0.2">
      <c r="A126" s="344"/>
      <c r="B126" s="344"/>
      <c r="C126" s="374"/>
      <c r="D126" s="330"/>
      <c r="E126" s="330"/>
      <c r="F126" s="330"/>
      <c r="G126" s="330"/>
      <c r="H126" s="330"/>
      <c r="I126" s="331"/>
      <c r="J126" s="487"/>
      <c r="L126" s="55"/>
    </row>
    <row r="127" spans="1:12" ht="19.5" customHeight="1" x14ac:dyDescent="0.2">
      <c r="A127" s="473" t="s">
        <v>123</v>
      </c>
      <c r="B127" s="325"/>
      <c r="C127" s="325"/>
      <c r="D127" s="325"/>
      <c r="E127" s="325"/>
      <c r="F127" s="325"/>
      <c r="G127" s="325"/>
      <c r="H127" s="325"/>
      <c r="I127" s="325"/>
      <c r="J127" s="326"/>
      <c r="L127" s="55"/>
    </row>
    <row r="128" spans="1:12" ht="19.5" customHeight="1" x14ac:dyDescent="0.2">
      <c r="A128" s="474" t="s">
        <v>1592</v>
      </c>
      <c r="B128" s="325"/>
      <c r="C128" s="325"/>
      <c r="D128" s="325"/>
      <c r="E128" s="325"/>
      <c r="F128" s="325"/>
      <c r="G128" s="325"/>
      <c r="H128" s="325"/>
      <c r="I128" s="325"/>
      <c r="J128" s="326"/>
      <c r="L128" s="55"/>
    </row>
    <row r="129" spans="1:12" ht="19.5" customHeight="1" x14ac:dyDescent="0.2">
      <c r="A129" s="473" t="s">
        <v>116</v>
      </c>
      <c r="B129" s="325"/>
      <c r="C129" s="325"/>
      <c r="D129" s="325"/>
      <c r="E129" s="325"/>
      <c r="F129" s="325"/>
      <c r="G129" s="325"/>
      <c r="H129" s="325"/>
      <c r="I129" s="325"/>
      <c r="J129" s="326"/>
      <c r="L129" s="55"/>
    </row>
    <row r="130" spans="1:12" ht="19.5" customHeight="1" x14ac:dyDescent="0.2">
      <c r="A130" s="473" t="s">
        <v>1593</v>
      </c>
      <c r="B130" s="325"/>
      <c r="C130" s="325"/>
      <c r="D130" s="325"/>
      <c r="E130" s="325"/>
      <c r="F130" s="325"/>
      <c r="G130" s="325"/>
      <c r="H130" s="325"/>
      <c r="I130" s="325"/>
      <c r="J130" s="326"/>
      <c r="L130" s="55"/>
    </row>
    <row r="131" spans="1:12" ht="12.75" customHeight="1" x14ac:dyDescent="0.2">
      <c r="J131" s="26"/>
    </row>
    <row r="132" spans="1:12" ht="12.75" customHeight="1" x14ac:dyDescent="0.2">
      <c r="J132" s="26"/>
    </row>
    <row r="133" spans="1:12" ht="12.75" customHeight="1" x14ac:dyDescent="0.2">
      <c r="J133" s="26"/>
    </row>
    <row r="134" spans="1:12" ht="12.75" customHeight="1" x14ac:dyDescent="0.2">
      <c r="J134" s="26"/>
    </row>
    <row r="135" spans="1:12" ht="12.75" customHeight="1" x14ac:dyDescent="0.2">
      <c r="J135" s="26"/>
    </row>
    <row r="136" spans="1:12" ht="12.75" customHeight="1" x14ac:dyDescent="0.2">
      <c r="J136" s="26"/>
    </row>
    <row r="137" spans="1:12" ht="12.75" customHeight="1" x14ac:dyDescent="0.2">
      <c r="J137" s="26"/>
    </row>
    <row r="138" spans="1:12" ht="12.75" customHeight="1" x14ac:dyDescent="0.2">
      <c r="J138" s="26"/>
    </row>
    <row r="139" spans="1:12" ht="12.75" customHeight="1" x14ac:dyDescent="0.2">
      <c r="J139" s="26"/>
    </row>
    <row r="140" spans="1:12" ht="12.75" customHeight="1" x14ac:dyDescent="0.2">
      <c r="J140" s="26"/>
    </row>
    <row r="141" spans="1:12" ht="12.75" customHeight="1" x14ac:dyDescent="0.2">
      <c r="J141" s="26"/>
    </row>
    <row r="142" spans="1:12" ht="12.75" customHeight="1" x14ac:dyDescent="0.2">
      <c r="J142" s="26"/>
    </row>
    <row r="143" spans="1:12" ht="12.75" customHeight="1" x14ac:dyDescent="0.2">
      <c r="J143" s="26"/>
    </row>
    <row r="144" spans="1:12" ht="12.75" customHeight="1" x14ac:dyDescent="0.2">
      <c r="J144" s="26"/>
    </row>
    <row r="145" spans="10:10" ht="12.75" customHeight="1" x14ac:dyDescent="0.2">
      <c r="J145" s="26"/>
    </row>
    <row r="146" spans="10:10" ht="12.75" customHeight="1" x14ac:dyDescent="0.2">
      <c r="J146" s="26"/>
    </row>
    <row r="147" spans="10:10" ht="12.75" customHeight="1" x14ac:dyDescent="0.2">
      <c r="J147" s="26"/>
    </row>
    <row r="148" spans="10:10" ht="12.75" customHeight="1" x14ac:dyDescent="0.2">
      <c r="J148" s="26"/>
    </row>
    <row r="149" spans="10:10" ht="12.75" customHeight="1" x14ac:dyDescent="0.2">
      <c r="J149" s="26"/>
    </row>
    <row r="150" spans="10:10" ht="12.75" customHeight="1" x14ac:dyDescent="0.2">
      <c r="J150" s="26"/>
    </row>
    <row r="151" spans="10:10" ht="12.75" customHeight="1" x14ac:dyDescent="0.2">
      <c r="J151" s="26"/>
    </row>
    <row r="152" spans="10:10" ht="12.75" customHeight="1" x14ac:dyDescent="0.2">
      <c r="J152" s="26"/>
    </row>
    <row r="153" spans="10:10" ht="12.75" customHeight="1" x14ac:dyDescent="0.2">
      <c r="J153" s="26"/>
    </row>
    <row r="154" spans="10:10" ht="12.75" customHeight="1" x14ac:dyDescent="0.2">
      <c r="J154" s="26"/>
    </row>
    <row r="155" spans="10:10" ht="12.75" customHeight="1" x14ac:dyDescent="0.2">
      <c r="J155" s="26"/>
    </row>
    <row r="156" spans="10:10" ht="12.75" customHeight="1" x14ac:dyDescent="0.2">
      <c r="J156" s="26"/>
    </row>
    <row r="157" spans="10:10" ht="12.75" customHeight="1" x14ac:dyDescent="0.2">
      <c r="J157" s="26"/>
    </row>
    <row r="158" spans="10:10" ht="12.75" customHeight="1" x14ac:dyDescent="0.2">
      <c r="J158" s="26"/>
    </row>
    <row r="159" spans="10:10" ht="12.75" customHeight="1" x14ac:dyDescent="0.2">
      <c r="J159" s="26"/>
    </row>
    <row r="160" spans="10:10" ht="12.75" customHeight="1" x14ac:dyDescent="0.2">
      <c r="J160" s="26"/>
    </row>
    <row r="161" spans="10:10" ht="12.75" customHeight="1" x14ac:dyDescent="0.2">
      <c r="J161" s="26"/>
    </row>
    <row r="162" spans="10:10" ht="12.75" customHeight="1" x14ac:dyDescent="0.2">
      <c r="J162" s="26"/>
    </row>
    <row r="163" spans="10:10" ht="12.75" customHeight="1" x14ac:dyDescent="0.2">
      <c r="J163" s="26"/>
    </row>
    <row r="164" spans="10:10" ht="12.75" customHeight="1" x14ac:dyDescent="0.2">
      <c r="J164" s="26"/>
    </row>
    <row r="165" spans="10:10" ht="12.75" customHeight="1" x14ac:dyDescent="0.2">
      <c r="J165" s="26"/>
    </row>
    <row r="166" spans="10:10" ht="12.75" customHeight="1" x14ac:dyDescent="0.2">
      <c r="J166" s="26"/>
    </row>
    <row r="167" spans="10:10" ht="12.75" customHeight="1" x14ac:dyDescent="0.2">
      <c r="J167" s="26"/>
    </row>
    <row r="168" spans="10:10" ht="12.75" customHeight="1" x14ac:dyDescent="0.2">
      <c r="J168" s="26"/>
    </row>
    <row r="169" spans="10:10" ht="12.75" customHeight="1" x14ac:dyDescent="0.2">
      <c r="J169" s="26"/>
    </row>
    <row r="170" spans="10:10" ht="12.75" customHeight="1" x14ac:dyDescent="0.2">
      <c r="J170" s="26"/>
    </row>
    <row r="171" spans="10:10" ht="12.75" customHeight="1" x14ac:dyDescent="0.2">
      <c r="J171" s="26"/>
    </row>
    <row r="172" spans="10:10" ht="12.75" customHeight="1" x14ac:dyDescent="0.2">
      <c r="J172" s="26"/>
    </row>
    <row r="173" spans="10:10" ht="12.75" customHeight="1" x14ac:dyDescent="0.2">
      <c r="J173" s="26"/>
    </row>
    <row r="174" spans="10:10" ht="12.75" customHeight="1" x14ac:dyDescent="0.2">
      <c r="J174" s="26"/>
    </row>
    <row r="175" spans="10:10" ht="12.75" customHeight="1" x14ac:dyDescent="0.2">
      <c r="J175" s="26"/>
    </row>
    <row r="176" spans="10:10" ht="12.75" customHeight="1" x14ac:dyDescent="0.2">
      <c r="J176" s="26"/>
    </row>
    <row r="177" spans="10:10" ht="12.75" customHeight="1" x14ac:dyDescent="0.2">
      <c r="J177" s="26"/>
    </row>
    <row r="178" spans="10:10" ht="12.75" customHeight="1" x14ac:dyDescent="0.2">
      <c r="J178" s="26"/>
    </row>
    <row r="179" spans="10:10" ht="12.75" customHeight="1" x14ac:dyDescent="0.2">
      <c r="J179" s="26"/>
    </row>
    <row r="180" spans="10:10" ht="12.75" customHeight="1" x14ac:dyDescent="0.2">
      <c r="J180" s="26"/>
    </row>
    <row r="181" spans="10:10" ht="12.75" customHeight="1" x14ac:dyDescent="0.2">
      <c r="J181" s="26"/>
    </row>
    <row r="182" spans="10:10" ht="12.75" customHeight="1" x14ac:dyDescent="0.2">
      <c r="J182" s="26"/>
    </row>
    <row r="183" spans="10:10" ht="12.75" customHeight="1" x14ac:dyDescent="0.2">
      <c r="J183" s="26"/>
    </row>
    <row r="184" spans="10:10" ht="12.75" customHeight="1" x14ac:dyDescent="0.2">
      <c r="J184" s="26"/>
    </row>
    <row r="185" spans="10:10" ht="12.75" customHeight="1" x14ac:dyDescent="0.2">
      <c r="J185" s="26"/>
    </row>
    <row r="186" spans="10:10" ht="12.75" customHeight="1" x14ac:dyDescent="0.2">
      <c r="J186" s="26"/>
    </row>
    <row r="187" spans="10:10" ht="12.75" customHeight="1" x14ac:dyDescent="0.2">
      <c r="J187" s="26"/>
    </row>
    <row r="188" spans="10:10" ht="12.75" customHeight="1" x14ac:dyDescent="0.2">
      <c r="J188" s="26"/>
    </row>
    <row r="189" spans="10:10" ht="12.75" customHeight="1" x14ac:dyDescent="0.2">
      <c r="J189" s="26"/>
    </row>
    <row r="190" spans="10:10" ht="12.75" customHeight="1" x14ac:dyDescent="0.2">
      <c r="J190" s="26"/>
    </row>
    <row r="191" spans="10:10" ht="12.75" customHeight="1" x14ac:dyDescent="0.2">
      <c r="J191" s="26"/>
    </row>
    <row r="192" spans="10:10" ht="12.75" customHeight="1" x14ac:dyDescent="0.2">
      <c r="J192" s="26"/>
    </row>
    <row r="193" spans="10:10" ht="12.75" customHeight="1" x14ac:dyDescent="0.2">
      <c r="J193" s="26"/>
    </row>
    <row r="194" spans="10:10" ht="12.75" customHeight="1" x14ac:dyDescent="0.2">
      <c r="J194" s="26"/>
    </row>
    <row r="195" spans="10:10" ht="12.75" customHeight="1" x14ac:dyDescent="0.2">
      <c r="J195" s="26"/>
    </row>
    <row r="196" spans="10:10" ht="12.75" customHeight="1" x14ac:dyDescent="0.2">
      <c r="J196" s="26"/>
    </row>
    <row r="197" spans="10:10" ht="12.75" customHeight="1" x14ac:dyDescent="0.2">
      <c r="J197" s="26"/>
    </row>
    <row r="198" spans="10:10" ht="12.75" customHeight="1" x14ac:dyDescent="0.2">
      <c r="J198" s="26"/>
    </row>
    <row r="199" spans="10:10" ht="12.75" customHeight="1" x14ac:dyDescent="0.2">
      <c r="J199" s="26"/>
    </row>
    <row r="200" spans="10:10" ht="12.75" customHeight="1" x14ac:dyDescent="0.2">
      <c r="J200" s="26"/>
    </row>
    <row r="201" spans="10:10" ht="12.75" customHeight="1" x14ac:dyDescent="0.2">
      <c r="J201" s="26"/>
    </row>
    <row r="202" spans="10:10" ht="12.75" customHeight="1" x14ac:dyDescent="0.2">
      <c r="J202" s="26"/>
    </row>
    <row r="203" spans="10:10" ht="12.75" customHeight="1" x14ac:dyDescent="0.2">
      <c r="J203" s="26"/>
    </row>
    <row r="204" spans="10:10" ht="12.75" customHeight="1" x14ac:dyDescent="0.2">
      <c r="J204" s="26"/>
    </row>
    <row r="205" spans="10:10" ht="12.75" customHeight="1" x14ac:dyDescent="0.2">
      <c r="J205" s="26"/>
    </row>
    <row r="206" spans="10:10" ht="12.75" customHeight="1" x14ac:dyDescent="0.2">
      <c r="J206" s="26"/>
    </row>
    <row r="207" spans="10:10" ht="12.75" customHeight="1" x14ac:dyDescent="0.2">
      <c r="J207" s="26"/>
    </row>
    <row r="208" spans="10:10" ht="12.75" customHeight="1" x14ac:dyDescent="0.2">
      <c r="J208" s="26"/>
    </row>
    <row r="209" spans="10:10" ht="12.75" customHeight="1" x14ac:dyDescent="0.2">
      <c r="J209" s="26"/>
    </row>
    <row r="210" spans="10:10" ht="12.75" customHeight="1" x14ac:dyDescent="0.2">
      <c r="J210" s="26"/>
    </row>
    <row r="211" spans="10:10" ht="12.75" customHeight="1" x14ac:dyDescent="0.2">
      <c r="J211" s="26"/>
    </row>
    <row r="212" spans="10:10" ht="12.75" customHeight="1" x14ac:dyDescent="0.2">
      <c r="J212" s="26"/>
    </row>
    <row r="213" spans="10:10" ht="12.75" customHeight="1" x14ac:dyDescent="0.2">
      <c r="J213" s="26"/>
    </row>
    <row r="214" spans="10:10" ht="12.75" customHeight="1" x14ac:dyDescent="0.2">
      <c r="J214" s="26"/>
    </row>
    <row r="215" spans="10:10" ht="12.75" customHeight="1" x14ac:dyDescent="0.2">
      <c r="J215" s="26"/>
    </row>
    <row r="216" spans="10:10" ht="12.75" customHeight="1" x14ac:dyDescent="0.2">
      <c r="J216" s="26"/>
    </row>
    <row r="217" spans="10:10" ht="12.75" customHeight="1" x14ac:dyDescent="0.2">
      <c r="J217" s="26"/>
    </row>
    <row r="218" spans="10:10" ht="12.75" customHeight="1" x14ac:dyDescent="0.2">
      <c r="J218" s="26"/>
    </row>
    <row r="219" spans="10:10" ht="12.75" customHeight="1" x14ac:dyDescent="0.2">
      <c r="J219" s="26"/>
    </row>
    <row r="220" spans="10:10" ht="12.75" customHeight="1" x14ac:dyDescent="0.2">
      <c r="J220" s="26"/>
    </row>
    <row r="221" spans="10:10" ht="12.75" customHeight="1" x14ac:dyDescent="0.2">
      <c r="J221" s="26"/>
    </row>
    <row r="222" spans="10:10" ht="12.75" customHeight="1" x14ac:dyDescent="0.2">
      <c r="J222" s="26"/>
    </row>
    <row r="223" spans="10:10" ht="12.75" customHeight="1" x14ac:dyDescent="0.2">
      <c r="J223" s="26"/>
    </row>
    <row r="224" spans="10:10" ht="12.75" customHeight="1" x14ac:dyDescent="0.2">
      <c r="J224" s="26"/>
    </row>
    <row r="225" spans="10:10" ht="12.75" customHeight="1" x14ac:dyDescent="0.2">
      <c r="J225" s="26"/>
    </row>
    <row r="226" spans="10:10" ht="12.75" customHeight="1" x14ac:dyDescent="0.2">
      <c r="J226" s="26"/>
    </row>
    <row r="227" spans="10:10" ht="12.75" customHeight="1" x14ac:dyDescent="0.2">
      <c r="J227" s="26"/>
    </row>
    <row r="228" spans="10:10" ht="12.75" customHeight="1" x14ac:dyDescent="0.2">
      <c r="J228" s="26"/>
    </row>
    <row r="229" spans="10:10" ht="12.75" customHeight="1" x14ac:dyDescent="0.2">
      <c r="J229" s="26"/>
    </row>
    <row r="230" spans="10:10" ht="12.75" customHeight="1" x14ac:dyDescent="0.2">
      <c r="J230" s="26"/>
    </row>
    <row r="231" spans="10:10" ht="12.75" customHeight="1" x14ac:dyDescent="0.2">
      <c r="J231" s="26"/>
    </row>
    <row r="232" spans="10:10" ht="12.75" customHeight="1" x14ac:dyDescent="0.2">
      <c r="J232" s="26"/>
    </row>
    <row r="233" spans="10:10" ht="12.75" customHeight="1" x14ac:dyDescent="0.2">
      <c r="J233" s="26"/>
    </row>
    <row r="234" spans="10:10" ht="12.75" customHeight="1" x14ac:dyDescent="0.2">
      <c r="J234" s="26"/>
    </row>
    <row r="235" spans="10:10" ht="12.75" customHeight="1" x14ac:dyDescent="0.2">
      <c r="J235" s="26"/>
    </row>
    <row r="236" spans="10:10" ht="12.75" customHeight="1" x14ac:dyDescent="0.2">
      <c r="J236" s="26"/>
    </row>
    <row r="237" spans="10:10" ht="12.75" customHeight="1" x14ac:dyDescent="0.2">
      <c r="J237" s="26"/>
    </row>
    <row r="238" spans="10:10" ht="12.75" customHeight="1" x14ac:dyDescent="0.2">
      <c r="J238" s="26"/>
    </row>
    <row r="239" spans="10:10" ht="12.75" customHeight="1" x14ac:dyDescent="0.2">
      <c r="J239" s="26"/>
    </row>
    <row r="240" spans="10:10" ht="12.75" customHeight="1" x14ac:dyDescent="0.2">
      <c r="J240" s="26"/>
    </row>
    <row r="241" spans="10:10" ht="12.75" customHeight="1" x14ac:dyDescent="0.2">
      <c r="J241" s="26"/>
    </row>
    <row r="242" spans="10:10" ht="12.75" customHeight="1" x14ac:dyDescent="0.2">
      <c r="J242" s="26"/>
    </row>
    <row r="243" spans="10:10" ht="12.75" customHeight="1" x14ac:dyDescent="0.2">
      <c r="J243" s="26"/>
    </row>
    <row r="244" spans="10:10" ht="12.75" customHeight="1" x14ac:dyDescent="0.2">
      <c r="J244" s="26"/>
    </row>
    <row r="245" spans="10:10" ht="12.75" customHeight="1" x14ac:dyDescent="0.2">
      <c r="J245" s="26"/>
    </row>
    <row r="246" spans="10:10" ht="12.75" customHeight="1" x14ac:dyDescent="0.2">
      <c r="J246" s="26"/>
    </row>
    <row r="247" spans="10:10" ht="12.75" customHeight="1" x14ac:dyDescent="0.2">
      <c r="J247" s="26"/>
    </row>
    <row r="248" spans="10:10" ht="12.75" customHeight="1" x14ac:dyDescent="0.2">
      <c r="J248" s="26"/>
    </row>
    <row r="249" spans="10:10" ht="12.75" customHeight="1" x14ac:dyDescent="0.2">
      <c r="J249" s="26"/>
    </row>
    <row r="250" spans="10:10" ht="12.75" customHeight="1" x14ac:dyDescent="0.2">
      <c r="J250" s="26"/>
    </row>
    <row r="251" spans="10:10" ht="12.75" customHeight="1" x14ac:dyDescent="0.2">
      <c r="J251" s="26"/>
    </row>
    <row r="252" spans="10:10" ht="12.75" customHeight="1" x14ac:dyDescent="0.2">
      <c r="J252" s="26"/>
    </row>
    <row r="253" spans="10:10" ht="12.75" customHeight="1" x14ac:dyDescent="0.2">
      <c r="J253" s="26"/>
    </row>
    <row r="254" spans="10:10" ht="12.75" customHeight="1" x14ac:dyDescent="0.2">
      <c r="J254" s="26"/>
    </row>
    <row r="255" spans="10:10" ht="12.75" customHeight="1" x14ac:dyDescent="0.2">
      <c r="J255" s="26"/>
    </row>
    <row r="256" spans="10:10" ht="12.75" customHeight="1" x14ac:dyDescent="0.2">
      <c r="J256" s="26"/>
    </row>
    <row r="257" spans="10:10" ht="12.75" customHeight="1" x14ac:dyDescent="0.2">
      <c r="J257" s="26"/>
    </row>
    <row r="258" spans="10:10" ht="12.75" customHeight="1" x14ac:dyDescent="0.2">
      <c r="J258" s="26"/>
    </row>
    <row r="259" spans="10:10" ht="12.75" customHeight="1" x14ac:dyDescent="0.2">
      <c r="J259" s="26"/>
    </row>
    <row r="260" spans="10:10" ht="12.75" customHeight="1" x14ac:dyDescent="0.2">
      <c r="J260" s="26"/>
    </row>
    <row r="261" spans="10:10" ht="12.75" customHeight="1" x14ac:dyDescent="0.2">
      <c r="J261" s="26"/>
    </row>
    <row r="262" spans="10:10" ht="12.75" customHeight="1" x14ac:dyDescent="0.2">
      <c r="J262" s="26"/>
    </row>
    <row r="263" spans="10:10" ht="12.75" customHeight="1" x14ac:dyDescent="0.2">
      <c r="J263" s="26"/>
    </row>
    <row r="264" spans="10:10" ht="12.75" customHeight="1" x14ac:dyDescent="0.2">
      <c r="J264" s="26"/>
    </row>
    <row r="265" spans="10:10" ht="12.75" customHeight="1" x14ac:dyDescent="0.2">
      <c r="J265" s="26"/>
    </row>
    <row r="266" spans="10:10" ht="12.75" customHeight="1" x14ac:dyDescent="0.2">
      <c r="J266" s="26"/>
    </row>
    <row r="267" spans="10:10" ht="12.75" customHeight="1" x14ac:dyDescent="0.2">
      <c r="J267" s="26"/>
    </row>
    <row r="268" spans="10:10" ht="12.75" customHeight="1" x14ac:dyDescent="0.2">
      <c r="J268" s="26"/>
    </row>
    <row r="269" spans="10:10" ht="12.75" customHeight="1" x14ac:dyDescent="0.2">
      <c r="J269" s="26"/>
    </row>
    <row r="270" spans="10:10" ht="12.75" customHeight="1" x14ac:dyDescent="0.2">
      <c r="J270" s="26"/>
    </row>
    <row r="271" spans="10:10" ht="12.75" customHeight="1" x14ac:dyDescent="0.2">
      <c r="J271" s="26"/>
    </row>
    <row r="272" spans="10:10" ht="12.75" customHeight="1" x14ac:dyDescent="0.2">
      <c r="J272" s="26"/>
    </row>
    <row r="273" spans="10:10" ht="12.75" customHeight="1" x14ac:dyDescent="0.2">
      <c r="J273" s="26"/>
    </row>
    <row r="274" spans="10:10" ht="12.75" customHeight="1" x14ac:dyDescent="0.2">
      <c r="J274" s="26"/>
    </row>
    <row r="275" spans="10:10" ht="12.75" customHeight="1" x14ac:dyDescent="0.2">
      <c r="J275" s="26"/>
    </row>
    <row r="276" spans="10:10" ht="12.75" customHeight="1" x14ac:dyDescent="0.2">
      <c r="J276" s="26"/>
    </row>
    <row r="277" spans="10:10" ht="12.75" customHeight="1" x14ac:dyDescent="0.2">
      <c r="J277" s="26"/>
    </row>
    <row r="278" spans="10:10" ht="12.75" customHeight="1" x14ac:dyDescent="0.2">
      <c r="J278" s="26"/>
    </row>
    <row r="279" spans="10:10" ht="12.75" customHeight="1" x14ac:dyDescent="0.2">
      <c r="J279" s="26"/>
    </row>
    <row r="280" spans="10:10" ht="12.75" customHeight="1" x14ac:dyDescent="0.2">
      <c r="J280" s="26"/>
    </row>
    <row r="281" spans="10:10" ht="12.75" customHeight="1" x14ac:dyDescent="0.2">
      <c r="J281" s="26"/>
    </row>
    <row r="282" spans="10:10" ht="12.75" customHeight="1" x14ac:dyDescent="0.2">
      <c r="J282" s="26"/>
    </row>
    <row r="283" spans="10:10" ht="12.75" customHeight="1" x14ac:dyDescent="0.2">
      <c r="J283" s="26"/>
    </row>
    <row r="284" spans="10:10" ht="12.75" customHeight="1" x14ac:dyDescent="0.2">
      <c r="J284" s="26"/>
    </row>
    <row r="285" spans="10:10" ht="12.75" customHeight="1" x14ac:dyDescent="0.2">
      <c r="J285" s="26"/>
    </row>
    <row r="286" spans="10:10" ht="12.75" customHeight="1" x14ac:dyDescent="0.2">
      <c r="J286" s="26"/>
    </row>
    <row r="287" spans="10:10" ht="12.75" customHeight="1" x14ac:dyDescent="0.2">
      <c r="J287" s="26"/>
    </row>
    <row r="288" spans="10:10" ht="12.75" customHeight="1" x14ac:dyDescent="0.2">
      <c r="J288" s="26"/>
    </row>
    <row r="289" spans="10:10" ht="12.75" customHeight="1" x14ac:dyDescent="0.2">
      <c r="J289" s="26"/>
    </row>
    <row r="290" spans="10:10" ht="12.75" customHeight="1" x14ac:dyDescent="0.2">
      <c r="J290" s="26"/>
    </row>
    <row r="291" spans="10:10" ht="12.75" customHeight="1" x14ac:dyDescent="0.2">
      <c r="J291" s="26"/>
    </row>
    <row r="292" spans="10:10" ht="12.75" customHeight="1" x14ac:dyDescent="0.2">
      <c r="J292" s="26"/>
    </row>
    <row r="293" spans="10:10" ht="12.75" customHeight="1" x14ac:dyDescent="0.2">
      <c r="J293" s="26"/>
    </row>
    <row r="294" spans="10:10" ht="12.75" customHeight="1" x14ac:dyDescent="0.2">
      <c r="J294" s="26"/>
    </row>
    <row r="295" spans="10:10" ht="12.75" customHeight="1" x14ac:dyDescent="0.2">
      <c r="J295" s="26"/>
    </row>
    <row r="296" spans="10:10" ht="12.75" customHeight="1" x14ac:dyDescent="0.2">
      <c r="J296" s="26"/>
    </row>
    <row r="297" spans="10:10" ht="12.75" customHeight="1" x14ac:dyDescent="0.2">
      <c r="J297" s="26"/>
    </row>
    <row r="298" spans="10:10" ht="12.75" customHeight="1" x14ac:dyDescent="0.2">
      <c r="J298" s="26"/>
    </row>
    <row r="299" spans="10:10" ht="12.75" customHeight="1" x14ac:dyDescent="0.2">
      <c r="J299" s="26"/>
    </row>
    <row r="300" spans="10:10" ht="12.75" customHeight="1" x14ac:dyDescent="0.2">
      <c r="J300" s="26"/>
    </row>
    <row r="301" spans="10:10" ht="12.75" customHeight="1" x14ac:dyDescent="0.2">
      <c r="J301" s="26"/>
    </row>
    <row r="302" spans="10:10" ht="12.75" customHeight="1" x14ac:dyDescent="0.2">
      <c r="J302" s="26"/>
    </row>
    <row r="303" spans="10:10" ht="12.75" customHeight="1" x14ac:dyDescent="0.2">
      <c r="J303" s="26"/>
    </row>
    <row r="304" spans="10:10" ht="12.75" customHeight="1" x14ac:dyDescent="0.2">
      <c r="J304" s="26"/>
    </row>
    <row r="305" spans="10:10" ht="12.75" customHeight="1" x14ac:dyDescent="0.2">
      <c r="J305" s="26"/>
    </row>
    <row r="306" spans="10:10" ht="12.75" customHeight="1" x14ac:dyDescent="0.2">
      <c r="J306" s="26"/>
    </row>
    <row r="307" spans="10:10" ht="12.75" customHeight="1" x14ac:dyDescent="0.2">
      <c r="J307" s="26"/>
    </row>
    <row r="308" spans="10:10" ht="12.75" customHeight="1" x14ac:dyDescent="0.2">
      <c r="J308" s="26"/>
    </row>
    <row r="309" spans="10:10" ht="12.75" customHeight="1" x14ac:dyDescent="0.2">
      <c r="J309" s="26"/>
    </row>
    <row r="310" spans="10:10" ht="12.75" customHeight="1" x14ac:dyDescent="0.2">
      <c r="J310" s="26"/>
    </row>
    <row r="311" spans="10:10" ht="12.75" customHeight="1" x14ac:dyDescent="0.2">
      <c r="J311" s="26"/>
    </row>
    <row r="312" spans="10:10" ht="12.75" customHeight="1" x14ac:dyDescent="0.2">
      <c r="J312" s="26"/>
    </row>
    <row r="313" spans="10:10" ht="12.75" customHeight="1" x14ac:dyDescent="0.2">
      <c r="J313" s="26"/>
    </row>
    <row r="314" spans="10:10" ht="12.75" customHeight="1" x14ac:dyDescent="0.2">
      <c r="J314" s="26"/>
    </row>
    <row r="315" spans="10:10" ht="12.75" customHeight="1" x14ac:dyDescent="0.2">
      <c r="J315" s="26"/>
    </row>
    <row r="316" spans="10:10" ht="12.75" customHeight="1" x14ac:dyDescent="0.2">
      <c r="J316" s="26"/>
    </row>
    <row r="317" spans="10:10" ht="12.75" customHeight="1" x14ac:dyDescent="0.2">
      <c r="J317" s="26"/>
    </row>
    <row r="318" spans="10:10" ht="12.75" customHeight="1" x14ac:dyDescent="0.2">
      <c r="J318" s="26"/>
    </row>
    <row r="319" spans="10:10" ht="12.75" customHeight="1" x14ac:dyDescent="0.2">
      <c r="J319" s="26"/>
    </row>
    <row r="320" spans="10:10" ht="12.75" customHeight="1" x14ac:dyDescent="0.2">
      <c r="J320" s="26"/>
    </row>
    <row r="321" spans="10:10" ht="12.75" customHeight="1" x14ac:dyDescent="0.2">
      <c r="J321" s="26"/>
    </row>
    <row r="322" spans="10:10" ht="12.75" customHeight="1" x14ac:dyDescent="0.2">
      <c r="J322" s="26"/>
    </row>
    <row r="323" spans="10:10" ht="12.75" customHeight="1" x14ac:dyDescent="0.2">
      <c r="J323" s="26"/>
    </row>
    <row r="324" spans="10:10" ht="12.75" customHeight="1" x14ac:dyDescent="0.2">
      <c r="J324" s="26"/>
    </row>
    <row r="325" spans="10:10" ht="12.75" customHeight="1" x14ac:dyDescent="0.2">
      <c r="J325" s="26"/>
    </row>
    <row r="326" spans="10:10" ht="12.75" customHeight="1" x14ac:dyDescent="0.2">
      <c r="J326" s="26"/>
    </row>
    <row r="327" spans="10:10" ht="12.75" customHeight="1" x14ac:dyDescent="0.2">
      <c r="J327" s="26"/>
    </row>
    <row r="328" spans="10:10" ht="12.75" customHeight="1" x14ac:dyDescent="0.2">
      <c r="J328" s="26"/>
    </row>
    <row r="329" spans="10:10" ht="12.75" customHeight="1" x14ac:dyDescent="0.2">
      <c r="J329" s="26"/>
    </row>
    <row r="330" spans="10:10" ht="12.75" customHeight="1" x14ac:dyDescent="0.2">
      <c r="J330" s="26"/>
    </row>
    <row r="331" spans="10:10" ht="12.75" customHeight="1" x14ac:dyDescent="0.2">
      <c r="J331" s="26"/>
    </row>
    <row r="332" spans="10:10" ht="12.75" customHeight="1" x14ac:dyDescent="0.2">
      <c r="J332" s="26"/>
    </row>
    <row r="333" spans="10:10" ht="12.75" customHeight="1" x14ac:dyDescent="0.2">
      <c r="J333" s="26"/>
    </row>
    <row r="334" spans="10:10" ht="12.75" customHeight="1" x14ac:dyDescent="0.2">
      <c r="J334" s="26"/>
    </row>
    <row r="335" spans="10:10" ht="12.75" customHeight="1" x14ac:dyDescent="0.2">
      <c r="J335" s="26"/>
    </row>
    <row r="336" spans="10:10" ht="12.75" customHeight="1" x14ac:dyDescent="0.2">
      <c r="J336" s="26"/>
    </row>
    <row r="337" spans="10:10" ht="12.75" customHeight="1" x14ac:dyDescent="0.2">
      <c r="J337" s="26"/>
    </row>
    <row r="338" spans="10:10" ht="12.75" customHeight="1" x14ac:dyDescent="0.2">
      <c r="J338" s="26"/>
    </row>
    <row r="339" spans="10:10" ht="12.75" customHeight="1" x14ac:dyDescent="0.2">
      <c r="J339" s="26"/>
    </row>
    <row r="340" spans="10:10" ht="12.75" customHeight="1" x14ac:dyDescent="0.2">
      <c r="J340" s="26"/>
    </row>
    <row r="341" spans="10:10" ht="12.75" customHeight="1" x14ac:dyDescent="0.2">
      <c r="J341" s="26"/>
    </row>
    <row r="342" spans="10:10" ht="12.75" customHeight="1" x14ac:dyDescent="0.2">
      <c r="J342" s="26"/>
    </row>
    <row r="343" spans="10:10" ht="12.75" customHeight="1" x14ac:dyDescent="0.2">
      <c r="J343" s="26"/>
    </row>
    <row r="344" spans="10:10" ht="12.75" customHeight="1" x14ac:dyDescent="0.2">
      <c r="J344" s="26"/>
    </row>
    <row r="345" spans="10:10" ht="12.75" customHeight="1" x14ac:dyDescent="0.2">
      <c r="J345" s="26"/>
    </row>
    <row r="346" spans="10:10" ht="12.75" customHeight="1" x14ac:dyDescent="0.2">
      <c r="J346" s="26"/>
    </row>
    <row r="347" spans="10:10" ht="12.75" customHeight="1" x14ac:dyDescent="0.2">
      <c r="J347" s="26"/>
    </row>
    <row r="348" spans="10:10" ht="12.75" customHeight="1" x14ac:dyDescent="0.2">
      <c r="J348" s="26"/>
    </row>
    <row r="349" spans="10:10" ht="12.75" customHeight="1" x14ac:dyDescent="0.2">
      <c r="J349" s="26"/>
    </row>
    <row r="350" spans="10:10" ht="12.75" customHeight="1" x14ac:dyDescent="0.2">
      <c r="J350" s="26"/>
    </row>
    <row r="351" spans="10:10" ht="12.75" customHeight="1" x14ac:dyDescent="0.2">
      <c r="J351" s="26"/>
    </row>
    <row r="352" spans="10:10" ht="12.75" customHeight="1" x14ac:dyDescent="0.2">
      <c r="J352" s="26"/>
    </row>
    <row r="353" spans="10:10" ht="12.75" customHeight="1" x14ac:dyDescent="0.2">
      <c r="J353" s="26"/>
    </row>
    <row r="354" spans="10:10" ht="12.75" customHeight="1" x14ac:dyDescent="0.2">
      <c r="J354" s="26"/>
    </row>
    <row r="355" spans="10:10" ht="12.75" customHeight="1" x14ac:dyDescent="0.2">
      <c r="J355" s="26"/>
    </row>
    <row r="356" spans="10:10" ht="12.75" customHeight="1" x14ac:dyDescent="0.2">
      <c r="J356" s="26"/>
    </row>
    <row r="357" spans="10:10" ht="12.75" customHeight="1" x14ac:dyDescent="0.2">
      <c r="J357" s="26"/>
    </row>
    <row r="358" spans="10:10" ht="12.75" customHeight="1" x14ac:dyDescent="0.2">
      <c r="J358" s="26"/>
    </row>
    <row r="359" spans="10:10" ht="12.75" customHeight="1" x14ac:dyDescent="0.2">
      <c r="J359" s="26"/>
    </row>
    <row r="360" spans="10:10" ht="12.75" customHeight="1" x14ac:dyDescent="0.2">
      <c r="J360" s="26"/>
    </row>
    <row r="361" spans="10:10" ht="12.75" customHeight="1" x14ac:dyDescent="0.2">
      <c r="J361" s="26"/>
    </row>
    <row r="362" spans="10:10" ht="12.75" customHeight="1" x14ac:dyDescent="0.2">
      <c r="J362" s="26"/>
    </row>
    <row r="363" spans="10:10" ht="12.75" customHeight="1" x14ac:dyDescent="0.2">
      <c r="J363" s="26"/>
    </row>
    <row r="364" spans="10:10" ht="12.75" customHeight="1" x14ac:dyDescent="0.2">
      <c r="J364" s="26"/>
    </row>
    <row r="365" spans="10:10" ht="12.75" customHeight="1" x14ac:dyDescent="0.2">
      <c r="J365" s="26"/>
    </row>
    <row r="366" spans="10:10" ht="12.75" customHeight="1" x14ac:dyDescent="0.2">
      <c r="J366" s="26"/>
    </row>
    <row r="367" spans="10:10" ht="12.75" customHeight="1" x14ac:dyDescent="0.2">
      <c r="J367" s="26"/>
    </row>
    <row r="368" spans="10:10" ht="12.75" customHeight="1" x14ac:dyDescent="0.2">
      <c r="J368" s="26"/>
    </row>
    <row r="369" spans="10:10" ht="12.75" customHeight="1" x14ac:dyDescent="0.2">
      <c r="J369" s="26"/>
    </row>
    <row r="370" spans="10:10" ht="12.75" customHeight="1" x14ac:dyDescent="0.2">
      <c r="J370" s="26"/>
    </row>
    <row r="371" spans="10:10" ht="12.75" customHeight="1" x14ac:dyDescent="0.2">
      <c r="J371" s="26"/>
    </row>
    <row r="372" spans="10:10" ht="12.75" customHeight="1" x14ac:dyDescent="0.2">
      <c r="J372" s="26"/>
    </row>
    <row r="373" spans="10:10" ht="12.75" customHeight="1" x14ac:dyDescent="0.2">
      <c r="J373" s="26"/>
    </row>
    <row r="374" spans="10:10" ht="12.75" customHeight="1" x14ac:dyDescent="0.2">
      <c r="J374" s="26"/>
    </row>
    <row r="375" spans="10:10" ht="12.75" customHeight="1" x14ac:dyDescent="0.2">
      <c r="J375" s="26"/>
    </row>
    <row r="376" spans="10:10" ht="12.75" customHeight="1" x14ac:dyDescent="0.2">
      <c r="J376" s="26"/>
    </row>
    <row r="377" spans="10:10" ht="12.75" customHeight="1" x14ac:dyDescent="0.2">
      <c r="J377" s="26"/>
    </row>
    <row r="378" spans="10:10" ht="12.75" customHeight="1" x14ac:dyDescent="0.2">
      <c r="J378" s="26"/>
    </row>
    <row r="379" spans="10:10" ht="12.75" customHeight="1" x14ac:dyDescent="0.2">
      <c r="J379" s="26"/>
    </row>
    <row r="380" spans="10:10" ht="12.75" customHeight="1" x14ac:dyDescent="0.2">
      <c r="J380" s="26"/>
    </row>
    <row r="381" spans="10:10" ht="12.75" customHeight="1" x14ac:dyDescent="0.2">
      <c r="J381" s="26"/>
    </row>
    <row r="382" spans="10:10" ht="12.75" customHeight="1" x14ac:dyDescent="0.2">
      <c r="J382" s="26"/>
    </row>
    <row r="383" spans="10:10" ht="12.75" customHeight="1" x14ac:dyDescent="0.2">
      <c r="J383" s="26"/>
    </row>
    <row r="384" spans="10:10" ht="12.75" customHeight="1" x14ac:dyDescent="0.2">
      <c r="J384" s="26"/>
    </row>
    <row r="385" spans="10:10" ht="12.75" customHeight="1" x14ac:dyDescent="0.2">
      <c r="J385" s="26"/>
    </row>
    <row r="386" spans="10:10" ht="12.75" customHeight="1" x14ac:dyDescent="0.2">
      <c r="J386" s="26"/>
    </row>
    <row r="387" spans="10:10" ht="12.75" customHeight="1" x14ac:dyDescent="0.2">
      <c r="J387" s="26"/>
    </row>
    <row r="388" spans="10:10" ht="12.75" customHeight="1" x14ac:dyDescent="0.2">
      <c r="J388" s="26"/>
    </row>
    <row r="389" spans="10:10" ht="12.75" customHeight="1" x14ac:dyDescent="0.2">
      <c r="J389" s="26"/>
    </row>
    <row r="390" spans="10:10" ht="12.75" customHeight="1" x14ac:dyDescent="0.2">
      <c r="J390" s="26"/>
    </row>
    <row r="391" spans="10:10" ht="12.75" customHeight="1" x14ac:dyDescent="0.2">
      <c r="J391" s="26"/>
    </row>
    <row r="392" spans="10:10" ht="12.75" customHeight="1" x14ac:dyDescent="0.2">
      <c r="J392" s="26"/>
    </row>
    <row r="393" spans="10:10" ht="12.75" customHeight="1" x14ac:dyDescent="0.2">
      <c r="J393" s="26"/>
    </row>
    <row r="394" spans="10:10" ht="12.75" customHeight="1" x14ac:dyDescent="0.2">
      <c r="J394" s="26"/>
    </row>
    <row r="395" spans="10:10" ht="12.75" customHeight="1" x14ac:dyDescent="0.2">
      <c r="J395" s="26"/>
    </row>
    <row r="396" spans="10:10" ht="12.75" customHeight="1" x14ac:dyDescent="0.2">
      <c r="J396" s="26"/>
    </row>
    <row r="397" spans="10:10" ht="12.75" customHeight="1" x14ac:dyDescent="0.2">
      <c r="J397" s="26"/>
    </row>
    <row r="398" spans="10:10" ht="12.75" customHeight="1" x14ac:dyDescent="0.2">
      <c r="J398" s="26"/>
    </row>
    <row r="399" spans="10:10" ht="12.75" customHeight="1" x14ac:dyDescent="0.2">
      <c r="J399" s="26"/>
    </row>
    <row r="400" spans="10:10" ht="12.75" customHeight="1" x14ac:dyDescent="0.2">
      <c r="J400" s="26"/>
    </row>
    <row r="401" spans="10:10" ht="12.75" customHeight="1" x14ac:dyDescent="0.2">
      <c r="J401" s="26"/>
    </row>
    <row r="402" spans="10:10" ht="12.75" customHeight="1" x14ac:dyDescent="0.2">
      <c r="J402" s="26"/>
    </row>
    <row r="403" spans="10:10" ht="12.75" customHeight="1" x14ac:dyDescent="0.2">
      <c r="J403" s="26"/>
    </row>
    <row r="404" spans="10:10" ht="12.75" customHeight="1" x14ac:dyDescent="0.2">
      <c r="J404" s="26"/>
    </row>
    <row r="405" spans="10:10" ht="12.75" customHeight="1" x14ac:dyDescent="0.2">
      <c r="J405" s="26"/>
    </row>
    <row r="406" spans="10:10" ht="12.75" customHeight="1" x14ac:dyDescent="0.2">
      <c r="J406" s="26"/>
    </row>
    <row r="407" spans="10:10" ht="12.75" customHeight="1" x14ac:dyDescent="0.2">
      <c r="J407" s="26"/>
    </row>
    <row r="408" spans="10:10" ht="12.75" customHeight="1" x14ac:dyDescent="0.2">
      <c r="J408" s="26"/>
    </row>
    <row r="409" spans="10:10" ht="12.75" customHeight="1" x14ac:dyDescent="0.2">
      <c r="J409" s="26"/>
    </row>
    <row r="410" spans="10:10" ht="12.75" customHeight="1" x14ac:dyDescent="0.2">
      <c r="J410" s="26"/>
    </row>
    <row r="411" spans="10:10" ht="12.75" customHeight="1" x14ac:dyDescent="0.2">
      <c r="J411" s="26"/>
    </row>
    <row r="412" spans="10:10" ht="12.75" customHeight="1" x14ac:dyDescent="0.2">
      <c r="J412" s="26"/>
    </row>
    <row r="413" spans="10:10" ht="12.75" customHeight="1" x14ac:dyDescent="0.2">
      <c r="J413" s="26"/>
    </row>
    <row r="414" spans="10:10" ht="12.75" customHeight="1" x14ac:dyDescent="0.2">
      <c r="J414" s="26"/>
    </row>
    <row r="415" spans="10:10" ht="12.75" customHeight="1" x14ac:dyDescent="0.2">
      <c r="J415" s="26"/>
    </row>
    <row r="416" spans="10:10" ht="12.75" customHeight="1" x14ac:dyDescent="0.2">
      <c r="J416" s="26"/>
    </row>
    <row r="417" spans="10:10" ht="12.75" customHeight="1" x14ac:dyDescent="0.2">
      <c r="J417" s="26"/>
    </row>
    <row r="418" spans="10:10" ht="12.75" customHeight="1" x14ac:dyDescent="0.2">
      <c r="J418" s="26"/>
    </row>
    <row r="419" spans="10:10" ht="12.75" customHeight="1" x14ac:dyDescent="0.2">
      <c r="J419" s="26"/>
    </row>
    <row r="420" spans="10:10" ht="12.75" customHeight="1" x14ac:dyDescent="0.2">
      <c r="J420" s="26"/>
    </row>
    <row r="421" spans="10:10" ht="12.75" customHeight="1" x14ac:dyDescent="0.2">
      <c r="J421" s="26"/>
    </row>
    <row r="422" spans="10:10" ht="12.75" customHeight="1" x14ac:dyDescent="0.2">
      <c r="J422" s="26"/>
    </row>
    <row r="423" spans="10:10" ht="12.75" customHeight="1" x14ac:dyDescent="0.2">
      <c r="J423" s="26"/>
    </row>
    <row r="424" spans="10:10" ht="12.75" customHeight="1" x14ac:dyDescent="0.2">
      <c r="J424" s="26"/>
    </row>
    <row r="425" spans="10:10" ht="12.75" customHeight="1" x14ac:dyDescent="0.2">
      <c r="J425" s="26"/>
    </row>
    <row r="426" spans="10:10" ht="12.75" customHeight="1" x14ac:dyDescent="0.2">
      <c r="J426" s="26"/>
    </row>
    <row r="427" spans="10:10" ht="12.75" customHeight="1" x14ac:dyDescent="0.2">
      <c r="J427" s="26"/>
    </row>
    <row r="428" spans="10:10" ht="12.75" customHeight="1" x14ac:dyDescent="0.2">
      <c r="J428" s="26"/>
    </row>
    <row r="429" spans="10:10" ht="12.75" customHeight="1" x14ac:dyDescent="0.2">
      <c r="J429" s="26"/>
    </row>
    <row r="430" spans="10:10" ht="12.75" customHeight="1" x14ac:dyDescent="0.2">
      <c r="J430" s="26"/>
    </row>
    <row r="431" spans="10:10" ht="12.75" customHeight="1" x14ac:dyDescent="0.2">
      <c r="J431" s="26"/>
    </row>
    <row r="432" spans="10:10" ht="12.75" customHeight="1" x14ac:dyDescent="0.2">
      <c r="J432" s="26"/>
    </row>
    <row r="433" spans="10:10" ht="12.75" customHeight="1" x14ac:dyDescent="0.2">
      <c r="J433" s="26"/>
    </row>
    <row r="434" spans="10:10" ht="12.75" customHeight="1" x14ac:dyDescent="0.2">
      <c r="J434" s="26"/>
    </row>
    <row r="435" spans="10:10" ht="12.75" customHeight="1" x14ac:dyDescent="0.2">
      <c r="J435" s="26"/>
    </row>
    <row r="436" spans="10:10" ht="12.75" customHeight="1" x14ac:dyDescent="0.2">
      <c r="J436" s="26"/>
    </row>
    <row r="437" spans="10:10" ht="12.75" customHeight="1" x14ac:dyDescent="0.2">
      <c r="J437" s="26"/>
    </row>
    <row r="438" spans="10:10" ht="12.75" customHeight="1" x14ac:dyDescent="0.2">
      <c r="J438" s="26"/>
    </row>
    <row r="439" spans="10:10" ht="12.75" customHeight="1" x14ac:dyDescent="0.2">
      <c r="J439" s="26"/>
    </row>
    <row r="440" spans="10:10" ht="12.75" customHeight="1" x14ac:dyDescent="0.2">
      <c r="J440" s="26"/>
    </row>
    <row r="441" spans="10:10" ht="12.75" customHeight="1" x14ac:dyDescent="0.2">
      <c r="J441" s="26"/>
    </row>
    <row r="442" spans="10:10" ht="12.75" customHeight="1" x14ac:dyDescent="0.2">
      <c r="J442" s="26"/>
    </row>
    <row r="443" spans="10:10" ht="12.75" customHeight="1" x14ac:dyDescent="0.2">
      <c r="J443" s="26"/>
    </row>
    <row r="444" spans="10:10" ht="12.75" customHeight="1" x14ac:dyDescent="0.2">
      <c r="J444" s="26"/>
    </row>
    <row r="445" spans="10:10" ht="12.75" customHeight="1" x14ac:dyDescent="0.2">
      <c r="J445" s="26"/>
    </row>
    <row r="446" spans="10:10" ht="12.75" customHeight="1" x14ac:dyDescent="0.2">
      <c r="J446" s="26"/>
    </row>
    <row r="447" spans="10:10" ht="12.75" customHeight="1" x14ac:dyDescent="0.2">
      <c r="J447" s="26"/>
    </row>
    <row r="448" spans="10:10" ht="12.75" customHeight="1" x14ac:dyDescent="0.2">
      <c r="J448" s="26"/>
    </row>
    <row r="449" spans="10:10" ht="12.75" customHeight="1" x14ac:dyDescent="0.2">
      <c r="J449" s="26"/>
    </row>
    <row r="450" spans="10:10" ht="12.75" customHeight="1" x14ac:dyDescent="0.2">
      <c r="J450" s="26"/>
    </row>
    <row r="451" spans="10:10" ht="12.75" customHeight="1" x14ac:dyDescent="0.2">
      <c r="J451" s="26"/>
    </row>
    <row r="452" spans="10:10" ht="12.75" customHeight="1" x14ac:dyDescent="0.2">
      <c r="J452" s="26"/>
    </row>
    <row r="453" spans="10:10" ht="12.75" customHeight="1" x14ac:dyDescent="0.2">
      <c r="J453" s="26"/>
    </row>
    <row r="454" spans="10:10" ht="12.75" customHeight="1" x14ac:dyDescent="0.2">
      <c r="J454" s="26"/>
    </row>
    <row r="455" spans="10:10" ht="12.75" customHeight="1" x14ac:dyDescent="0.2">
      <c r="J455" s="26"/>
    </row>
    <row r="456" spans="10:10" ht="12.75" customHeight="1" x14ac:dyDescent="0.2">
      <c r="J456" s="26"/>
    </row>
    <row r="457" spans="10:10" ht="12.75" customHeight="1" x14ac:dyDescent="0.2">
      <c r="J457" s="26"/>
    </row>
    <row r="458" spans="10:10" ht="12.75" customHeight="1" x14ac:dyDescent="0.2">
      <c r="J458" s="26"/>
    </row>
    <row r="459" spans="10:10" ht="12.75" customHeight="1" x14ac:dyDescent="0.2">
      <c r="J459" s="26"/>
    </row>
    <row r="460" spans="10:10" ht="12.75" customHeight="1" x14ac:dyDescent="0.2">
      <c r="J460" s="26"/>
    </row>
    <row r="461" spans="10:10" ht="12.75" customHeight="1" x14ac:dyDescent="0.2">
      <c r="J461" s="26"/>
    </row>
    <row r="462" spans="10:10" ht="12.75" customHeight="1" x14ac:dyDescent="0.2">
      <c r="J462" s="26"/>
    </row>
    <row r="463" spans="10:10" ht="12.75" customHeight="1" x14ac:dyDescent="0.2">
      <c r="J463" s="26"/>
    </row>
    <row r="464" spans="10:10" ht="12.75" customHeight="1" x14ac:dyDescent="0.2">
      <c r="J464" s="26"/>
    </row>
    <row r="465" spans="10:10" ht="12.75" customHeight="1" x14ac:dyDescent="0.2">
      <c r="J465" s="26"/>
    </row>
    <row r="466" spans="10:10" ht="12.75" customHeight="1" x14ac:dyDescent="0.2">
      <c r="J466" s="26"/>
    </row>
    <row r="467" spans="10:10" ht="12.75" customHeight="1" x14ac:dyDescent="0.2">
      <c r="J467" s="26"/>
    </row>
    <row r="468" spans="10:10" ht="12.75" customHeight="1" x14ac:dyDescent="0.2">
      <c r="J468" s="26"/>
    </row>
    <row r="469" spans="10:10" ht="12.75" customHeight="1" x14ac:dyDescent="0.2">
      <c r="J469" s="26"/>
    </row>
    <row r="470" spans="10:10" ht="12.75" customHeight="1" x14ac:dyDescent="0.2">
      <c r="J470" s="26"/>
    </row>
    <row r="471" spans="10:10" ht="12.75" customHeight="1" x14ac:dyDescent="0.2">
      <c r="J471" s="26"/>
    </row>
    <row r="472" spans="10:10" ht="12.75" customHeight="1" x14ac:dyDescent="0.2">
      <c r="J472" s="26"/>
    </row>
    <row r="473" spans="10:10" ht="12.75" customHeight="1" x14ac:dyDescent="0.2">
      <c r="J473" s="26"/>
    </row>
    <row r="474" spans="10:10" ht="12.75" customHeight="1" x14ac:dyDescent="0.2">
      <c r="J474" s="26"/>
    </row>
    <row r="475" spans="10:10" ht="12.75" customHeight="1" x14ac:dyDescent="0.2">
      <c r="J475" s="26"/>
    </row>
    <row r="476" spans="10:10" ht="12.75" customHeight="1" x14ac:dyDescent="0.2">
      <c r="J476" s="26"/>
    </row>
    <row r="477" spans="10:10" ht="12.75" customHeight="1" x14ac:dyDescent="0.2">
      <c r="J477" s="26"/>
    </row>
    <row r="478" spans="10:10" ht="12.75" customHeight="1" x14ac:dyDescent="0.2">
      <c r="J478" s="26"/>
    </row>
    <row r="479" spans="10:10" ht="12.75" customHeight="1" x14ac:dyDescent="0.2">
      <c r="J479" s="26"/>
    </row>
    <row r="480" spans="10:10" ht="12.75" customHeight="1" x14ac:dyDescent="0.2">
      <c r="J480" s="26"/>
    </row>
    <row r="481" spans="10:10" ht="12.75" customHeight="1" x14ac:dyDescent="0.2">
      <c r="J481" s="26"/>
    </row>
    <row r="482" spans="10:10" ht="12.75" customHeight="1" x14ac:dyDescent="0.2">
      <c r="J482" s="26"/>
    </row>
    <row r="483" spans="10:10" ht="12.75" customHeight="1" x14ac:dyDescent="0.2">
      <c r="J483" s="26"/>
    </row>
    <row r="484" spans="10:10" ht="12.75" customHeight="1" x14ac:dyDescent="0.2">
      <c r="J484" s="26"/>
    </row>
    <row r="485" spans="10:10" ht="12.75" customHeight="1" x14ac:dyDescent="0.2">
      <c r="J485" s="26"/>
    </row>
    <row r="486" spans="10:10" ht="12.75" customHeight="1" x14ac:dyDescent="0.2">
      <c r="J486" s="26"/>
    </row>
    <row r="487" spans="10:10" ht="12.75" customHeight="1" x14ac:dyDescent="0.2">
      <c r="J487" s="26"/>
    </row>
    <row r="488" spans="10:10" ht="12.75" customHeight="1" x14ac:dyDescent="0.2">
      <c r="J488" s="26"/>
    </row>
    <row r="489" spans="10:10" ht="12.75" customHeight="1" x14ac:dyDescent="0.2">
      <c r="J489" s="26"/>
    </row>
    <row r="490" spans="10:10" ht="12.75" customHeight="1" x14ac:dyDescent="0.2">
      <c r="J490" s="26"/>
    </row>
    <row r="491" spans="10:10" ht="12.75" customHeight="1" x14ac:dyDescent="0.2">
      <c r="J491" s="26"/>
    </row>
    <row r="492" spans="10:10" ht="12.75" customHeight="1" x14ac:dyDescent="0.2">
      <c r="J492" s="26"/>
    </row>
    <row r="493" spans="10:10" ht="12.75" customHeight="1" x14ac:dyDescent="0.2">
      <c r="J493" s="26"/>
    </row>
    <row r="494" spans="10:10" ht="12.75" customHeight="1" x14ac:dyDescent="0.2">
      <c r="J494" s="26"/>
    </row>
    <row r="495" spans="10:10" ht="12.75" customHeight="1" x14ac:dyDescent="0.2">
      <c r="J495" s="26"/>
    </row>
    <row r="496" spans="10:10" ht="12.75" customHeight="1" x14ac:dyDescent="0.2">
      <c r="J496" s="26"/>
    </row>
    <row r="497" spans="10:10" ht="12.75" customHeight="1" x14ac:dyDescent="0.2">
      <c r="J497" s="26"/>
    </row>
    <row r="498" spans="10:10" ht="12.75" customHeight="1" x14ac:dyDescent="0.2">
      <c r="J498" s="26"/>
    </row>
    <row r="499" spans="10:10" ht="12.75" customHeight="1" x14ac:dyDescent="0.2">
      <c r="J499" s="26"/>
    </row>
    <row r="500" spans="10:10" ht="12.75" customHeight="1" x14ac:dyDescent="0.2">
      <c r="J500" s="26"/>
    </row>
    <row r="501" spans="10:10" ht="12.75" customHeight="1" x14ac:dyDescent="0.2">
      <c r="J501" s="26"/>
    </row>
    <row r="502" spans="10:10" ht="12.75" customHeight="1" x14ac:dyDescent="0.2">
      <c r="J502" s="26"/>
    </row>
    <row r="503" spans="10:10" ht="12.75" customHeight="1" x14ac:dyDescent="0.2">
      <c r="J503" s="26"/>
    </row>
    <row r="504" spans="10:10" ht="12.75" customHeight="1" x14ac:dyDescent="0.2">
      <c r="J504" s="26"/>
    </row>
    <row r="505" spans="10:10" ht="12.75" customHeight="1" x14ac:dyDescent="0.2">
      <c r="J505" s="26"/>
    </row>
    <row r="506" spans="10:10" ht="12.75" customHeight="1" x14ac:dyDescent="0.2">
      <c r="J506" s="26"/>
    </row>
    <row r="507" spans="10:10" ht="12.75" customHeight="1" x14ac:dyDescent="0.2">
      <c r="J507" s="26"/>
    </row>
    <row r="508" spans="10:10" ht="12.75" customHeight="1" x14ac:dyDescent="0.2">
      <c r="J508" s="26"/>
    </row>
    <row r="509" spans="10:10" ht="12.75" customHeight="1" x14ac:dyDescent="0.2">
      <c r="J509" s="26"/>
    </row>
    <row r="510" spans="10:10" ht="12.75" customHeight="1" x14ac:dyDescent="0.2">
      <c r="J510" s="26"/>
    </row>
    <row r="511" spans="10:10" ht="12.75" customHeight="1" x14ac:dyDescent="0.2">
      <c r="J511" s="26"/>
    </row>
    <row r="512" spans="10:10" ht="12.75" customHeight="1" x14ac:dyDescent="0.2">
      <c r="J512" s="26"/>
    </row>
    <row r="513" spans="10:10" ht="12.75" customHeight="1" x14ac:dyDescent="0.2">
      <c r="J513" s="26"/>
    </row>
    <row r="514" spans="10:10" ht="12.75" customHeight="1" x14ac:dyDescent="0.2">
      <c r="J514" s="26"/>
    </row>
    <row r="515" spans="10:10" ht="12.75" customHeight="1" x14ac:dyDescent="0.2">
      <c r="J515" s="26"/>
    </row>
    <row r="516" spans="10:10" ht="12.75" customHeight="1" x14ac:dyDescent="0.2">
      <c r="J516" s="26"/>
    </row>
    <row r="517" spans="10:10" ht="12.75" customHeight="1" x14ac:dyDescent="0.2">
      <c r="J517" s="26"/>
    </row>
    <row r="518" spans="10:10" ht="12.75" customHeight="1" x14ac:dyDescent="0.2">
      <c r="J518" s="26"/>
    </row>
    <row r="519" spans="10:10" ht="12.75" customHeight="1" x14ac:dyDescent="0.2">
      <c r="J519" s="26"/>
    </row>
    <row r="520" spans="10:10" ht="12.75" customHeight="1" x14ac:dyDescent="0.2">
      <c r="J520" s="26"/>
    </row>
    <row r="521" spans="10:10" ht="12.75" customHeight="1" x14ac:dyDescent="0.2">
      <c r="J521" s="26"/>
    </row>
    <row r="522" spans="10:10" ht="12.75" customHeight="1" x14ac:dyDescent="0.2">
      <c r="J522" s="26"/>
    </row>
    <row r="523" spans="10:10" ht="12.75" customHeight="1" x14ac:dyDescent="0.2">
      <c r="J523" s="26"/>
    </row>
    <row r="524" spans="10:10" ht="12.75" customHeight="1" x14ac:dyDescent="0.2">
      <c r="J524" s="26"/>
    </row>
    <row r="525" spans="10:10" ht="12.75" customHeight="1" x14ac:dyDescent="0.2">
      <c r="J525" s="26"/>
    </row>
    <row r="526" spans="10:10" ht="12.75" customHeight="1" x14ac:dyDescent="0.2">
      <c r="J526" s="26"/>
    </row>
    <row r="527" spans="10:10" ht="12.75" customHeight="1" x14ac:dyDescent="0.2">
      <c r="J527" s="26"/>
    </row>
    <row r="528" spans="10:10" ht="12.75" customHeight="1" x14ac:dyDescent="0.2">
      <c r="J528" s="26"/>
    </row>
    <row r="529" spans="10:10" ht="12.75" customHeight="1" x14ac:dyDescent="0.2">
      <c r="J529" s="26"/>
    </row>
    <row r="530" spans="10:10" ht="12.75" customHeight="1" x14ac:dyDescent="0.2">
      <c r="J530" s="26"/>
    </row>
    <row r="531" spans="10:10" ht="12.75" customHeight="1" x14ac:dyDescent="0.2">
      <c r="J531" s="26"/>
    </row>
    <row r="532" spans="10:10" ht="12.75" customHeight="1" x14ac:dyDescent="0.2">
      <c r="J532" s="26"/>
    </row>
    <row r="533" spans="10:10" ht="12.75" customHeight="1" x14ac:dyDescent="0.2">
      <c r="J533" s="26"/>
    </row>
    <row r="534" spans="10:10" ht="12.75" customHeight="1" x14ac:dyDescent="0.2">
      <c r="J534" s="26"/>
    </row>
    <row r="535" spans="10:10" ht="12.75" customHeight="1" x14ac:dyDescent="0.2">
      <c r="J535" s="26"/>
    </row>
    <row r="536" spans="10:10" ht="12.75" customHeight="1" x14ac:dyDescent="0.2">
      <c r="J536" s="26"/>
    </row>
    <row r="537" spans="10:10" ht="12.75" customHeight="1" x14ac:dyDescent="0.2">
      <c r="J537" s="26"/>
    </row>
    <row r="538" spans="10:10" ht="12.75" customHeight="1" x14ac:dyDescent="0.2">
      <c r="J538" s="26"/>
    </row>
    <row r="539" spans="10:10" ht="12.75" customHeight="1" x14ac:dyDescent="0.2">
      <c r="J539" s="26"/>
    </row>
    <row r="540" spans="10:10" ht="12.75" customHeight="1" x14ac:dyDescent="0.2">
      <c r="J540" s="26"/>
    </row>
    <row r="541" spans="10:10" ht="12.75" customHeight="1" x14ac:dyDescent="0.2">
      <c r="J541" s="26"/>
    </row>
    <row r="542" spans="10:10" ht="12.75" customHeight="1" x14ac:dyDescent="0.2">
      <c r="J542" s="26"/>
    </row>
    <row r="543" spans="10:10" ht="12.75" customHeight="1" x14ac:dyDescent="0.2">
      <c r="J543" s="26"/>
    </row>
    <row r="544" spans="10:10" ht="12.75" customHeight="1" x14ac:dyDescent="0.2">
      <c r="J544" s="26"/>
    </row>
    <row r="545" spans="10:10" ht="12.75" customHeight="1" x14ac:dyDescent="0.2">
      <c r="J545" s="26"/>
    </row>
    <row r="546" spans="10:10" ht="12.75" customHeight="1" x14ac:dyDescent="0.2">
      <c r="J546" s="26"/>
    </row>
    <row r="547" spans="10:10" ht="12.75" customHeight="1" x14ac:dyDescent="0.2">
      <c r="J547" s="26"/>
    </row>
    <row r="548" spans="10:10" ht="12.75" customHeight="1" x14ac:dyDescent="0.2">
      <c r="J548" s="26"/>
    </row>
    <row r="549" spans="10:10" ht="12.75" customHeight="1" x14ac:dyDescent="0.2">
      <c r="J549" s="26"/>
    </row>
    <row r="550" spans="10:10" ht="12.75" customHeight="1" x14ac:dyDescent="0.2">
      <c r="J550" s="26"/>
    </row>
    <row r="551" spans="10:10" ht="12.75" customHeight="1" x14ac:dyDescent="0.2">
      <c r="J551" s="26"/>
    </row>
    <row r="552" spans="10:10" ht="12.75" customHeight="1" x14ac:dyDescent="0.2">
      <c r="J552" s="26"/>
    </row>
    <row r="553" spans="10:10" ht="12.75" customHeight="1" x14ac:dyDescent="0.2">
      <c r="J553" s="26"/>
    </row>
    <row r="554" spans="10:10" ht="12.75" customHeight="1" x14ac:dyDescent="0.2">
      <c r="J554" s="26"/>
    </row>
    <row r="555" spans="10:10" ht="12.75" customHeight="1" x14ac:dyDescent="0.2">
      <c r="J555" s="26"/>
    </row>
    <row r="556" spans="10:10" ht="12.75" customHeight="1" x14ac:dyDescent="0.2">
      <c r="J556" s="26"/>
    </row>
    <row r="557" spans="10:10" ht="12.75" customHeight="1" x14ac:dyDescent="0.2">
      <c r="J557" s="26"/>
    </row>
    <row r="558" spans="10:10" ht="12.75" customHeight="1" x14ac:dyDescent="0.2">
      <c r="J558" s="26"/>
    </row>
    <row r="559" spans="10:10" ht="12.75" customHeight="1" x14ac:dyDescent="0.2">
      <c r="J559" s="26"/>
    </row>
    <row r="560" spans="10:10" ht="12.75" customHeight="1" x14ac:dyDescent="0.2">
      <c r="J560" s="26"/>
    </row>
    <row r="561" spans="10:10" ht="12.75" customHeight="1" x14ac:dyDescent="0.2">
      <c r="J561" s="26"/>
    </row>
    <row r="562" spans="10:10" ht="12.75" customHeight="1" x14ac:dyDescent="0.2">
      <c r="J562" s="26"/>
    </row>
    <row r="563" spans="10:10" ht="12.75" customHeight="1" x14ac:dyDescent="0.2">
      <c r="J563" s="26"/>
    </row>
    <row r="564" spans="10:10" ht="12.75" customHeight="1" x14ac:dyDescent="0.2">
      <c r="J564" s="26"/>
    </row>
    <row r="565" spans="10:10" ht="12.75" customHeight="1" x14ac:dyDescent="0.2">
      <c r="J565" s="26"/>
    </row>
    <row r="566" spans="10:10" ht="12.75" customHeight="1" x14ac:dyDescent="0.2">
      <c r="J566" s="26"/>
    </row>
    <row r="567" spans="10:10" ht="12.75" customHeight="1" x14ac:dyDescent="0.2">
      <c r="J567" s="26"/>
    </row>
    <row r="568" spans="10:10" ht="12.75" customHeight="1" x14ac:dyDescent="0.2">
      <c r="J568" s="26"/>
    </row>
    <row r="569" spans="10:10" ht="12.75" customHeight="1" x14ac:dyDescent="0.2">
      <c r="J569" s="26"/>
    </row>
    <row r="570" spans="10:10" ht="12.75" customHeight="1" x14ac:dyDescent="0.2">
      <c r="J570" s="26"/>
    </row>
    <row r="571" spans="10:10" ht="12.75" customHeight="1" x14ac:dyDescent="0.2">
      <c r="J571" s="26"/>
    </row>
    <row r="572" spans="10:10" ht="12.75" customHeight="1" x14ac:dyDescent="0.2">
      <c r="J572" s="26"/>
    </row>
    <row r="573" spans="10:10" ht="12.75" customHeight="1" x14ac:dyDescent="0.2">
      <c r="J573" s="26"/>
    </row>
    <row r="574" spans="10:10" ht="12.75" customHeight="1" x14ac:dyDescent="0.2">
      <c r="J574" s="26"/>
    </row>
    <row r="575" spans="10:10" ht="12.75" customHeight="1" x14ac:dyDescent="0.2">
      <c r="J575" s="26"/>
    </row>
    <row r="576" spans="10:10" ht="12.75" customHeight="1" x14ac:dyDescent="0.2">
      <c r="J576" s="26"/>
    </row>
    <row r="577" spans="10:10" ht="12.75" customHeight="1" x14ac:dyDescent="0.2">
      <c r="J577" s="26"/>
    </row>
    <row r="578" spans="10:10" ht="12.75" customHeight="1" x14ac:dyDescent="0.2">
      <c r="J578" s="26"/>
    </row>
    <row r="579" spans="10:10" ht="12.75" customHeight="1" x14ac:dyDescent="0.2">
      <c r="J579" s="26"/>
    </row>
    <row r="580" spans="10:10" ht="12.75" customHeight="1" x14ac:dyDescent="0.2">
      <c r="J580" s="26"/>
    </row>
    <row r="581" spans="10:10" ht="12.75" customHeight="1" x14ac:dyDescent="0.2">
      <c r="J581" s="26"/>
    </row>
    <row r="582" spans="10:10" ht="12.75" customHeight="1" x14ac:dyDescent="0.2">
      <c r="J582" s="26"/>
    </row>
    <row r="583" spans="10:10" ht="12.75" customHeight="1" x14ac:dyDescent="0.2">
      <c r="J583" s="26"/>
    </row>
    <row r="584" spans="10:10" ht="12.75" customHeight="1" x14ac:dyDescent="0.2">
      <c r="J584" s="26"/>
    </row>
    <row r="585" spans="10:10" ht="12.75" customHeight="1" x14ac:dyDescent="0.2">
      <c r="J585" s="26"/>
    </row>
    <row r="586" spans="10:10" ht="12.75" customHeight="1" x14ac:dyDescent="0.2">
      <c r="J586" s="26"/>
    </row>
    <row r="587" spans="10:10" ht="12.75" customHeight="1" x14ac:dyDescent="0.2">
      <c r="J587" s="26"/>
    </row>
    <row r="588" spans="10:10" ht="12.75" customHeight="1" x14ac:dyDescent="0.2">
      <c r="J588" s="26"/>
    </row>
    <row r="589" spans="10:10" ht="12.75" customHeight="1" x14ac:dyDescent="0.2">
      <c r="J589" s="26"/>
    </row>
    <row r="590" spans="10:10" ht="12.75" customHeight="1" x14ac:dyDescent="0.2">
      <c r="J590" s="26"/>
    </row>
    <row r="591" spans="10:10" ht="12.75" customHeight="1" x14ac:dyDescent="0.2">
      <c r="J591" s="26"/>
    </row>
    <row r="592" spans="10:10" ht="12.75" customHeight="1" x14ac:dyDescent="0.2">
      <c r="J592" s="26"/>
    </row>
    <row r="593" spans="10:10" ht="12.75" customHeight="1" x14ac:dyDescent="0.2">
      <c r="J593" s="26"/>
    </row>
    <row r="594" spans="10:10" ht="12.75" customHeight="1" x14ac:dyDescent="0.2">
      <c r="J594" s="26"/>
    </row>
    <row r="595" spans="10:10" ht="12.75" customHeight="1" x14ac:dyDescent="0.2">
      <c r="J595" s="26"/>
    </row>
    <row r="596" spans="10:10" ht="12.75" customHeight="1" x14ac:dyDescent="0.2">
      <c r="J596" s="26"/>
    </row>
    <row r="597" spans="10:10" ht="12.75" customHeight="1" x14ac:dyDescent="0.2">
      <c r="J597" s="26"/>
    </row>
    <row r="598" spans="10:10" ht="12.75" customHeight="1" x14ac:dyDescent="0.2">
      <c r="J598" s="26"/>
    </row>
    <row r="599" spans="10:10" ht="12.75" customHeight="1" x14ac:dyDescent="0.2">
      <c r="J599" s="26"/>
    </row>
    <row r="600" spans="10:10" ht="12.75" customHeight="1" x14ac:dyDescent="0.2">
      <c r="J600" s="26"/>
    </row>
    <row r="601" spans="10:10" ht="12.75" customHeight="1" x14ac:dyDescent="0.2">
      <c r="J601" s="26"/>
    </row>
    <row r="602" spans="10:10" ht="12.75" customHeight="1" x14ac:dyDescent="0.2">
      <c r="J602" s="26"/>
    </row>
    <row r="603" spans="10:10" ht="12.75" customHeight="1" x14ac:dyDescent="0.2">
      <c r="J603" s="26"/>
    </row>
    <row r="604" spans="10:10" ht="12.75" customHeight="1" x14ac:dyDescent="0.2">
      <c r="J604" s="26"/>
    </row>
    <row r="605" spans="10:10" ht="12.75" customHeight="1" x14ac:dyDescent="0.2">
      <c r="J605" s="26"/>
    </row>
    <row r="606" spans="10:10" ht="12.75" customHeight="1" x14ac:dyDescent="0.2">
      <c r="J606" s="26"/>
    </row>
    <row r="607" spans="10:10" ht="12.75" customHeight="1" x14ac:dyDescent="0.2">
      <c r="J607" s="26"/>
    </row>
    <row r="608" spans="10:10" ht="12.75" customHeight="1" x14ac:dyDescent="0.2">
      <c r="J608" s="26"/>
    </row>
    <row r="609" spans="10:10" ht="12.75" customHeight="1" x14ac:dyDescent="0.2">
      <c r="J609" s="26"/>
    </row>
    <row r="610" spans="10:10" ht="12.75" customHeight="1" x14ac:dyDescent="0.2">
      <c r="J610" s="26"/>
    </row>
    <row r="611" spans="10:10" ht="12.75" customHeight="1" x14ac:dyDescent="0.2">
      <c r="J611" s="26"/>
    </row>
    <row r="612" spans="10:10" ht="12.75" customHeight="1" x14ac:dyDescent="0.2">
      <c r="J612" s="26"/>
    </row>
    <row r="613" spans="10:10" ht="12.75" customHeight="1" x14ac:dyDescent="0.2">
      <c r="J613" s="26"/>
    </row>
    <row r="614" spans="10:10" ht="12.75" customHeight="1" x14ac:dyDescent="0.2">
      <c r="J614" s="26"/>
    </row>
    <row r="615" spans="10:10" ht="12.75" customHeight="1" x14ac:dyDescent="0.2">
      <c r="J615" s="26"/>
    </row>
    <row r="616" spans="10:10" ht="12.75" customHeight="1" x14ac:dyDescent="0.2">
      <c r="J616" s="26"/>
    </row>
    <row r="617" spans="10:10" ht="12.75" customHeight="1" x14ac:dyDescent="0.2">
      <c r="J617" s="26"/>
    </row>
    <row r="618" spans="10:10" ht="12.75" customHeight="1" x14ac:dyDescent="0.2">
      <c r="J618" s="26"/>
    </row>
    <row r="619" spans="10:10" ht="12.75" customHeight="1" x14ac:dyDescent="0.2">
      <c r="J619" s="26"/>
    </row>
    <row r="620" spans="10:10" ht="12.75" customHeight="1" x14ac:dyDescent="0.2">
      <c r="J620" s="26"/>
    </row>
    <row r="621" spans="10:10" ht="12.75" customHeight="1" x14ac:dyDescent="0.2">
      <c r="J621" s="26"/>
    </row>
    <row r="622" spans="10:10" ht="12.75" customHeight="1" x14ac:dyDescent="0.2">
      <c r="J622" s="26"/>
    </row>
    <row r="623" spans="10:10" ht="12.75" customHeight="1" x14ac:dyDescent="0.2">
      <c r="J623" s="26"/>
    </row>
    <row r="624" spans="10:10" ht="12.75" customHeight="1" x14ac:dyDescent="0.2">
      <c r="J624" s="26"/>
    </row>
    <row r="625" spans="10:10" ht="12.75" customHeight="1" x14ac:dyDescent="0.2">
      <c r="J625" s="26"/>
    </row>
    <row r="626" spans="10:10" ht="12.75" customHeight="1" x14ac:dyDescent="0.2">
      <c r="J626" s="26"/>
    </row>
    <row r="627" spans="10:10" ht="12.75" customHeight="1" x14ac:dyDescent="0.2">
      <c r="J627" s="26"/>
    </row>
    <row r="628" spans="10:10" ht="12.75" customHeight="1" x14ac:dyDescent="0.2">
      <c r="J628" s="26"/>
    </row>
    <row r="629" spans="10:10" ht="12.75" customHeight="1" x14ac:dyDescent="0.2">
      <c r="J629" s="26"/>
    </row>
    <row r="630" spans="10:10" ht="12.75" customHeight="1" x14ac:dyDescent="0.2">
      <c r="J630" s="26"/>
    </row>
    <row r="631" spans="10:10" ht="12.75" customHeight="1" x14ac:dyDescent="0.2">
      <c r="J631" s="26"/>
    </row>
    <row r="632" spans="10:10" ht="12.75" customHeight="1" x14ac:dyDescent="0.2">
      <c r="J632" s="26"/>
    </row>
    <row r="633" spans="10:10" ht="12.75" customHeight="1" x14ac:dyDescent="0.2">
      <c r="J633" s="26"/>
    </row>
    <row r="634" spans="10:10" ht="12.75" customHeight="1" x14ac:dyDescent="0.2">
      <c r="J634" s="26"/>
    </row>
    <row r="635" spans="10:10" ht="12.75" customHeight="1" x14ac:dyDescent="0.2">
      <c r="J635" s="26"/>
    </row>
    <row r="636" spans="10:10" ht="12.75" customHeight="1" x14ac:dyDescent="0.2">
      <c r="J636" s="26"/>
    </row>
    <row r="637" spans="10:10" ht="12.75" customHeight="1" x14ac:dyDescent="0.2">
      <c r="J637" s="26"/>
    </row>
    <row r="638" spans="10:10" ht="12.75" customHeight="1" x14ac:dyDescent="0.2">
      <c r="J638" s="26"/>
    </row>
    <row r="639" spans="10:10" ht="12.75" customHeight="1" x14ac:dyDescent="0.2">
      <c r="J639" s="26"/>
    </row>
    <row r="640" spans="10:10" ht="12.75" customHeight="1" x14ac:dyDescent="0.2">
      <c r="J640" s="26"/>
    </row>
    <row r="641" spans="10:10" ht="12.75" customHeight="1" x14ac:dyDescent="0.2">
      <c r="J641" s="26"/>
    </row>
    <row r="642" spans="10:10" ht="12.75" customHeight="1" x14ac:dyDescent="0.2">
      <c r="J642" s="26"/>
    </row>
    <row r="643" spans="10:10" ht="12.75" customHeight="1" x14ac:dyDescent="0.2">
      <c r="J643" s="26"/>
    </row>
    <row r="644" spans="10:10" ht="12.75" customHeight="1" x14ac:dyDescent="0.2">
      <c r="J644" s="26"/>
    </row>
    <row r="645" spans="10:10" ht="12.75" customHeight="1" x14ac:dyDescent="0.2">
      <c r="J645" s="26"/>
    </row>
    <row r="646" spans="10:10" ht="12.75" customHeight="1" x14ac:dyDescent="0.2">
      <c r="J646" s="26"/>
    </row>
    <row r="647" spans="10:10" ht="12.75" customHeight="1" x14ac:dyDescent="0.2">
      <c r="J647" s="26"/>
    </row>
    <row r="648" spans="10:10" ht="12.75" customHeight="1" x14ac:dyDescent="0.2">
      <c r="J648" s="26"/>
    </row>
    <row r="649" spans="10:10" ht="12.75" customHeight="1" x14ac:dyDescent="0.2">
      <c r="J649" s="26"/>
    </row>
    <row r="650" spans="10:10" ht="12.75" customHeight="1" x14ac:dyDescent="0.2">
      <c r="J650" s="26"/>
    </row>
    <row r="651" spans="10:10" ht="12.75" customHeight="1" x14ac:dyDescent="0.2">
      <c r="J651" s="26"/>
    </row>
    <row r="652" spans="10:10" ht="12.75" customHeight="1" x14ac:dyDescent="0.2">
      <c r="J652" s="26"/>
    </row>
    <row r="653" spans="10:10" ht="12.75" customHeight="1" x14ac:dyDescent="0.2">
      <c r="J653" s="26"/>
    </row>
    <row r="654" spans="10:10" ht="12.75" customHeight="1" x14ac:dyDescent="0.2">
      <c r="J654" s="26"/>
    </row>
    <row r="655" spans="10:10" ht="12.75" customHeight="1" x14ac:dyDescent="0.2">
      <c r="J655" s="26"/>
    </row>
    <row r="656" spans="10:10" ht="12.75" customHeight="1" x14ac:dyDescent="0.2">
      <c r="J656" s="26"/>
    </row>
    <row r="657" spans="10:10" ht="12.75" customHeight="1" x14ac:dyDescent="0.2">
      <c r="J657" s="26"/>
    </row>
    <row r="658" spans="10:10" ht="12.75" customHeight="1" x14ac:dyDescent="0.2">
      <c r="J658" s="26"/>
    </row>
    <row r="659" spans="10:10" ht="12.75" customHeight="1" x14ac:dyDescent="0.2">
      <c r="J659" s="26"/>
    </row>
    <row r="660" spans="10:10" ht="12.75" customHeight="1" x14ac:dyDescent="0.2">
      <c r="J660" s="26"/>
    </row>
    <row r="661" spans="10:10" ht="12.75" customHeight="1" x14ac:dyDescent="0.2">
      <c r="J661" s="26"/>
    </row>
    <row r="662" spans="10:10" ht="12.75" customHeight="1" x14ac:dyDescent="0.2">
      <c r="J662" s="26"/>
    </row>
    <row r="663" spans="10:10" ht="12.75" customHeight="1" x14ac:dyDescent="0.2">
      <c r="J663" s="26"/>
    </row>
    <row r="664" spans="10:10" ht="12.75" customHeight="1" x14ac:dyDescent="0.2">
      <c r="J664" s="26"/>
    </row>
    <row r="665" spans="10:10" ht="12.75" customHeight="1" x14ac:dyDescent="0.2">
      <c r="J665" s="26"/>
    </row>
    <row r="666" spans="10:10" ht="12.75" customHeight="1" x14ac:dyDescent="0.2">
      <c r="J666" s="26"/>
    </row>
    <row r="667" spans="10:10" ht="12.75" customHeight="1" x14ac:dyDescent="0.2">
      <c r="J667" s="26"/>
    </row>
    <row r="668" spans="10:10" ht="12.75" customHeight="1" x14ac:dyDescent="0.2">
      <c r="J668" s="26"/>
    </row>
    <row r="669" spans="10:10" ht="12.75" customHeight="1" x14ac:dyDescent="0.2">
      <c r="J669" s="26"/>
    </row>
    <row r="670" spans="10:10" ht="12.75" customHeight="1" x14ac:dyDescent="0.2">
      <c r="J670" s="26"/>
    </row>
    <row r="671" spans="10:10" ht="12.75" customHeight="1" x14ac:dyDescent="0.2">
      <c r="J671" s="26"/>
    </row>
    <row r="672" spans="10:10" ht="12.75" customHeight="1" x14ac:dyDescent="0.2">
      <c r="J672" s="26"/>
    </row>
    <row r="673" spans="10:10" ht="12.75" customHeight="1" x14ac:dyDescent="0.2">
      <c r="J673" s="26"/>
    </row>
    <row r="674" spans="10:10" ht="12.75" customHeight="1" x14ac:dyDescent="0.2">
      <c r="J674" s="26"/>
    </row>
    <row r="675" spans="10:10" ht="12.75" customHeight="1" x14ac:dyDescent="0.2">
      <c r="J675" s="26"/>
    </row>
    <row r="676" spans="10:10" ht="12.75" customHeight="1" x14ac:dyDescent="0.2">
      <c r="J676" s="26"/>
    </row>
    <row r="677" spans="10:10" ht="12.75" customHeight="1" x14ac:dyDescent="0.2">
      <c r="J677" s="26"/>
    </row>
    <row r="678" spans="10:10" ht="12.75" customHeight="1" x14ac:dyDescent="0.2">
      <c r="J678" s="26"/>
    </row>
    <row r="679" spans="10:10" ht="12.75" customHeight="1" x14ac:dyDescent="0.2">
      <c r="J679" s="26"/>
    </row>
    <row r="680" spans="10:10" ht="12.75" customHeight="1" x14ac:dyDescent="0.2">
      <c r="J680" s="26"/>
    </row>
    <row r="681" spans="10:10" ht="12.75" customHeight="1" x14ac:dyDescent="0.2">
      <c r="J681" s="26"/>
    </row>
    <row r="682" spans="10:10" ht="12.75" customHeight="1" x14ac:dyDescent="0.2">
      <c r="J682" s="26"/>
    </row>
    <row r="683" spans="10:10" ht="12.75" customHeight="1" x14ac:dyDescent="0.2">
      <c r="J683" s="26"/>
    </row>
    <row r="684" spans="10:10" ht="12.75" customHeight="1" x14ac:dyDescent="0.2">
      <c r="J684" s="26"/>
    </row>
    <row r="685" spans="10:10" ht="12.75" customHeight="1" x14ac:dyDescent="0.2">
      <c r="J685" s="26"/>
    </row>
    <row r="686" spans="10:10" ht="12.75" customHeight="1" x14ac:dyDescent="0.2">
      <c r="J686" s="26"/>
    </row>
    <row r="687" spans="10:10" ht="12.75" customHeight="1" x14ac:dyDescent="0.2">
      <c r="J687" s="26"/>
    </row>
    <row r="688" spans="10:10" ht="12.75" customHeight="1" x14ac:dyDescent="0.2">
      <c r="J688" s="26"/>
    </row>
    <row r="689" spans="10:10" ht="12.75" customHeight="1" x14ac:dyDescent="0.2">
      <c r="J689" s="26"/>
    </row>
    <row r="690" spans="10:10" ht="12.75" customHeight="1" x14ac:dyDescent="0.2">
      <c r="J690" s="26"/>
    </row>
    <row r="691" spans="10:10" ht="12.75" customHeight="1" x14ac:dyDescent="0.2">
      <c r="J691" s="26"/>
    </row>
    <row r="692" spans="10:10" ht="12.75" customHeight="1" x14ac:dyDescent="0.2">
      <c r="J692" s="26"/>
    </row>
    <row r="693" spans="10:10" ht="12.75" customHeight="1" x14ac:dyDescent="0.2">
      <c r="J693" s="26"/>
    </row>
    <row r="694" spans="10:10" ht="12.75" customHeight="1" x14ac:dyDescent="0.2">
      <c r="J694" s="26"/>
    </row>
    <row r="695" spans="10:10" ht="12.75" customHeight="1" x14ac:dyDescent="0.2">
      <c r="J695" s="26"/>
    </row>
    <row r="696" spans="10:10" ht="12.75" customHeight="1" x14ac:dyDescent="0.2">
      <c r="J696" s="26"/>
    </row>
    <row r="697" spans="10:10" ht="12.75" customHeight="1" x14ac:dyDescent="0.2">
      <c r="J697" s="26"/>
    </row>
    <row r="698" spans="10:10" ht="12.75" customHeight="1" x14ac:dyDescent="0.2">
      <c r="J698" s="26"/>
    </row>
    <row r="699" spans="10:10" ht="12.75" customHeight="1" x14ac:dyDescent="0.2">
      <c r="J699" s="26"/>
    </row>
    <row r="700" spans="10:10" ht="12.75" customHeight="1" x14ac:dyDescent="0.2">
      <c r="J700" s="26"/>
    </row>
    <row r="701" spans="10:10" ht="12.75" customHeight="1" x14ac:dyDescent="0.2">
      <c r="J701" s="26"/>
    </row>
    <row r="702" spans="10:10" ht="12.75" customHeight="1" x14ac:dyDescent="0.2">
      <c r="J702" s="26"/>
    </row>
    <row r="703" spans="10:10" ht="12.75" customHeight="1" x14ac:dyDescent="0.2">
      <c r="J703" s="26"/>
    </row>
    <row r="704" spans="10:10" ht="12.75" customHeight="1" x14ac:dyDescent="0.2">
      <c r="J704" s="26"/>
    </row>
    <row r="705" spans="10:10" ht="12.75" customHeight="1" x14ac:dyDescent="0.2">
      <c r="J705" s="26"/>
    </row>
    <row r="706" spans="10:10" ht="12.75" customHeight="1" x14ac:dyDescent="0.2">
      <c r="J706" s="26"/>
    </row>
    <row r="707" spans="10:10" ht="12.75" customHeight="1" x14ac:dyDescent="0.2">
      <c r="J707" s="26"/>
    </row>
    <row r="708" spans="10:10" ht="12.75" customHeight="1" x14ac:dyDescent="0.2">
      <c r="J708" s="26"/>
    </row>
    <row r="709" spans="10:10" ht="12.75" customHeight="1" x14ac:dyDescent="0.2">
      <c r="J709" s="26"/>
    </row>
    <row r="710" spans="10:10" ht="12.75" customHeight="1" x14ac:dyDescent="0.2">
      <c r="J710" s="26"/>
    </row>
    <row r="711" spans="10:10" ht="12.75" customHeight="1" x14ac:dyDescent="0.2">
      <c r="J711" s="26"/>
    </row>
    <row r="712" spans="10:10" ht="12.75" customHeight="1" x14ac:dyDescent="0.2">
      <c r="J712" s="26"/>
    </row>
    <row r="713" spans="10:10" ht="12.75" customHeight="1" x14ac:dyDescent="0.2">
      <c r="J713" s="26"/>
    </row>
    <row r="714" spans="10:10" ht="12.75" customHeight="1" x14ac:dyDescent="0.2">
      <c r="J714" s="26"/>
    </row>
    <row r="715" spans="10:10" ht="12.75" customHeight="1" x14ac:dyDescent="0.2">
      <c r="J715" s="26"/>
    </row>
    <row r="716" spans="10:10" ht="12.75" customHeight="1" x14ac:dyDescent="0.2">
      <c r="J716" s="26"/>
    </row>
    <row r="717" spans="10:10" ht="12.75" customHeight="1" x14ac:dyDescent="0.2">
      <c r="J717" s="26"/>
    </row>
    <row r="718" spans="10:10" ht="12.75" customHeight="1" x14ac:dyDescent="0.2">
      <c r="J718" s="26"/>
    </row>
    <row r="719" spans="10:10" ht="12.75" customHeight="1" x14ac:dyDescent="0.2">
      <c r="J719" s="26"/>
    </row>
    <row r="720" spans="10:10" ht="12.75" customHeight="1" x14ac:dyDescent="0.2">
      <c r="J720" s="26"/>
    </row>
    <row r="721" spans="10:10" ht="12.75" customHeight="1" x14ac:dyDescent="0.2">
      <c r="J721" s="26"/>
    </row>
    <row r="722" spans="10:10" ht="12.75" customHeight="1" x14ac:dyDescent="0.2">
      <c r="J722" s="26"/>
    </row>
    <row r="723" spans="10:10" ht="12.75" customHeight="1" x14ac:dyDescent="0.2">
      <c r="J723" s="26"/>
    </row>
    <row r="724" spans="10:10" ht="12.75" customHeight="1" x14ac:dyDescent="0.2">
      <c r="J724" s="26"/>
    </row>
    <row r="725" spans="10:10" ht="12.75" customHeight="1" x14ac:dyDescent="0.2">
      <c r="J725" s="26"/>
    </row>
    <row r="726" spans="10:10" ht="12.75" customHeight="1" x14ac:dyDescent="0.2">
      <c r="J726" s="26"/>
    </row>
    <row r="727" spans="10:10" ht="12.75" customHeight="1" x14ac:dyDescent="0.2">
      <c r="J727" s="26"/>
    </row>
    <row r="728" spans="10:10" ht="12.75" customHeight="1" x14ac:dyDescent="0.2">
      <c r="J728" s="26"/>
    </row>
    <row r="729" spans="10:10" ht="12.75" customHeight="1" x14ac:dyDescent="0.2">
      <c r="J729" s="26"/>
    </row>
    <row r="730" spans="10:10" ht="12.75" customHeight="1" x14ac:dyDescent="0.2">
      <c r="J730" s="26"/>
    </row>
    <row r="731" spans="10:10" ht="12.75" customHeight="1" x14ac:dyDescent="0.2">
      <c r="J731" s="26"/>
    </row>
    <row r="732" spans="10:10" ht="12.75" customHeight="1" x14ac:dyDescent="0.2">
      <c r="J732" s="26"/>
    </row>
    <row r="733" spans="10:10" ht="12.75" customHeight="1" x14ac:dyDescent="0.2">
      <c r="J733" s="26"/>
    </row>
    <row r="734" spans="10:10" ht="12.75" customHeight="1" x14ac:dyDescent="0.2">
      <c r="J734" s="26"/>
    </row>
    <row r="735" spans="10:10" ht="12.75" customHeight="1" x14ac:dyDescent="0.2">
      <c r="J735" s="26"/>
    </row>
    <row r="736" spans="10:10" ht="12.75" customHeight="1" x14ac:dyDescent="0.2">
      <c r="J736" s="26"/>
    </row>
    <row r="737" spans="10:10" ht="12.75" customHeight="1" x14ac:dyDescent="0.2">
      <c r="J737" s="26"/>
    </row>
    <row r="738" spans="10:10" ht="12.75" customHeight="1" x14ac:dyDescent="0.2">
      <c r="J738" s="26"/>
    </row>
    <row r="739" spans="10:10" ht="12.75" customHeight="1" x14ac:dyDescent="0.2">
      <c r="J739" s="26"/>
    </row>
    <row r="740" spans="10:10" ht="12.75" customHeight="1" x14ac:dyDescent="0.2">
      <c r="J740" s="26"/>
    </row>
    <row r="741" spans="10:10" ht="12.75" customHeight="1" x14ac:dyDescent="0.2">
      <c r="J741" s="26"/>
    </row>
    <row r="742" spans="10:10" ht="12.75" customHeight="1" x14ac:dyDescent="0.2">
      <c r="J742" s="26"/>
    </row>
    <row r="743" spans="10:10" ht="12.75" customHeight="1" x14ac:dyDescent="0.2">
      <c r="J743" s="26"/>
    </row>
    <row r="744" spans="10:10" ht="12.75" customHeight="1" x14ac:dyDescent="0.2">
      <c r="J744" s="26"/>
    </row>
    <row r="745" spans="10:10" ht="12.75" customHeight="1" x14ac:dyDescent="0.2">
      <c r="J745" s="26"/>
    </row>
    <row r="746" spans="10:10" ht="12.75" customHeight="1" x14ac:dyDescent="0.2">
      <c r="J746" s="26"/>
    </row>
    <row r="747" spans="10:10" ht="12.75" customHeight="1" x14ac:dyDescent="0.2">
      <c r="J747" s="26"/>
    </row>
    <row r="748" spans="10:10" ht="12.75" customHeight="1" x14ac:dyDescent="0.2">
      <c r="J748" s="26"/>
    </row>
    <row r="749" spans="10:10" ht="12.75" customHeight="1" x14ac:dyDescent="0.2">
      <c r="J749" s="26"/>
    </row>
    <row r="750" spans="10:10" ht="12.75" customHeight="1" x14ac:dyDescent="0.2">
      <c r="J750" s="26"/>
    </row>
    <row r="751" spans="10:10" ht="12.75" customHeight="1" x14ac:dyDescent="0.2">
      <c r="J751" s="26"/>
    </row>
    <row r="752" spans="10:10" ht="12.75" customHeight="1" x14ac:dyDescent="0.2">
      <c r="J752" s="26"/>
    </row>
    <row r="753" spans="10:10" ht="12.75" customHeight="1" x14ac:dyDescent="0.2">
      <c r="J753" s="26"/>
    </row>
    <row r="754" spans="10:10" ht="12.75" customHeight="1" x14ac:dyDescent="0.2">
      <c r="J754" s="26"/>
    </row>
    <row r="755" spans="10:10" ht="12.75" customHeight="1" x14ac:dyDescent="0.2">
      <c r="J755" s="26"/>
    </row>
    <row r="756" spans="10:10" ht="12.75" customHeight="1" x14ac:dyDescent="0.2">
      <c r="J756" s="26"/>
    </row>
    <row r="757" spans="10:10" ht="12.75" customHeight="1" x14ac:dyDescent="0.2">
      <c r="J757" s="26"/>
    </row>
    <row r="758" spans="10:10" ht="12.75" customHeight="1" x14ac:dyDescent="0.2">
      <c r="J758" s="26"/>
    </row>
    <row r="759" spans="10:10" ht="12.75" customHeight="1" x14ac:dyDescent="0.2">
      <c r="J759" s="26"/>
    </row>
    <row r="760" spans="10:10" ht="12.75" customHeight="1" x14ac:dyDescent="0.2">
      <c r="J760" s="26"/>
    </row>
    <row r="761" spans="10:10" ht="12.75" customHeight="1" x14ac:dyDescent="0.2">
      <c r="J761" s="26"/>
    </row>
    <row r="762" spans="10:10" ht="12.75" customHeight="1" x14ac:dyDescent="0.2">
      <c r="J762" s="26"/>
    </row>
    <row r="763" spans="10:10" ht="12.75" customHeight="1" x14ac:dyDescent="0.2">
      <c r="J763" s="26"/>
    </row>
    <row r="764" spans="10:10" ht="12.75" customHeight="1" x14ac:dyDescent="0.2">
      <c r="J764" s="26"/>
    </row>
    <row r="765" spans="10:10" ht="12.75" customHeight="1" x14ac:dyDescent="0.2">
      <c r="J765" s="26"/>
    </row>
    <row r="766" spans="10:10" ht="12.75" customHeight="1" x14ac:dyDescent="0.2">
      <c r="J766" s="26"/>
    </row>
    <row r="767" spans="10:10" ht="12.75" customHeight="1" x14ac:dyDescent="0.2">
      <c r="J767" s="26"/>
    </row>
    <row r="768" spans="10:10" ht="12.75" customHeight="1" x14ac:dyDescent="0.2">
      <c r="J768" s="26"/>
    </row>
    <row r="769" spans="10:10" ht="12.75" customHeight="1" x14ac:dyDescent="0.2">
      <c r="J769" s="26"/>
    </row>
    <row r="770" spans="10:10" ht="12.75" customHeight="1" x14ac:dyDescent="0.2">
      <c r="J770" s="26"/>
    </row>
    <row r="771" spans="10:10" ht="12.75" customHeight="1" x14ac:dyDescent="0.2">
      <c r="J771" s="26"/>
    </row>
    <row r="772" spans="10:10" ht="12.75" customHeight="1" x14ac:dyDescent="0.2">
      <c r="J772" s="26"/>
    </row>
    <row r="773" spans="10:10" ht="12.75" customHeight="1" x14ac:dyDescent="0.2">
      <c r="J773" s="26"/>
    </row>
    <row r="774" spans="10:10" ht="12.75" customHeight="1" x14ac:dyDescent="0.2">
      <c r="J774" s="26"/>
    </row>
    <row r="775" spans="10:10" ht="12.75" customHeight="1" x14ac:dyDescent="0.2">
      <c r="J775" s="26"/>
    </row>
    <row r="776" spans="10:10" ht="12.75" customHeight="1" x14ac:dyDescent="0.2">
      <c r="J776" s="26"/>
    </row>
    <row r="777" spans="10:10" ht="12.75" customHeight="1" x14ac:dyDescent="0.2">
      <c r="J777" s="26"/>
    </row>
    <row r="778" spans="10:10" ht="12.75" customHeight="1" x14ac:dyDescent="0.2">
      <c r="J778" s="26"/>
    </row>
    <row r="779" spans="10:10" ht="12.75" customHeight="1" x14ac:dyDescent="0.2">
      <c r="J779" s="26"/>
    </row>
    <row r="780" spans="10:10" ht="12.75" customHeight="1" x14ac:dyDescent="0.2">
      <c r="J780" s="26"/>
    </row>
    <row r="781" spans="10:10" ht="12.75" customHeight="1" x14ac:dyDescent="0.2">
      <c r="J781" s="26"/>
    </row>
    <row r="782" spans="10:10" ht="12.75" customHeight="1" x14ac:dyDescent="0.2">
      <c r="J782" s="26"/>
    </row>
    <row r="783" spans="10:10" ht="12.75" customHeight="1" x14ac:dyDescent="0.2">
      <c r="J783" s="26"/>
    </row>
    <row r="784" spans="10:10" ht="12.75" customHeight="1" x14ac:dyDescent="0.2">
      <c r="J784" s="26"/>
    </row>
    <row r="785" spans="10:10" ht="12.75" customHeight="1" x14ac:dyDescent="0.2">
      <c r="J785" s="26"/>
    </row>
    <row r="786" spans="10:10" ht="12.75" customHeight="1" x14ac:dyDescent="0.2">
      <c r="J786" s="26"/>
    </row>
    <row r="787" spans="10:10" ht="12.75" customHeight="1" x14ac:dyDescent="0.2">
      <c r="J787" s="26"/>
    </row>
    <row r="788" spans="10:10" ht="12.75" customHeight="1" x14ac:dyDescent="0.2">
      <c r="J788" s="26"/>
    </row>
    <row r="789" spans="10:10" ht="12.75" customHeight="1" x14ac:dyDescent="0.2">
      <c r="J789" s="26"/>
    </row>
    <row r="790" spans="10:10" ht="12.75" customHeight="1" x14ac:dyDescent="0.2">
      <c r="J790" s="26"/>
    </row>
    <row r="791" spans="10:10" ht="12.75" customHeight="1" x14ac:dyDescent="0.2">
      <c r="J791" s="26"/>
    </row>
    <row r="792" spans="10:10" ht="12.75" customHeight="1" x14ac:dyDescent="0.2">
      <c r="J792" s="26"/>
    </row>
    <row r="793" spans="10:10" ht="12.75" customHeight="1" x14ac:dyDescent="0.2">
      <c r="J793" s="26"/>
    </row>
    <row r="794" spans="10:10" ht="12.75" customHeight="1" x14ac:dyDescent="0.2">
      <c r="J794" s="26"/>
    </row>
    <row r="795" spans="10:10" ht="12.75" customHeight="1" x14ac:dyDescent="0.2">
      <c r="J795" s="26"/>
    </row>
    <row r="796" spans="10:10" ht="12.75" customHeight="1" x14ac:dyDescent="0.2">
      <c r="J796" s="26"/>
    </row>
    <row r="797" spans="10:10" ht="12.75" customHeight="1" x14ac:dyDescent="0.2">
      <c r="J797" s="26"/>
    </row>
    <row r="798" spans="10:10" ht="12.75" customHeight="1" x14ac:dyDescent="0.2">
      <c r="J798" s="26"/>
    </row>
    <row r="799" spans="10:10" ht="12.75" customHeight="1" x14ac:dyDescent="0.2">
      <c r="J799" s="26"/>
    </row>
    <row r="800" spans="10:10" ht="12.75" customHeight="1" x14ac:dyDescent="0.2">
      <c r="J800" s="26"/>
    </row>
    <row r="801" spans="10:10" ht="12.75" customHeight="1" x14ac:dyDescent="0.2">
      <c r="J801" s="26"/>
    </row>
    <row r="802" spans="10:10" ht="12.75" customHeight="1" x14ac:dyDescent="0.2">
      <c r="J802" s="26"/>
    </row>
    <row r="803" spans="10:10" ht="12.75" customHeight="1" x14ac:dyDescent="0.2">
      <c r="J803" s="26"/>
    </row>
    <row r="804" spans="10:10" ht="12.75" customHeight="1" x14ac:dyDescent="0.2">
      <c r="J804" s="26"/>
    </row>
    <row r="805" spans="10:10" ht="12.75" customHeight="1" x14ac:dyDescent="0.2">
      <c r="J805" s="26"/>
    </row>
    <row r="806" spans="10:10" ht="12.75" customHeight="1" x14ac:dyDescent="0.2">
      <c r="J806" s="26"/>
    </row>
    <row r="807" spans="10:10" ht="12.75" customHeight="1" x14ac:dyDescent="0.2">
      <c r="J807" s="26"/>
    </row>
    <row r="808" spans="10:10" ht="12.75" customHeight="1" x14ac:dyDescent="0.2">
      <c r="J808" s="26"/>
    </row>
    <row r="809" spans="10:10" ht="12.75" customHeight="1" x14ac:dyDescent="0.2">
      <c r="J809" s="26"/>
    </row>
    <row r="810" spans="10:10" ht="12.75" customHeight="1" x14ac:dyDescent="0.2">
      <c r="J810" s="26"/>
    </row>
    <row r="811" spans="10:10" ht="12.75" customHeight="1" x14ac:dyDescent="0.2">
      <c r="J811" s="26"/>
    </row>
    <row r="812" spans="10:10" ht="12.75" customHeight="1" x14ac:dyDescent="0.2">
      <c r="J812" s="26"/>
    </row>
    <row r="813" spans="10:10" ht="12.75" customHeight="1" x14ac:dyDescent="0.2">
      <c r="J813" s="26"/>
    </row>
    <row r="814" spans="10:10" ht="12.75" customHeight="1" x14ac:dyDescent="0.2">
      <c r="J814" s="26"/>
    </row>
    <row r="815" spans="10:10" ht="12.75" customHeight="1" x14ac:dyDescent="0.2">
      <c r="J815" s="26"/>
    </row>
    <row r="816" spans="10:10" ht="12.75" customHeight="1" x14ac:dyDescent="0.2">
      <c r="J816" s="26"/>
    </row>
    <row r="817" spans="10:10" ht="12.75" customHeight="1" x14ac:dyDescent="0.2">
      <c r="J817" s="26"/>
    </row>
    <row r="818" spans="10:10" ht="12.75" customHeight="1" x14ac:dyDescent="0.2">
      <c r="J818" s="26"/>
    </row>
    <row r="819" spans="10:10" ht="12.75" customHeight="1" x14ac:dyDescent="0.2">
      <c r="J819" s="26"/>
    </row>
    <row r="820" spans="10:10" ht="12.75" customHeight="1" x14ac:dyDescent="0.2">
      <c r="J820" s="26"/>
    </row>
    <row r="821" spans="10:10" ht="12.75" customHeight="1" x14ac:dyDescent="0.2">
      <c r="J821" s="26"/>
    </row>
    <row r="822" spans="10:10" ht="12.75" customHeight="1" x14ac:dyDescent="0.2">
      <c r="J822" s="26"/>
    </row>
    <row r="823" spans="10:10" ht="12.75" customHeight="1" x14ac:dyDescent="0.2">
      <c r="J823" s="26"/>
    </row>
    <row r="824" spans="10:10" ht="12.75" customHeight="1" x14ac:dyDescent="0.2">
      <c r="J824" s="26"/>
    </row>
    <row r="825" spans="10:10" ht="12.75" customHeight="1" x14ac:dyDescent="0.2">
      <c r="J825" s="26"/>
    </row>
    <row r="826" spans="10:10" ht="12.75" customHeight="1" x14ac:dyDescent="0.2">
      <c r="J826" s="26"/>
    </row>
    <row r="827" spans="10:10" ht="12.75" customHeight="1" x14ac:dyDescent="0.2">
      <c r="J827" s="26"/>
    </row>
    <row r="828" spans="10:10" ht="12.75" customHeight="1" x14ac:dyDescent="0.2">
      <c r="J828" s="26"/>
    </row>
    <row r="829" spans="10:10" ht="12.75" customHeight="1" x14ac:dyDescent="0.2">
      <c r="J829" s="26"/>
    </row>
    <row r="830" spans="10:10" ht="12.75" customHeight="1" x14ac:dyDescent="0.2">
      <c r="J830" s="26"/>
    </row>
    <row r="831" spans="10:10" ht="12.75" customHeight="1" x14ac:dyDescent="0.2">
      <c r="J831" s="26"/>
    </row>
    <row r="832" spans="10:10" ht="12.75" customHeight="1" x14ac:dyDescent="0.2">
      <c r="J832" s="26"/>
    </row>
    <row r="833" spans="10:10" ht="12.75" customHeight="1" x14ac:dyDescent="0.2">
      <c r="J833" s="26"/>
    </row>
    <row r="834" spans="10:10" ht="12.75" customHeight="1" x14ac:dyDescent="0.2">
      <c r="J834" s="26"/>
    </row>
    <row r="835" spans="10:10" ht="12.75" customHeight="1" x14ac:dyDescent="0.2">
      <c r="J835" s="26"/>
    </row>
    <row r="836" spans="10:10" ht="12.75" customHeight="1" x14ac:dyDescent="0.2">
      <c r="J836" s="26"/>
    </row>
    <row r="837" spans="10:10" ht="12.75" customHeight="1" x14ac:dyDescent="0.2">
      <c r="J837" s="26"/>
    </row>
    <row r="838" spans="10:10" ht="12.75" customHeight="1" x14ac:dyDescent="0.2">
      <c r="J838" s="26"/>
    </row>
    <row r="839" spans="10:10" ht="12.75" customHeight="1" x14ac:dyDescent="0.2">
      <c r="J839" s="26"/>
    </row>
    <row r="840" spans="10:10" ht="12.75" customHeight="1" x14ac:dyDescent="0.2">
      <c r="J840" s="26"/>
    </row>
    <row r="841" spans="10:10" ht="12.75" customHeight="1" x14ac:dyDescent="0.2">
      <c r="J841" s="26"/>
    </row>
    <row r="842" spans="10:10" ht="12.75" customHeight="1" x14ac:dyDescent="0.2">
      <c r="J842" s="26"/>
    </row>
    <row r="843" spans="10:10" ht="12.75" customHeight="1" x14ac:dyDescent="0.2">
      <c r="J843" s="26"/>
    </row>
    <row r="844" spans="10:10" ht="12.75" customHeight="1" x14ac:dyDescent="0.2">
      <c r="J844" s="26"/>
    </row>
    <row r="845" spans="10:10" ht="12.75" customHeight="1" x14ac:dyDescent="0.2">
      <c r="J845" s="26"/>
    </row>
    <row r="846" spans="10:10" ht="12.75" customHeight="1" x14ac:dyDescent="0.2">
      <c r="J846" s="26"/>
    </row>
    <row r="847" spans="10:10" ht="12.75" customHeight="1" x14ac:dyDescent="0.2">
      <c r="J847" s="26"/>
    </row>
    <row r="848" spans="10:10" ht="12.75" customHeight="1" x14ac:dyDescent="0.2">
      <c r="J848" s="26"/>
    </row>
    <row r="849" spans="10:10" ht="12.75" customHeight="1" x14ac:dyDescent="0.2">
      <c r="J849" s="26"/>
    </row>
    <row r="850" spans="10:10" ht="12.75" customHeight="1" x14ac:dyDescent="0.2">
      <c r="J850" s="26"/>
    </row>
    <row r="851" spans="10:10" ht="12.75" customHeight="1" x14ac:dyDescent="0.2">
      <c r="J851" s="26"/>
    </row>
    <row r="852" spans="10:10" ht="12.75" customHeight="1" x14ac:dyDescent="0.2">
      <c r="J852" s="26"/>
    </row>
    <row r="853" spans="10:10" ht="12.75" customHeight="1" x14ac:dyDescent="0.2">
      <c r="J853" s="26"/>
    </row>
    <row r="854" spans="10:10" ht="12.75" customHeight="1" x14ac:dyDescent="0.2">
      <c r="J854" s="26"/>
    </row>
    <row r="855" spans="10:10" ht="12.75" customHeight="1" x14ac:dyDescent="0.2">
      <c r="J855" s="26"/>
    </row>
    <row r="856" spans="10:10" ht="12.75" customHeight="1" x14ac:dyDescent="0.2">
      <c r="J856" s="26"/>
    </row>
    <row r="857" spans="10:10" ht="12.75" customHeight="1" x14ac:dyDescent="0.2">
      <c r="J857" s="26"/>
    </row>
    <row r="858" spans="10:10" ht="12.75" customHeight="1" x14ac:dyDescent="0.2">
      <c r="J858" s="26"/>
    </row>
    <row r="859" spans="10:10" ht="12.75" customHeight="1" x14ac:dyDescent="0.2">
      <c r="J859" s="26"/>
    </row>
    <row r="860" spans="10:10" ht="12.75" customHeight="1" x14ac:dyDescent="0.2">
      <c r="J860" s="26"/>
    </row>
    <row r="861" spans="10:10" ht="12.75" customHeight="1" x14ac:dyDescent="0.2">
      <c r="J861" s="26"/>
    </row>
    <row r="862" spans="10:10" ht="12.75" customHeight="1" x14ac:dyDescent="0.2">
      <c r="J862" s="26"/>
    </row>
    <row r="863" spans="10:10" ht="12.75" customHeight="1" x14ac:dyDescent="0.2">
      <c r="J863" s="26"/>
    </row>
    <row r="864" spans="10:10" ht="12.75" customHeight="1" x14ac:dyDescent="0.2">
      <c r="J864" s="26"/>
    </row>
    <row r="865" spans="10:10" ht="12.75" customHeight="1" x14ac:dyDescent="0.2">
      <c r="J865" s="26"/>
    </row>
    <row r="866" spans="10:10" ht="12.75" customHeight="1" x14ac:dyDescent="0.2">
      <c r="J866" s="26"/>
    </row>
    <row r="867" spans="10:10" ht="12.75" customHeight="1" x14ac:dyDescent="0.2">
      <c r="J867" s="26"/>
    </row>
    <row r="868" spans="10:10" ht="12.75" customHeight="1" x14ac:dyDescent="0.2">
      <c r="J868" s="26"/>
    </row>
    <row r="869" spans="10:10" ht="12.75" customHeight="1" x14ac:dyDescent="0.2">
      <c r="J869" s="26"/>
    </row>
    <row r="870" spans="10:10" ht="12.75" customHeight="1" x14ac:dyDescent="0.2">
      <c r="J870" s="26"/>
    </row>
    <row r="871" spans="10:10" ht="12.75" customHeight="1" x14ac:dyDescent="0.2">
      <c r="J871" s="26"/>
    </row>
    <row r="872" spans="10:10" ht="12.75" customHeight="1" x14ac:dyDescent="0.2">
      <c r="J872" s="26"/>
    </row>
    <row r="873" spans="10:10" ht="12.75" customHeight="1" x14ac:dyDescent="0.2">
      <c r="J873" s="26"/>
    </row>
    <row r="874" spans="10:10" ht="12.75" customHeight="1" x14ac:dyDescent="0.2">
      <c r="J874" s="26"/>
    </row>
    <row r="875" spans="10:10" ht="12.75" customHeight="1" x14ac:dyDescent="0.2">
      <c r="J875" s="26"/>
    </row>
    <row r="876" spans="10:10" ht="12.75" customHeight="1" x14ac:dyDescent="0.2">
      <c r="J876" s="26"/>
    </row>
    <row r="877" spans="10:10" ht="12.75" customHeight="1" x14ac:dyDescent="0.2">
      <c r="J877" s="26"/>
    </row>
    <row r="878" spans="10:10" ht="12.75" customHeight="1" x14ac:dyDescent="0.2">
      <c r="J878" s="26"/>
    </row>
    <row r="879" spans="10:10" ht="12.75" customHeight="1" x14ac:dyDescent="0.2">
      <c r="J879" s="26"/>
    </row>
    <row r="880" spans="10:10" ht="12.75" customHeight="1" x14ac:dyDescent="0.2">
      <c r="J880" s="26"/>
    </row>
    <row r="881" spans="10:10" ht="12.75" customHeight="1" x14ac:dyDescent="0.2">
      <c r="J881" s="26"/>
    </row>
    <row r="882" spans="10:10" ht="12.75" customHeight="1" x14ac:dyDescent="0.2">
      <c r="J882" s="26"/>
    </row>
    <row r="883" spans="10:10" ht="12.75" customHeight="1" x14ac:dyDescent="0.2">
      <c r="J883" s="26"/>
    </row>
    <row r="884" spans="10:10" ht="12.75" customHeight="1" x14ac:dyDescent="0.2">
      <c r="J884" s="26"/>
    </row>
    <row r="885" spans="10:10" ht="12.75" customHeight="1" x14ac:dyDescent="0.2">
      <c r="J885" s="26"/>
    </row>
    <row r="886" spans="10:10" ht="12.75" customHeight="1" x14ac:dyDescent="0.2">
      <c r="J886" s="26"/>
    </row>
    <row r="887" spans="10:10" ht="12.75" customHeight="1" x14ac:dyDescent="0.2">
      <c r="J887" s="26"/>
    </row>
    <row r="888" spans="10:10" ht="12.75" customHeight="1" x14ac:dyDescent="0.2">
      <c r="J888" s="26"/>
    </row>
    <row r="889" spans="10:10" ht="12.75" customHeight="1" x14ac:dyDescent="0.2">
      <c r="J889" s="26"/>
    </row>
    <row r="890" spans="10:10" ht="12.75" customHeight="1" x14ac:dyDescent="0.2">
      <c r="J890" s="26"/>
    </row>
    <row r="891" spans="10:10" ht="12.75" customHeight="1" x14ac:dyDescent="0.2">
      <c r="J891" s="26"/>
    </row>
    <row r="892" spans="10:10" ht="12.75" customHeight="1" x14ac:dyDescent="0.2">
      <c r="J892" s="26"/>
    </row>
    <row r="893" spans="10:10" ht="12.75" customHeight="1" x14ac:dyDescent="0.2">
      <c r="J893" s="26"/>
    </row>
    <row r="894" spans="10:10" ht="12.75" customHeight="1" x14ac:dyDescent="0.2">
      <c r="J894" s="26"/>
    </row>
    <row r="895" spans="10:10" ht="12.75" customHeight="1" x14ac:dyDescent="0.2">
      <c r="J895" s="26"/>
    </row>
    <row r="896" spans="10:10" ht="12.75" customHeight="1" x14ac:dyDescent="0.2">
      <c r="J896" s="26"/>
    </row>
    <row r="897" spans="10:10" ht="12.75" customHeight="1" x14ac:dyDescent="0.2">
      <c r="J897" s="26"/>
    </row>
    <row r="898" spans="10:10" ht="12.75" customHeight="1" x14ac:dyDescent="0.2">
      <c r="J898" s="26"/>
    </row>
    <row r="899" spans="10:10" ht="12.75" customHeight="1" x14ac:dyDescent="0.2">
      <c r="J899" s="26"/>
    </row>
    <row r="900" spans="10:10" ht="12.75" customHeight="1" x14ac:dyDescent="0.2">
      <c r="J900" s="26"/>
    </row>
    <row r="901" spans="10:10" ht="12.75" customHeight="1" x14ac:dyDescent="0.2">
      <c r="J901" s="26"/>
    </row>
    <row r="902" spans="10:10" ht="12.75" customHeight="1" x14ac:dyDescent="0.2">
      <c r="J902" s="26"/>
    </row>
    <row r="903" spans="10:10" ht="12.75" customHeight="1" x14ac:dyDescent="0.2">
      <c r="J903" s="26"/>
    </row>
    <row r="904" spans="10:10" ht="12.75" customHeight="1" x14ac:dyDescent="0.2">
      <c r="J904" s="26"/>
    </row>
    <row r="905" spans="10:10" ht="12.75" customHeight="1" x14ac:dyDescent="0.2">
      <c r="J905" s="26"/>
    </row>
    <row r="906" spans="10:10" ht="12.75" customHeight="1" x14ac:dyDescent="0.2">
      <c r="J906" s="26"/>
    </row>
    <row r="907" spans="10:10" ht="12.75" customHeight="1" x14ac:dyDescent="0.2">
      <c r="J907" s="26"/>
    </row>
    <row r="908" spans="10:10" ht="12.75" customHeight="1" x14ac:dyDescent="0.2">
      <c r="J908" s="26"/>
    </row>
    <row r="909" spans="10:10" ht="12.75" customHeight="1" x14ac:dyDescent="0.2">
      <c r="J909" s="26"/>
    </row>
    <row r="910" spans="10:10" ht="12.75" customHeight="1" x14ac:dyDescent="0.2">
      <c r="J910" s="26"/>
    </row>
    <row r="911" spans="10:10" ht="12.75" customHeight="1" x14ac:dyDescent="0.2">
      <c r="J911" s="26"/>
    </row>
    <row r="912" spans="10:10" ht="12.75" customHeight="1" x14ac:dyDescent="0.2">
      <c r="J912" s="26"/>
    </row>
    <row r="913" spans="10:10" ht="12.75" customHeight="1" x14ac:dyDescent="0.2">
      <c r="J913" s="26"/>
    </row>
    <row r="914" spans="10:10" ht="12.75" customHeight="1" x14ac:dyDescent="0.2">
      <c r="J914" s="26"/>
    </row>
    <row r="915" spans="10:10" ht="12.75" customHeight="1" x14ac:dyDescent="0.2">
      <c r="J915" s="26"/>
    </row>
    <row r="916" spans="10:10" ht="12.75" customHeight="1" x14ac:dyDescent="0.2">
      <c r="J916" s="26"/>
    </row>
    <row r="917" spans="10:10" ht="12.75" customHeight="1" x14ac:dyDescent="0.2">
      <c r="J917" s="26"/>
    </row>
    <row r="918" spans="10:10" ht="12.75" customHeight="1" x14ac:dyDescent="0.2">
      <c r="J918" s="26"/>
    </row>
    <row r="919" spans="10:10" ht="12.75" customHeight="1" x14ac:dyDescent="0.2">
      <c r="J919" s="26"/>
    </row>
    <row r="920" spans="10:10" ht="12.75" customHeight="1" x14ac:dyDescent="0.2">
      <c r="J920" s="26"/>
    </row>
    <row r="921" spans="10:10" ht="12.75" customHeight="1" x14ac:dyDescent="0.2">
      <c r="J921" s="26"/>
    </row>
    <row r="922" spans="10:10" ht="12.75" customHeight="1" x14ac:dyDescent="0.2">
      <c r="J922" s="26"/>
    </row>
    <row r="923" spans="10:10" ht="12.75" customHeight="1" x14ac:dyDescent="0.2">
      <c r="J923" s="26"/>
    </row>
    <row r="924" spans="10:10" ht="12.75" customHeight="1" x14ac:dyDescent="0.2">
      <c r="J924" s="26"/>
    </row>
    <row r="925" spans="10:10" ht="12.75" customHeight="1" x14ac:dyDescent="0.2">
      <c r="J925" s="26"/>
    </row>
    <row r="926" spans="10:10" ht="12.75" customHeight="1" x14ac:dyDescent="0.2">
      <c r="J926" s="26"/>
    </row>
    <row r="927" spans="10:10" ht="12.75" customHeight="1" x14ac:dyDescent="0.2">
      <c r="J927" s="26"/>
    </row>
    <row r="928" spans="10:10" ht="12.75" customHeight="1" x14ac:dyDescent="0.2">
      <c r="J928" s="26"/>
    </row>
    <row r="929" spans="10:10" ht="12.75" customHeight="1" x14ac:dyDescent="0.2">
      <c r="J929" s="26"/>
    </row>
    <row r="930" spans="10:10" ht="12.75" customHeight="1" x14ac:dyDescent="0.2">
      <c r="J930" s="26"/>
    </row>
    <row r="931" spans="10:10" ht="12.75" customHeight="1" x14ac:dyDescent="0.2">
      <c r="J931" s="26"/>
    </row>
    <row r="932" spans="10:10" ht="12.75" customHeight="1" x14ac:dyDescent="0.2">
      <c r="J932" s="26"/>
    </row>
    <row r="933" spans="10:10" ht="12.75" customHeight="1" x14ac:dyDescent="0.2">
      <c r="J933" s="26"/>
    </row>
    <row r="934" spans="10:10" ht="12.75" customHeight="1" x14ac:dyDescent="0.2">
      <c r="J934" s="26"/>
    </row>
    <row r="935" spans="10:10" ht="12.75" customHeight="1" x14ac:dyDescent="0.2">
      <c r="J935" s="26"/>
    </row>
    <row r="936" spans="10:10" ht="12.75" customHeight="1" x14ac:dyDescent="0.2">
      <c r="J936" s="26"/>
    </row>
    <row r="937" spans="10:10" ht="12.75" customHeight="1" x14ac:dyDescent="0.2">
      <c r="J937" s="26"/>
    </row>
    <row r="938" spans="10:10" ht="12.75" customHeight="1" x14ac:dyDescent="0.2">
      <c r="J938" s="26"/>
    </row>
    <row r="939" spans="10:10" ht="12.75" customHeight="1" x14ac:dyDescent="0.2">
      <c r="J939" s="26"/>
    </row>
    <row r="940" spans="10:10" ht="12.75" customHeight="1" x14ac:dyDescent="0.2">
      <c r="J940" s="26"/>
    </row>
    <row r="941" spans="10:10" ht="12.75" customHeight="1" x14ac:dyDescent="0.2">
      <c r="J941" s="26"/>
    </row>
    <row r="942" spans="10:10" ht="12.75" customHeight="1" x14ac:dyDescent="0.2">
      <c r="J942" s="26"/>
    </row>
    <row r="943" spans="10:10" ht="12.75" customHeight="1" x14ac:dyDescent="0.2">
      <c r="J943" s="26"/>
    </row>
    <row r="944" spans="10:10" ht="12.75" customHeight="1" x14ac:dyDescent="0.2">
      <c r="J944" s="26"/>
    </row>
    <row r="945" spans="10:10" ht="12.75" customHeight="1" x14ac:dyDescent="0.2">
      <c r="J945" s="26"/>
    </row>
    <row r="946" spans="10:10" ht="12.75" customHeight="1" x14ac:dyDescent="0.2">
      <c r="J946" s="26"/>
    </row>
    <row r="947" spans="10:10" ht="12.75" customHeight="1" x14ac:dyDescent="0.2">
      <c r="J947" s="26"/>
    </row>
    <row r="948" spans="10:10" ht="12.75" customHeight="1" x14ac:dyDescent="0.2">
      <c r="J948" s="26"/>
    </row>
    <row r="949" spans="10:10" ht="12.75" customHeight="1" x14ac:dyDescent="0.2">
      <c r="J949" s="26"/>
    </row>
    <row r="950" spans="10:10" ht="12.75" customHeight="1" x14ac:dyDescent="0.2">
      <c r="J950" s="26"/>
    </row>
    <row r="951" spans="10:10" ht="12.75" customHeight="1" x14ac:dyDescent="0.2">
      <c r="J951" s="26"/>
    </row>
    <row r="952" spans="10:10" ht="12.75" customHeight="1" x14ac:dyDescent="0.2">
      <c r="J952" s="26"/>
    </row>
    <row r="953" spans="10:10" ht="12.75" customHeight="1" x14ac:dyDescent="0.2">
      <c r="J953" s="26"/>
    </row>
    <row r="954" spans="10:10" ht="12.75" customHeight="1" x14ac:dyDescent="0.2">
      <c r="J954" s="26"/>
    </row>
    <row r="955" spans="10:10" ht="12.75" customHeight="1" x14ac:dyDescent="0.2">
      <c r="J955" s="26"/>
    </row>
    <row r="956" spans="10:10" ht="12.75" customHeight="1" x14ac:dyDescent="0.2">
      <c r="J956" s="26"/>
    </row>
    <row r="957" spans="10:10" ht="12.75" customHeight="1" x14ac:dyDescent="0.2">
      <c r="J957" s="26"/>
    </row>
    <row r="958" spans="10:10" ht="12.75" customHeight="1" x14ac:dyDescent="0.2">
      <c r="J958" s="26"/>
    </row>
    <row r="959" spans="10:10" ht="12.75" customHeight="1" x14ac:dyDescent="0.2">
      <c r="J959" s="26"/>
    </row>
    <row r="960" spans="10:10" ht="12.75" customHeight="1" x14ac:dyDescent="0.2">
      <c r="J960" s="26"/>
    </row>
    <row r="961" spans="10:10" ht="12.75" customHeight="1" x14ac:dyDescent="0.2">
      <c r="J961" s="26"/>
    </row>
    <row r="962" spans="10:10" ht="12.75" customHeight="1" x14ac:dyDescent="0.2">
      <c r="J962" s="26"/>
    </row>
    <row r="963" spans="10:10" ht="12.75" customHeight="1" x14ac:dyDescent="0.2">
      <c r="J963" s="26"/>
    </row>
    <row r="964" spans="10:10" ht="12.75" customHeight="1" x14ac:dyDescent="0.2">
      <c r="J964" s="26"/>
    </row>
    <row r="965" spans="10:10" ht="12.75" customHeight="1" x14ac:dyDescent="0.2">
      <c r="J965" s="26"/>
    </row>
    <row r="966" spans="10:10" ht="12.75" customHeight="1" x14ac:dyDescent="0.2">
      <c r="J966" s="26"/>
    </row>
    <row r="967" spans="10:10" ht="12.75" customHeight="1" x14ac:dyDescent="0.2">
      <c r="J967" s="26"/>
    </row>
    <row r="968" spans="10:10" ht="12.75" customHeight="1" x14ac:dyDescent="0.2">
      <c r="J968" s="26"/>
    </row>
    <row r="969" spans="10:10" ht="12.75" customHeight="1" x14ac:dyDescent="0.2">
      <c r="J969" s="26"/>
    </row>
    <row r="970" spans="10:10" ht="12.75" customHeight="1" x14ac:dyDescent="0.2">
      <c r="J970" s="26"/>
    </row>
    <row r="971" spans="10:10" ht="12.75" customHeight="1" x14ac:dyDescent="0.2">
      <c r="J971" s="26"/>
    </row>
    <row r="972" spans="10:10" ht="12.75" customHeight="1" x14ac:dyDescent="0.2">
      <c r="J972" s="26"/>
    </row>
    <row r="973" spans="10:10" ht="12.75" customHeight="1" x14ac:dyDescent="0.2">
      <c r="J973" s="26"/>
    </row>
    <row r="974" spans="10:10" ht="12.75" customHeight="1" x14ac:dyDescent="0.2">
      <c r="J974" s="26"/>
    </row>
    <row r="975" spans="10:10" ht="12.75" customHeight="1" x14ac:dyDescent="0.2">
      <c r="J975" s="26"/>
    </row>
    <row r="976" spans="10:10" ht="12.75" customHeight="1" x14ac:dyDescent="0.2">
      <c r="J976" s="26"/>
    </row>
    <row r="977" spans="10:10" ht="12.75" customHeight="1" x14ac:dyDescent="0.2">
      <c r="J977" s="26"/>
    </row>
    <row r="978" spans="10:10" ht="12.75" customHeight="1" x14ac:dyDescent="0.2">
      <c r="J978" s="26"/>
    </row>
    <row r="979" spans="10:10" ht="12.75" customHeight="1" x14ac:dyDescent="0.2">
      <c r="J979" s="26"/>
    </row>
    <row r="980" spans="10:10" ht="12.75" customHeight="1" x14ac:dyDescent="0.2">
      <c r="J980" s="26"/>
    </row>
    <row r="981" spans="10:10" ht="12.75" customHeight="1" x14ac:dyDescent="0.2">
      <c r="J981" s="26"/>
    </row>
    <row r="982" spans="10:10" ht="12.75" customHeight="1" x14ac:dyDescent="0.2">
      <c r="J982" s="26"/>
    </row>
    <row r="983" spans="10:10" ht="12.75" customHeight="1" x14ac:dyDescent="0.2">
      <c r="J983" s="26"/>
    </row>
    <row r="984" spans="10:10" ht="12.75" customHeight="1" x14ac:dyDescent="0.2">
      <c r="J984" s="26"/>
    </row>
  </sheetData>
  <mergeCells count="169">
    <mergeCell ref="A33:A34"/>
    <mergeCell ref="B33:B34"/>
    <mergeCell ref="C33:I34"/>
    <mergeCell ref="J33:J34"/>
    <mergeCell ref="A35:J35"/>
    <mergeCell ref="A36:J36"/>
    <mergeCell ref="A37:J37"/>
    <mergeCell ref="A38:J38"/>
    <mergeCell ref="A39:A40"/>
    <mergeCell ref="B39:B40"/>
    <mergeCell ref="C39:I40"/>
    <mergeCell ref="J39:J40"/>
    <mergeCell ref="A41:J41"/>
    <mergeCell ref="A42:J42"/>
    <mergeCell ref="A43:J43"/>
    <mergeCell ref="C50:I51"/>
    <mergeCell ref="J50:J51"/>
    <mergeCell ref="B44:B45"/>
    <mergeCell ref="C44:I45"/>
    <mergeCell ref="J44:J45"/>
    <mergeCell ref="A46:J46"/>
    <mergeCell ref="A47:J47"/>
    <mergeCell ref="A48:J48"/>
    <mergeCell ref="A49:J49"/>
    <mergeCell ref="A44:A45"/>
    <mergeCell ref="A50:A51"/>
    <mergeCell ref="B50:B51"/>
    <mergeCell ref="C6:F8"/>
    <mergeCell ref="A9:D9"/>
    <mergeCell ref="E9:J9"/>
    <mergeCell ref="A10:D10"/>
    <mergeCell ref="E10:J10"/>
    <mergeCell ref="A11:D11"/>
    <mergeCell ref="E11:J11"/>
    <mergeCell ref="A12:D12"/>
    <mergeCell ref="E12:J12"/>
    <mergeCell ref="A13:D13"/>
    <mergeCell ref="E13:J13"/>
    <mergeCell ref="A14:D14"/>
    <mergeCell ref="E14:J14"/>
    <mergeCell ref="A15:J15"/>
    <mergeCell ref="A16:J16"/>
    <mergeCell ref="F17:J17"/>
    <mergeCell ref="A18:A19"/>
    <mergeCell ref="B18:B19"/>
    <mergeCell ref="C18:I19"/>
    <mergeCell ref="J18:J19"/>
    <mergeCell ref="A20:J20"/>
    <mergeCell ref="C27:I28"/>
    <mergeCell ref="J27:J28"/>
    <mergeCell ref="C29:I30"/>
    <mergeCell ref="J29:J30"/>
    <mergeCell ref="C31:I32"/>
    <mergeCell ref="J31:J32"/>
    <mergeCell ref="C21:I21"/>
    <mergeCell ref="C22:I22"/>
    <mergeCell ref="C23:I23"/>
    <mergeCell ref="C24:I24"/>
    <mergeCell ref="B25:B26"/>
    <mergeCell ref="C25:I26"/>
    <mergeCell ref="J25:J26"/>
    <mergeCell ref="A25:A26"/>
    <mergeCell ref="A27:A28"/>
    <mergeCell ref="B27:B28"/>
    <mergeCell ref="A29:A30"/>
    <mergeCell ref="B29:B30"/>
    <mergeCell ref="A31:A32"/>
    <mergeCell ref="B31:B32"/>
    <mergeCell ref="A52:J52"/>
    <mergeCell ref="A53:J53"/>
    <mergeCell ref="A54:J54"/>
    <mergeCell ref="A55:J55"/>
    <mergeCell ref="A56:A57"/>
    <mergeCell ref="B56:B57"/>
    <mergeCell ref="C56:I57"/>
    <mergeCell ref="J56:J57"/>
    <mergeCell ref="A58:J58"/>
    <mergeCell ref="A59:J59"/>
    <mergeCell ref="A60:J60"/>
    <mergeCell ref="A61:J61"/>
    <mergeCell ref="A62:J62"/>
    <mergeCell ref="A63:A64"/>
    <mergeCell ref="B63:B64"/>
    <mergeCell ref="C63:I64"/>
    <mergeCell ref="J63:J64"/>
    <mergeCell ref="C70:I71"/>
    <mergeCell ref="J70:J71"/>
    <mergeCell ref="A65:J65"/>
    <mergeCell ref="A66:J66"/>
    <mergeCell ref="A67:J67"/>
    <mergeCell ref="A68:J68"/>
    <mergeCell ref="A69:J69"/>
    <mergeCell ref="A70:A71"/>
    <mergeCell ref="B70:B71"/>
    <mergeCell ref="C98:I99"/>
    <mergeCell ref="J98:J99"/>
    <mergeCell ref="A93:J93"/>
    <mergeCell ref="A94:J94"/>
    <mergeCell ref="A95:J95"/>
    <mergeCell ref="A96:J96"/>
    <mergeCell ref="A97:J97"/>
    <mergeCell ref="A98:A99"/>
    <mergeCell ref="B98:B99"/>
    <mergeCell ref="A100:J100"/>
    <mergeCell ref="A101:J101"/>
    <mergeCell ref="A102:J102"/>
    <mergeCell ref="A103:J103"/>
    <mergeCell ref="A104:J104"/>
    <mergeCell ref="A105:J105"/>
    <mergeCell ref="A106:A107"/>
    <mergeCell ref="B113:B114"/>
    <mergeCell ref="C113:I114"/>
    <mergeCell ref="J106:J107"/>
    <mergeCell ref="A108:J108"/>
    <mergeCell ref="A109:J109"/>
    <mergeCell ref="A110:J110"/>
    <mergeCell ref="A111:J111"/>
    <mergeCell ref="A112:J112"/>
    <mergeCell ref="A113:A114"/>
    <mergeCell ref="B106:B107"/>
    <mergeCell ref="C106:I107"/>
    <mergeCell ref="C119:I120"/>
    <mergeCell ref="J119:J120"/>
    <mergeCell ref="J113:J114"/>
    <mergeCell ref="A115:J115"/>
    <mergeCell ref="A116:J116"/>
    <mergeCell ref="A117:J117"/>
    <mergeCell ref="A118:J118"/>
    <mergeCell ref="A119:A120"/>
    <mergeCell ref="B119:B120"/>
    <mergeCell ref="C125:I126"/>
    <mergeCell ref="A127:J127"/>
    <mergeCell ref="A128:J128"/>
    <mergeCell ref="A129:J129"/>
    <mergeCell ref="A130:J130"/>
    <mergeCell ref="A121:J121"/>
    <mergeCell ref="A122:J122"/>
    <mergeCell ref="A123:J123"/>
    <mergeCell ref="A124:J124"/>
    <mergeCell ref="A125:A126"/>
    <mergeCell ref="B125:B126"/>
    <mergeCell ref="J125:J126"/>
    <mergeCell ref="C77:I78"/>
    <mergeCell ref="J77:J78"/>
    <mergeCell ref="A72:J72"/>
    <mergeCell ref="A73:J73"/>
    <mergeCell ref="A74:J74"/>
    <mergeCell ref="A75:J75"/>
    <mergeCell ref="A76:J76"/>
    <mergeCell ref="A77:A78"/>
    <mergeCell ref="B77:B78"/>
    <mergeCell ref="C84:I85"/>
    <mergeCell ref="J84:J85"/>
    <mergeCell ref="A79:J79"/>
    <mergeCell ref="A80:J80"/>
    <mergeCell ref="A81:J81"/>
    <mergeCell ref="A82:J82"/>
    <mergeCell ref="A83:J83"/>
    <mergeCell ref="A84:A85"/>
    <mergeCell ref="B84:B85"/>
    <mergeCell ref="C91:I92"/>
    <mergeCell ref="J91:J92"/>
    <mergeCell ref="A86:J86"/>
    <mergeCell ref="A87:J87"/>
    <mergeCell ref="A88:J88"/>
    <mergeCell ref="A89:J89"/>
    <mergeCell ref="A90:J90"/>
    <mergeCell ref="A91:A92"/>
    <mergeCell ref="B91:B92"/>
  </mergeCells>
  <pageMargins left="0.5" right="0" top="0.25" bottom="0.25" header="0" footer="0"/>
  <pageSetup paperSize="9" orientation="portrait"/>
  <rowBreaks count="2" manualBreakCount="2">
    <brk id="32" man="1"/>
    <brk id="89" man="1"/>
  </rowBreaks>
  <drawing r:id="rId1"/>
  <legacyDrawing r:id="rId2"/>
  <oleObjects>
    <mc:AlternateContent xmlns:mc="http://schemas.openxmlformats.org/markup-compatibility/2006">
      <mc:Choice Requires="x14">
        <oleObject progId="CorelDraw.Graphic.17" shapeId="18433" r:id="rId3">
          <objectPr defaultSize="0" autoPict="0" r:id="rId4">
            <anchor moveWithCells="1">
              <from>
                <xdr:col>2</xdr:col>
                <xdr:colOff>133350</xdr:colOff>
                <xdr:row>5</xdr:row>
                <xdr:rowOff>133350</xdr:rowOff>
              </from>
              <to>
                <xdr:col>5</xdr:col>
                <xdr:colOff>419100</xdr:colOff>
                <xdr:row>7</xdr:row>
                <xdr:rowOff>19050</xdr:rowOff>
              </to>
            </anchor>
          </objectPr>
        </oleObject>
      </mc:Choice>
      <mc:Fallback>
        <oleObject progId="CorelDraw.Graphic.17" shapeId="18433" r:id="rId3"/>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Foaie19">
    <tabColor rgb="FF0000FF"/>
  </sheetPr>
  <dimension ref="A1:AD1000"/>
  <sheetViews>
    <sheetView showGridLines="0" workbookViewId="0">
      <selection activeCell="J21" sqref="J21"/>
    </sheetView>
  </sheetViews>
  <sheetFormatPr defaultColWidth="12.5703125" defaultRowHeight="15" customHeight="1" x14ac:dyDescent="0.2"/>
  <cols>
    <col min="1" max="1" width="22.85546875" customWidth="1"/>
    <col min="2" max="2" width="17" customWidth="1"/>
    <col min="3" max="3" width="5.140625" customWidth="1"/>
    <col min="4" max="4" width="3.5703125" customWidth="1"/>
    <col min="5" max="5" width="3.28515625" customWidth="1"/>
    <col min="6" max="8" width="8.5703125" customWidth="1"/>
    <col min="9" max="9" width="2.7109375" customWidth="1"/>
    <col min="10" max="10" width="12" customWidth="1"/>
    <col min="11" max="11" width="8.5703125" customWidth="1"/>
    <col min="12" max="12" width="13.85546875" customWidth="1"/>
    <col min="13" max="30" width="8.5703125" customWidth="1"/>
  </cols>
  <sheetData>
    <row r="1" spans="1:30" ht="12.75" customHeight="1" x14ac:dyDescent="0.2">
      <c r="A1" s="1"/>
      <c r="B1" s="2"/>
      <c r="C1" s="2"/>
      <c r="D1" s="2"/>
      <c r="E1" s="2"/>
      <c r="F1" s="2"/>
      <c r="G1" s="2"/>
      <c r="H1" s="2"/>
      <c r="I1" s="2"/>
      <c r="J1" s="3"/>
    </row>
    <row r="2" spans="1:30" ht="12.75" customHeight="1" x14ac:dyDescent="0.2">
      <c r="A2" s="4"/>
      <c r="J2" s="5"/>
    </row>
    <row r="3" spans="1:30" ht="12.75" customHeight="1" x14ac:dyDescent="0.2">
      <c r="A3" s="4"/>
      <c r="J3" s="5"/>
    </row>
    <row r="4" spans="1:30" ht="12.75" customHeight="1" x14ac:dyDescent="0.2">
      <c r="A4" s="4"/>
      <c r="J4" s="5"/>
    </row>
    <row r="5" spans="1:30" ht="15.75" customHeight="1" x14ac:dyDescent="0.35">
      <c r="A5" s="6"/>
      <c r="B5" s="7"/>
      <c r="C5" s="7"/>
      <c r="D5" s="7"/>
      <c r="E5" s="7"/>
      <c r="F5" s="8"/>
      <c r="J5" s="5"/>
    </row>
    <row r="6" spans="1:30" ht="15.75" customHeight="1" x14ac:dyDescent="0.2">
      <c r="A6" s="9"/>
      <c r="B6" s="7"/>
      <c r="C6" s="393"/>
      <c r="D6" s="394"/>
      <c r="E6" s="394"/>
      <c r="F6" s="394"/>
      <c r="J6" s="5"/>
    </row>
    <row r="7" spans="1:30" ht="15.75" customHeight="1" x14ac:dyDescent="0.2">
      <c r="A7" s="9"/>
      <c r="B7" s="7"/>
      <c r="C7" s="394"/>
      <c r="D7" s="394"/>
      <c r="E7" s="394"/>
      <c r="F7" s="394"/>
      <c r="J7" s="5"/>
    </row>
    <row r="8" spans="1:30" ht="15.75" customHeight="1" x14ac:dyDescent="0.2">
      <c r="A8" s="9"/>
      <c r="B8" s="7"/>
      <c r="C8" s="394"/>
      <c r="D8" s="394"/>
      <c r="E8" s="394"/>
      <c r="F8" s="394"/>
      <c r="J8" s="5"/>
    </row>
    <row r="9" spans="1:30" ht="13.5" customHeight="1" x14ac:dyDescent="0.2">
      <c r="A9" s="390" t="s">
        <v>0</v>
      </c>
      <c r="B9" s="358"/>
      <c r="C9" s="358"/>
      <c r="D9" s="359"/>
      <c r="E9" s="395" t="s">
        <v>1</v>
      </c>
      <c r="F9" s="358"/>
      <c r="G9" s="358"/>
      <c r="H9" s="358"/>
      <c r="I9" s="358"/>
      <c r="J9" s="359"/>
    </row>
    <row r="10" spans="1:30" ht="13.5" customHeight="1" x14ac:dyDescent="0.2">
      <c r="A10" s="396" t="s">
        <v>2645</v>
      </c>
      <c r="B10" s="394"/>
      <c r="C10" s="394"/>
      <c r="D10" s="397"/>
      <c r="E10" s="398" t="s">
        <v>3</v>
      </c>
      <c r="F10" s="394"/>
      <c r="G10" s="394"/>
      <c r="H10" s="394"/>
      <c r="I10" s="394"/>
      <c r="J10" s="397"/>
    </row>
    <row r="11" spans="1:30" ht="13.5" customHeight="1" x14ac:dyDescent="0.2">
      <c r="A11" s="383" t="s">
        <v>4</v>
      </c>
      <c r="B11" s="340"/>
      <c r="C11" s="340"/>
      <c r="D11" s="384"/>
      <c r="E11" s="385" t="s">
        <v>5</v>
      </c>
      <c r="F11" s="340"/>
      <c r="G11" s="340"/>
      <c r="H11" s="340"/>
      <c r="I11" s="340"/>
      <c r="J11" s="384"/>
      <c r="K11" s="10"/>
      <c r="L11" s="10"/>
      <c r="M11" s="10"/>
      <c r="N11" s="10"/>
      <c r="O11" s="10"/>
      <c r="P11" s="10"/>
      <c r="Q11" s="10"/>
      <c r="R11" s="10"/>
      <c r="S11" s="10"/>
      <c r="T11" s="10"/>
      <c r="U11" s="10"/>
      <c r="V11" s="10"/>
      <c r="W11" s="10"/>
      <c r="X11" s="10"/>
      <c r="Y11" s="10"/>
      <c r="Z11" s="10"/>
      <c r="AA11" s="10"/>
      <c r="AB11" s="10"/>
      <c r="AC11" s="10"/>
      <c r="AD11" s="10"/>
    </row>
    <row r="12" spans="1:30" ht="13.5" customHeight="1" x14ac:dyDescent="0.2">
      <c r="A12" s="383" t="s">
        <v>2646</v>
      </c>
      <c r="B12" s="340"/>
      <c r="C12" s="340"/>
      <c r="D12" s="384"/>
      <c r="E12" s="385" t="s">
        <v>7</v>
      </c>
      <c r="F12" s="340"/>
      <c r="G12" s="340"/>
      <c r="H12" s="340"/>
      <c r="I12" s="340"/>
      <c r="J12" s="384"/>
      <c r="K12" s="10"/>
      <c r="L12" s="10"/>
      <c r="M12" s="10"/>
      <c r="N12" s="10"/>
      <c r="O12" s="10"/>
      <c r="P12" s="10"/>
      <c r="Q12" s="10"/>
      <c r="R12" s="10"/>
      <c r="S12" s="10"/>
      <c r="T12" s="10"/>
      <c r="U12" s="10"/>
      <c r="V12" s="10"/>
      <c r="W12" s="10"/>
      <c r="X12" s="10"/>
      <c r="Y12" s="10"/>
      <c r="Z12" s="10"/>
      <c r="AA12" s="10"/>
      <c r="AB12" s="10"/>
      <c r="AC12" s="10"/>
      <c r="AD12" s="10"/>
    </row>
    <row r="13" spans="1:30" ht="13.5" customHeight="1" x14ac:dyDescent="0.2">
      <c r="A13" s="383" t="s">
        <v>8</v>
      </c>
      <c r="B13" s="340"/>
      <c r="C13" s="340"/>
      <c r="D13" s="384"/>
      <c r="E13" s="385" t="s">
        <v>9</v>
      </c>
      <c r="F13" s="340"/>
      <c r="G13" s="340"/>
      <c r="H13" s="340"/>
      <c r="I13" s="340"/>
      <c r="J13" s="384"/>
      <c r="K13" s="10"/>
      <c r="L13" s="10"/>
      <c r="M13" s="10"/>
      <c r="N13" s="10"/>
      <c r="O13" s="10"/>
      <c r="P13" s="10"/>
      <c r="Q13" s="10"/>
      <c r="R13" s="10"/>
      <c r="S13" s="10"/>
      <c r="T13" s="10"/>
      <c r="U13" s="10"/>
      <c r="V13" s="10"/>
      <c r="W13" s="10"/>
      <c r="X13" s="10"/>
      <c r="Y13" s="10"/>
      <c r="Z13" s="10"/>
      <c r="AA13" s="10"/>
      <c r="AB13" s="10"/>
      <c r="AC13" s="10"/>
      <c r="AD13" s="10"/>
    </row>
    <row r="14" spans="1:30" ht="13.5" customHeight="1" x14ac:dyDescent="0.2">
      <c r="A14" s="386" t="s">
        <v>10</v>
      </c>
      <c r="B14" s="387"/>
      <c r="C14" s="387"/>
      <c r="D14" s="388"/>
      <c r="E14" s="389" t="s">
        <v>11</v>
      </c>
      <c r="F14" s="387"/>
      <c r="G14" s="387"/>
      <c r="H14" s="387"/>
      <c r="I14" s="387"/>
      <c r="J14" s="388"/>
      <c r="K14" s="10"/>
      <c r="L14" s="10"/>
      <c r="M14" s="10"/>
      <c r="N14" s="10"/>
      <c r="O14" s="10"/>
      <c r="P14" s="10"/>
      <c r="Q14" s="10"/>
      <c r="R14" s="10"/>
      <c r="S14" s="10"/>
      <c r="T14" s="10"/>
      <c r="U14" s="10"/>
      <c r="V14" s="10"/>
      <c r="W14" s="10"/>
      <c r="X14" s="10"/>
      <c r="Y14" s="10"/>
      <c r="Z14" s="10"/>
      <c r="AA14" s="10"/>
      <c r="AB14" s="10"/>
      <c r="AC14" s="10"/>
      <c r="AD14" s="10"/>
    </row>
    <row r="15" spans="1:30" ht="13.5" customHeight="1" x14ac:dyDescent="0.2">
      <c r="A15" s="390" t="s">
        <v>12</v>
      </c>
      <c r="B15" s="358"/>
      <c r="C15" s="358"/>
      <c r="D15" s="358"/>
      <c r="E15" s="358"/>
      <c r="F15" s="358"/>
      <c r="G15" s="358"/>
      <c r="H15" s="358"/>
      <c r="I15" s="358"/>
      <c r="J15" s="359"/>
    </row>
    <row r="16" spans="1:30" ht="13.5" customHeight="1" x14ac:dyDescent="0.2">
      <c r="A16" s="391" t="s">
        <v>13</v>
      </c>
      <c r="B16" s="353"/>
      <c r="C16" s="353"/>
      <c r="D16" s="353"/>
      <c r="E16" s="353"/>
      <c r="F16" s="353"/>
      <c r="G16" s="353"/>
      <c r="H16" s="353"/>
      <c r="I16" s="353"/>
      <c r="J16" s="361"/>
    </row>
    <row r="17" spans="1:30" ht="18.75" customHeight="1" x14ac:dyDescent="0.2">
      <c r="A17" s="150">
        <f>Oferta!H17</f>
        <v>46223</v>
      </c>
      <c r="B17" s="151"/>
      <c r="C17" s="151"/>
      <c r="D17" s="151"/>
      <c r="E17" s="151"/>
      <c r="F17" s="567" t="s">
        <v>74</v>
      </c>
      <c r="G17" s="358"/>
      <c r="H17" s="358"/>
      <c r="I17" s="358"/>
      <c r="J17" s="358"/>
    </row>
    <row r="18" spans="1:30" ht="9" customHeight="1" x14ac:dyDescent="0.2">
      <c r="A18" s="580" t="s">
        <v>75</v>
      </c>
      <c r="B18" s="580" t="s">
        <v>76</v>
      </c>
      <c r="C18" s="581" t="s">
        <v>77</v>
      </c>
      <c r="D18" s="394"/>
      <c r="E18" s="394"/>
      <c r="F18" s="394"/>
      <c r="G18" s="394"/>
      <c r="H18" s="394"/>
      <c r="I18" s="397"/>
      <c r="J18" s="580" t="s">
        <v>959</v>
      </c>
    </row>
    <row r="19" spans="1:30" ht="18.75" customHeight="1" x14ac:dyDescent="0.2">
      <c r="A19" s="355"/>
      <c r="B19" s="355"/>
      <c r="C19" s="360"/>
      <c r="D19" s="353"/>
      <c r="E19" s="353"/>
      <c r="F19" s="353"/>
      <c r="G19" s="353"/>
      <c r="H19" s="353"/>
      <c r="I19" s="361"/>
      <c r="J19" s="355"/>
    </row>
    <row r="20" spans="1:30" ht="26.25" customHeight="1" x14ac:dyDescent="0.2">
      <c r="A20" s="560" t="s">
        <v>1594</v>
      </c>
      <c r="B20" s="348"/>
      <c r="C20" s="348"/>
      <c r="D20" s="348"/>
      <c r="E20" s="348"/>
      <c r="F20" s="348"/>
      <c r="G20" s="348"/>
      <c r="H20" s="348"/>
      <c r="I20" s="348"/>
      <c r="J20" s="379"/>
    </row>
    <row r="21" spans="1:30" ht="45.75" customHeight="1" x14ac:dyDescent="0.2">
      <c r="A21" s="30"/>
      <c r="B21" s="176" t="s">
        <v>1595</v>
      </c>
      <c r="C21" s="324" t="s">
        <v>1596</v>
      </c>
      <c r="D21" s="325"/>
      <c r="E21" s="325"/>
      <c r="F21" s="325"/>
      <c r="G21" s="325"/>
      <c r="H21" s="325"/>
      <c r="I21" s="325"/>
      <c r="J21" s="322">
        <v>382</v>
      </c>
    </row>
    <row r="22" spans="1:30" ht="52.5" customHeight="1" x14ac:dyDescent="0.2">
      <c r="A22" s="30"/>
      <c r="B22" s="176" t="s">
        <v>1597</v>
      </c>
      <c r="C22" s="324" t="s">
        <v>1598</v>
      </c>
      <c r="D22" s="325"/>
      <c r="E22" s="325"/>
      <c r="F22" s="325"/>
      <c r="G22" s="325"/>
      <c r="H22" s="325"/>
      <c r="I22" s="325"/>
      <c r="J22" s="323">
        <v>435</v>
      </c>
      <c r="N22" s="15"/>
    </row>
    <row r="23" spans="1:30" ht="52.5" customHeight="1" x14ac:dyDescent="0.2">
      <c r="A23" s="30"/>
      <c r="B23" s="176" t="s">
        <v>1599</v>
      </c>
      <c r="C23" s="324" t="s">
        <v>1600</v>
      </c>
      <c r="D23" s="325"/>
      <c r="E23" s="325"/>
      <c r="F23" s="325"/>
      <c r="G23" s="325"/>
      <c r="H23" s="325"/>
      <c r="I23" s="325"/>
      <c r="J23" s="323">
        <v>635</v>
      </c>
    </row>
    <row r="24" spans="1:30" ht="52.5" customHeight="1" x14ac:dyDescent="0.2">
      <c r="A24" s="30"/>
      <c r="B24" s="176" t="s">
        <v>1601</v>
      </c>
      <c r="C24" s="324" t="s">
        <v>1602</v>
      </c>
      <c r="D24" s="325"/>
      <c r="E24" s="325"/>
      <c r="F24" s="325"/>
      <c r="G24" s="325"/>
      <c r="H24" s="325"/>
      <c r="I24" s="325"/>
      <c r="J24" s="323">
        <v>854</v>
      </c>
    </row>
    <row r="25" spans="1:30" ht="52.5" customHeight="1" x14ac:dyDescent="0.2">
      <c r="A25" s="30"/>
      <c r="B25" s="176" t="s">
        <v>1603</v>
      </c>
      <c r="C25" s="324" t="s">
        <v>1604</v>
      </c>
      <c r="D25" s="325"/>
      <c r="E25" s="325"/>
      <c r="F25" s="325"/>
      <c r="G25" s="325"/>
      <c r="H25" s="325"/>
      <c r="I25" s="325"/>
      <c r="J25" s="323">
        <v>1100</v>
      </c>
    </row>
    <row r="26" spans="1:30" ht="26.25" customHeight="1" x14ac:dyDescent="0.2">
      <c r="A26" s="560" t="s">
        <v>1605</v>
      </c>
      <c r="B26" s="348"/>
      <c r="C26" s="348"/>
      <c r="D26" s="348"/>
      <c r="E26" s="348"/>
      <c r="F26" s="348"/>
      <c r="G26" s="348"/>
      <c r="H26" s="348"/>
      <c r="I26" s="348"/>
      <c r="J26" s="379"/>
    </row>
    <row r="27" spans="1:30" ht="110.25" customHeight="1" x14ac:dyDescent="0.2">
      <c r="A27" s="30"/>
      <c r="B27" s="176" t="s">
        <v>1606</v>
      </c>
      <c r="C27" s="324" t="s">
        <v>1607</v>
      </c>
      <c r="D27" s="325"/>
      <c r="E27" s="325"/>
      <c r="F27" s="325"/>
      <c r="G27" s="325"/>
      <c r="H27" s="325"/>
      <c r="I27" s="326"/>
      <c r="J27" s="181">
        <v>52</v>
      </c>
    </row>
    <row r="28" spans="1:30" ht="21" customHeight="1" x14ac:dyDescent="0.2">
      <c r="A28" s="474" t="s">
        <v>1608</v>
      </c>
      <c r="B28" s="325"/>
      <c r="C28" s="325"/>
      <c r="D28" s="325"/>
      <c r="E28" s="325"/>
      <c r="F28" s="325"/>
      <c r="G28" s="325"/>
      <c r="H28" s="325"/>
      <c r="I28" s="325"/>
      <c r="J28" s="326"/>
      <c r="K28" s="10"/>
      <c r="L28" s="10"/>
      <c r="M28" s="10"/>
      <c r="N28" s="10"/>
      <c r="O28" s="10"/>
      <c r="P28" s="10"/>
      <c r="Q28" s="10"/>
      <c r="R28" s="10"/>
      <c r="S28" s="10"/>
      <c r="T28" s="10"/>
      <c r="U28" s="10"/>
      <c r="V28" s="10"/>
      <c r="W28" s="10"/>
      <c r="X28" s="10"/>
      <c r="Y28" s="10"/>
      <c r="Z28" s="10"/>
      <c r="AA28" s="10"/>
      <c r="AB28" s="10"/>
      <c r="AC28" s="10"/>
      <c r="AD28" s="10"/>
    </row>
    <row r="29" spans="1:30" ht="21" customHeight="1" x14ac:dyDescent="0.2">
      <c r="A29" s="182" t="s">
        <v>1609</v>
      </c>
      <c r="B29" s="183"/>
      <c r="C29" s="184"/>
      <c r="D29" s="184"/>
      <c r="E29" s="184"/>
      <c r="F29" s="184"/>
      <c r="G29" s="184"/>
      <c r="H29" s="184"/>
      <c r="I29" s="184"/>
      <c r="J29" s="185"/>
      <c r="K29" s="10"/>
      <c r="L29" s="10"/>
      <c r="M29" s="10"/>
      <c r="N29" s="10"/>
      <c r="O29" s="10"/>
      <c r="P29" s="10"/>
      <c r="Q29" s="10"/>
      <c r="R29" s="10"/>
      <c r="S29" s="10"/>
      <c r="T29" s="10"/>
      <c r="U29" s="10"/>
      <c r="V29" s="10"/>
      <c r="W29" s="10"/>
      <c r="X29" s="10"/>
      <c r="Y29" s="10"/>
      <c r="Z29" s="10"/>
      <c r="AA29" s="10"/>
      <c r="AB29" s="10"/>
      <c r="AC29" s="10"/>
      <c r="AD29" s="10"/>
    </row>
    <row r="30" spans="1:30" ht="21" customHeight="1" x14ac:dyDescent="0.2">
      <c r="A30" s="537" t="s">
        <v>1610</v>
      </c>
      <c r="B30" s="325"/>
      <c r="C30" s="325"/>
      <c r="D30" s="325"/>
      <c r="E30" s="325"/>
      <c r="F30" s="325"/>
      <c r="G30" s="325"/>
      <c r="H30" s="325"/>
      <c r="I30" s="325"/>
      <c r="J30" s="326"/>
      <c r="K30" s="10"/>
      <c r="L30" s="10"/>
      <c r="M30" s="10"/>
      <c r="N30" s="10"/>
      <c r="O30" s="10"/>
      <c r="P30" s="10"/>
      <c r="Q30" s="10"/>
      <c r="R30" s="10"/>
      <c r="S30" s="10"/>
      <c r="T30" s="10"/>
      <c r="U30" s="10"/>
      <c r="V30" s="10"/>
      <c r="W30" s="10"/>
      <c r="X30" s="10"/>
      <c r="Y30" s="10"/>
      <c r="Z30" s="10"/>
      <c r="AA30" s="10"/>
      <c r="AB30" s="10"/>
      <c r="AC30" s="10"/>
      <c r="AD30" s="10"/>
    </row>
    <row r="31" spans="1:30" ht="21" customHeight="1" x14ac:dyDescent="0.2">
      <c r="A31" s="537" t="s">
        <v>1611</v>
      </c>
      <c r="B31" s="325"/>
      <c r="C31" s="325"/>
      <c r="D31" s="325"/>
      <c r="E31" s="325"/>
      <c r="F31" s="325"/>
      <c r="G31" s="325"/>
      <c r="H31" s="325"/>
      <c r="I31" s="325"/>
      <c r="J31" s="326"/>
      <c r="K31" s="10"/>
      <c r="L31" s="10"/>
      <c r="M31" s="10"/>
      <c r="N31" s="10"/>
      <c r="O31" s="10"/>
      <c r="P31" s="10"/>
      <c r="Q31" s="10"/>
      <c r="R31" s="10"/>
      <c r="S31" s="10"/>
      <c r="T31" s="10"/>
      <c r="U31" s="10"/>
      <c r="V31" s="10"/>
      <c r="W31" s="10"/>
      <c r="X31" s="10"/>
      <c r="Y31" s="10"/>
      <c r="Z31" s="10"/>
      <c r="AA31" s="10"/>
      <c r="AB31" s="10"/>
      <c r="AC31" s="10"/>
      <c r="AD31" s="10"/>
    </row>
    <row r="32" spans="1:30" ht="21" customHeight="1" x14ac:dyDescent="0.2">
      <c r="A32" s="537" t="s">
        <v>1612</v>
      </c>
      <c r="B32" s="325"/>
      <c r="C32" s="325"/>
      <c r="D32" s="325"/>
      <c r="E32" s="325"/>
      <c r="F32" s="325"/>
      <c r="G32" s="325"/>
      <c r="H32" s="325"/>
      <c r="I32" s="325"/>
      <c r="J32" s="326"/>
      <c r="K32" s="10"/>
      <c r="L32" s="10"/>
      <c r="M32" s="10"/>
      <c r="N32" s="10"/>
      <c r="O32" s="10"/>
      <c r="P32" s="10"/>
      <c r="Q32" s="10"/>
      <c r="R32" s="10"/>
      <c r="S32" s="10"/>
      <c r="T32" s="10"/>
      <c r="U32" s="10"/>
      <c r="V32" s="10"/>
      <c r="W32" s="10"/>
      <c r="X32" s="10"/>
      <c r="Y32" s="10"/>
      <c r="Z32" s="10"/>
      <c r="AA32" s="10"/>
      <c r="AB32" s="10"/>
      <c r="AC32" s="10"/>
      <c r="AD32" s="10"/>
    </row>
    <row r="33" spans="1:30" ht="21" customHeight="1" x14ac:dyDescent="0.2">
      <c r="A33" s="474" t="s">
        <v>1613</v>
      </c>
      <c r="B33" s="325"/>
      <c r="C33" s="325"/>
      <c r="D33" s="325"/>
      <c r="E33" s="325"/>
      <c r="F33" s="325"/>
      <c r="G33" s="325"/>
      <c r="H33" s="325"/>
      <c r="I33" s="325"/>
      <c r="J33" s="326"/>
      <c r="K33" s="10"/>
      <c r="L33" s="10"/>
      <c r="M33" s="10"/>
      <c r="N33" s="10"/>
      <c r="O33" s="10"/>
      <c r="P33" s="10"/>
      <c r="Q33" s="10"/>
      <c r="R33" s="10"/>
      <c r="S33" s="10"/>
      <c r="T33" s="10"/>
      <c r="U33" s="10"/>
      <c r="V33" s="10"/>
      <c r="W33" s="10"/>
      <c r="X33" s="10"/>
      <c r="Y33" s="10"/>
      <c r="Z33" s="10"/>
      <c r="AA33" s="10"/>
      <c r="AB33" s="10"/>
      <c r="AC33" s="10"/>
      <c r="AD33" s="10"/>
    </row>
    <row r="34" spans="1:30" ht="110.25" customHeight="1" x14ac:dyDescent="0.2">
      <c r="A34" s="30"/>
      <c r="B34" s="176" t="s">
        <v>1614</v>
      </c>
      <c r="C34" s="324" t="s">
        <v>1615</v>
      </c>
      <c r="D34" s="325"/>
      <c r="E34" s="325"/>
      <c r="F34" s="325"/>
      <c r="G34" s="325"/>
      <c r="H34" s="325"/>
      <c r="I34" s="326"/>
      <c r="J34" s="181">
        <v>72</v>
      </c>
    </row>
    <row r="35" spans="1:30" ht="20.25" customHeight="1" x14ac:dyDescent="0.2">
      <c r="A35" s="474" t="s">
        <v>1608</v>
      </c>
      <c r="B35" s="325"/>
      <c r="C35" s="325"/>
      <c r="D35" s="325"/>
      <c r="E35" s="325"/>
      <c r="F35" s="325"/>
      <c r="G35" s="325"/>
      <c r="H35" s="325"/>
      <c r="I35" s="325"/>
      <c r="J35" s="326"/>
    </row>
    <row r="36" spans="1:30" ht="20.25" customHeight="1" x14ac:dyDescent="0.2">
      <c r="A36" s="186" t="s">
        <v>1609</v>
      </c>
      <c r="B36" s="183"/>
      <c r="C36" s="184"/>
      <c r="D36" s="184"/>
      <c r="E36" s="184"/>
      <c r="F36" s="184"/>
      <c r="G36" s="184"/>
      <c r="H36" s="184"/>
      <c r="I36" s="184"/>
      <c r="J36" s="185"/>
    </row>
    <row r="37" spans="1:30" ht="20.25" customHeight="1" x14ac:dyDescent="0.2">
      <c r="A37" s="537" t="s">
        <v>1616</v>
      </c>
      <c r="B37" s="325"/>
      <c r="C37" s="325"/>
      <c r="D37" s="325"/>
      <c r="E37" s="325"/>
      <c r="F37" s="325"/>
      <c r="G37" s="325"/>
      <c r="H37" s="325"/>
      <c r="I37" s="325"/>
      <c r="J37" s="326"/>
    </row>
    <row r="38" spans="1:30" ht="20.25" customHeight="1" x14ac:dyDescent="0.2">
      <c r="A38" s="537" t="s">
        <v>1611</v>
      </c>
      <c r="B38" s="325"/>
      <c r="C38" s="325"/>
      <c r="D38" s="325"/>
      <c r="E38" s="325"/>
      <c r="F38" s="325"/>
      <c r="G38" s="325"/>
      <c r="H38" s="325"/>
      <c r="I38" s="325"/>
      <c r="J38" s="326"/>
    </row>
    <row r="39" spans="1:30" ht="19.5" customHeight="1" x14ac:dyDescent="0.2">
      <c r="A39" s="537" t="s">
        <v>1617</v>
      </c>
      <c r="B39" s="325"/>
      <c r="C39" s="325"/>
      <c r="D39" s="325"/>
      <c r="E39" s="325"/>
      <c r="F39" s="325"/>
      <c r="G39" s="325"/>
      <c r="H39" s="325"/>
      <c r="I39" s="325"/>
      <c r="J39" s="326"/>
    </row>
    <row r="40" spans="1:30" ht="19.5" customHeight="1" x14ac:dyDescent="0.2">
      <c r="A40" s="474" t="s">
        <v>1613</v>
      </c>
      <c r="B40" s="325"/>
      <c r="C40" s="325"/>
      <c r="D40" s="325"/>
      <c r="E40" s="325"/>
      <c r="F40" s="325"/>
      <c r="G40" s="325"/>
      <c r="H40" s="325"/>
      <c r="I40" s="325"/>
      <c r="J40" s="326"/>
    </row>
    <row r="41" spans="1:30" ht="110.25" customHeight="1" x14ac:dyDescent="0.2">
      <c r="A41" s="30"/>
      <c r="B41" s="176" t="s">
        <v>1618</v>
      </c>
      <c r="C41" s="324" t="s">
        <v>1619</v>
      </c>
      <c r="D41" s="325"/>
      <c r="E41" s="325"/>
      <c r="F41" s="325"/>
      <c r="G41" s="325"/>
      <c r="H41" s="325"/>
      <c r="I41" s="326"/>
      <c r="J41" s="181">
        <v>88</v>
      </c>
    </row>
    <row r="42" spans="1:30" ht="110.25" customHeight="1" x14ac:dyDescent="0.2">
      <c r="A42" s="84"/>
      <c r="B42" s="187" t="s">
        <v>1620</v>
      </c>
      <c r="C42" s="403" t="s">
        <v>1621</v>
      </c>
      <c r="D42" s="325"/>
      <c r="E42" s="325"/>
      <c r="F42" s="325"/>
      <c r="G42" s="325"/>
      <c r="H42" s="325"/>
      <c r="I42" s="326"/>
      <c r="J42" s="188">
        <v>101</v>
      </c>
      <c r="K42" s="10"/>
      <c r="L42" s="10"/>
      <c r="M42" s="10"/>
      <c r="N42" s="10"/>
      <c r="O42" s="10"/>
      <c r="P42" s="10"/>
      <c r="Q42" s="10"/>
      <c r="R42" s="10"/>
      <c r="S42" s="10"/>
      <c r="T42" s="10"/>
      <c r="U42" s="10"/>
      <c r="V42" s="10"/>
      <c r="W42" s="10"/>
      <c r="X42" s="10"/>
      <c r="Y42" s="10"/>
      <c r="Z42" s="10"/>
      <c r="AA42" s="10"/>
      <c r="AB42" s="10"/>
      <c r="AC42" s="10"/>
      <c r="AD42" s="10"/>
    </row>
    <row r="43" spans="1:30" ht="44.25" customHeight="1" x14ac:dyDescent="0.2">
      <c r="A43" s="474" t="s">
        <v>1622</v>
      </c>
      <c r="B43" s="325"/>
      <c r="C43" s="325"/>
      <c r="D43" s="325"/>
      <c r="E43" s="325"/>
      <c r="F43" s="325"/>
      <c r="G43" s="325"/>
      <c r="H43" s="325"/>
      <c r="I43" s="325"/>
      <c r="J43" s="326"/>
      <c r="K43" s="10"/>
      <c r="L43" s="10"/>
      <c r="M43" s="10"/>
      <c r="N43" s="10"/>
      <c r="O43" s="10"/>
      <c r="P43" s="10"/>
      <c r="Q43" s="10"/>
      <c r="R43" s="10"/>
      <c r="S43" s="10"/>
      <c r="T43" s="10"/>
      <c r="U43" s="10"/>
      <c r="V43" s="10"/>
      <c r="W43" s="10"/>
      <c r="X43" s="10"/>
      <c r="Y43" s="10"/>
      <c r="Z43" s="10"/>
      <c r="AA43" s="10"/>
      <c r="AB43" s="10"/>
      <c r="AC43" s="10"/>
      <c r="AD43" s="10"/>
    </row>
    <row r="44" spans="1:30" ht="26.25" customHeight="1" x14ac:dyDescent="0.2">
      <c r="A44" s="560" t="s">
        <v>1623</v>
      </c>
      <c r="B44" s="348"/>
      <c r="C44" s="348"/>
      <c r="D44" s="348"/>
      <c r="E44" s="348"/>
      <c r="F44" s="348"/>
      <c r="G44" s="348"/>
      <c r="H44" s="348"/>
      <c r="I44" s="348"/>
      <c r="J44" s="379"/>
    </row>
    <row r="45" spans="1:30" ht="110.25" customHeight="1" x14ac:dyDescent="0.2">
      <c r="A45" s="30"/>
      <c r="B45" s="176" t="s">
        <v>1624</v>
      </c>
      <c r="C45" s="324" t="s">
        <v>1625</v>
      </c>
      <c r="D45" s="325"/>
      <c r="E45" s="325"/>
      <c r="F45" s="325"/>
      <c r="G45" s="325"/>
      <c r="H45" s="325"/>
      <c r="I45" s="326"/>
      <c r="J45" s="181">
        <v>357</v>
      </c>
    </row>
    <row r="46" spans="1:30" ht="19.5" customHeight="1" x14ac:dyDescent="0.2">
      <c r="A46" s="473" t="s">
        <v>1626</v>
      </c>
      <c r="B46" s="325"/>
      <c r="C46" s="325"/>
      <c r="D46" s="325"/>
      <c r="E46" s="325"/>
      <c r="F46" s="325"/>
      <c r="G46" s="325"/>
      <c r="H46" s="325"/>
      <c r="I46" s="325"/>
      <c r="J46" s="326"/>
    </row>
    <row r="47" spans="1:30" ht="19.5" customHeight="1" x14ac:dyDescent="0.2">
      <c r="A47" s="473" t="s">
        <v>1627</v>
      </c>
      <c r="B47" s="325"/>
      <c r="C47" s="325"/>
      <c r="D47" s="325"/>
      <c r="E47" s="325"/>
      <c r="F47" s="325"/>
      <c r="G47" s="325"/>
      <c r="H47" s="325"/>
      <c r="I47" s="325"/>
      <c r="J47" s="326"/>
    </row>
    <row r="48" spans="1:30" ht="19.5" customHeight="1" x14ac:dyDescent="0.2">
      <c r="A48" s="473" t="s">
        <v>1628</v>
      </c>
      <c r="B48" s="325"/>
      <c r="C48" s="325"/>
      <c r="D48" s="325"/>
      <c r="E48" s="325"/>
      <c r="F48" s="325"/>
      <c r="G48" s="325"/>
      <c r="H48" s="325"/>
      <c r="I48" s="325"/>
      <c r="J48" s="326"/>
    </row>
    <row r="49" spans="1:30" ht="19.5" customHeight="1" x14ac:dyDescent="0.2">
      <c r="A49" s="189" t="s">
        <v>1629</v>
      </c>
      <c r="B49" s="190"/>
      <c r="C49" s="190"/>
      <c r="D49" s="190"/>
      <c r="E49" s="190"/>
      <c r="F49" s="190"/>
      <c r="G49" s="190"/>
      <c r="H49" s="190"/>
      <c r="I49" s="190"/>
      <c r="J49" s="191"/>
    </row>
    <row r="50" spans="1:30" ht="110.25" customHeight="1" x14ac:dyDescent="0.2">
      <c r="A50" s="30"/>
      <c r="B50" s="176" t="s">
        <v>1630</v>
      </c>
      <c r="C50" s="324" t="s">
        <v>1631</v>
      </c>
      <c r="D50" s="325"/>
      <c r="E50" s="325"/>
      <c r="F50" s="325"/>
      <c r="G50" s="325"/>
      <c r="H50" s="325"/>
      <c r="I50" s="326"/>
      <c r="J50" s="181">
        <v>357</v>
      </c>
    </row>
    <row r="51" spans="1:30" ht="19.5" customHeight="1" x14ac:dyDescent="0.2">
      <c r="A51" s="473" t="s">
        <v>1626</v>
      </c>
      <c r="B51" s="325"/>
      <c r="C51" s="325"/>
      <c r="D51" s="325"/>
      <c r="E51" s="325"/>
      <c r="F51" s="325"/>
      <c r="G51" s="325"/>
      <c r="H51" s="325"/>
      <c r="I51" s="325"/>
      <c r="J51" s="326"/>
    </row>
    <row r="52" spans="1:30" ht="19.5" customHeight="1" x14ac:dyDescent="0.2">
      <c r="A52" s="473" t="s">
        <v>1627</v>
      </c>
      <c r="B52" s="325"/>
      <c r="C52" s="325"/>
      <c r="D52" s="325"/>
      <c r="E52" s="325"/>
      <c r="F52" s="325"/>
      <c r="G52" s="325"/>
      <c r="H52" s="325"/>
      <c r="I52" s="325"/>
      <c r="J52" s="326"/>
    </row>
    <row r="53" spans="1:30" ht="19.5" customHeight="1" x14ac:dyDescent="0.2">
      <c r="A53" s="473" t="s">
        <v>1628</v>
      </c>
      <c r="B53" s="325"/>
      <c r="C53" s="325"/>
      <c r="D53" s="325"/>
      <c r="E53" s="325"/>
      <c r="F53" s="325"/>
      <c r="G53" s="325"/>
      <c r="H53" s="325"/>
      <c r="I53" s="325"/>
      <c r="J53" s="326"/>
    </row>
    <row r="54" spans="1:30" ht="19.5" customHeight="1" x14ac:dyDescent="0.2">
      <c r="A54" s="189" t="s">
        <v>1629</v>
      </c>
      <c r="B54" s="190"/>
      <c r="C54" s="190"/>
      <c r="D54" s="190"/>
      <c r="E54" s="190"/>
      <c r="F54" s="190"/>
      <c r="G54" s="190"/>
      <c r="H54" s="190"/>
      <c r="I54" s="190"/>
      <c r="J54" s="191"/>
    </row>
    <row r="55" spans="1:30" ht="110.25" customHeight="1" x14ac:dyDescent="0.2">
      <c r="A55" s="30"/>
      <c r="B55" s="176" t="s">
        <v>1632</v>
      </c>
      <c r="C55" s="324" t="s">
        <v>1633</v>
      </c>
      <c r="D55" s="325"/>
      <c r="E55" s="325"/>
      <c r="F55" s="325"/>
      <c r="G55" s="325"/>
      <c r="H55" s="325"/>
      <c r="I55" s="326"/>
      <c r="J55" s="181">
        <v>530</v>
      </c>
    </row>
    <row r="56" spans="1:30" ht="19.5" customHeight="1" x14ac:dyDescent="0.2">
      <c r="A56" s="473" t="s">
        <v>1634</v>
      </c>
      <c r="B56" s="325"/>
      <c r="C56" s="325"/>
      <c r="D56" s="325"/>
      <c r="E56" s="325"/>
      <c r="F56" s="325"/>
      <c r="G56" s="325"/>
      <c r="H56" s="325"/>
      <c r="I56" s="325"/>
      <c r="J56" s="326"/>
    </row>
    <row r="57" spans="1:30" ht="19.5" customHeight="1" x14ac:dyDescent="0.2">
      <c r="A57" s="473" t="s">
        <v>1627</v>
      </c>
      <c r="B57" s="325"/>
      <c r="C57" s="325"/>
      <c r="D57" s="325"/>
      <c r="E57" s="325"/>
      <c r="F57" s="325"/>
      <c r="G57" s="325"/>
      <c r="H57" s="325"/>
      <c r="I57" s="325"/>
      <c r="J57" s="326"/>
    </row>
    <row r="58" spans="1:30" ht="19.5" customHeight="1" x14ac:dyDescent="0.2">
      <c r="A58" s="473" t="s">
        <v>1628</v>
      </c>
      <c r="B58" s="325"/>
      <c r="C58" s="325"/>
      <c r="D58" s="325"/>
      <c r="E58" s="325"/>
      <c r="F58" s="325"/>
      <c r="G58" s="325"/>
      <c r="H58" s="325"/>
      <c r="I58" s="325"/>
      <c r="J58" s="326"/>
    </row>
    <row r="59" spans="1:30" ht="19.5" customHeight="1" x14ac:dyDescent="0.2">
      <c r="A59" s="189" t="s">
        <v>1629</v>
      </c>
      <c r="B59" s="190"/>
      <c r="C59" s="190"/>
      <c r="D59" s="190"/>
      <c r="E59" s="190"/>
      <c r="F59" s="190"/>
      <c r="G59" s="190"/>
      <c r="H59" s="190"/>
      <c r="I59" s="190"/>
      <c r="J59" s="191"/>
    </row>
    <row r="60" spans="1:30" ht="26.25" customHeight="1" x14ac:dyDescent="0.2">
      <c r="A60" s="583" t="s">
        <v>1635</v>
      </c>
      <c r="B60" s="325"/>
      <c r="C60" s="325"/>
      <c r="D60" s="325"/>
      <c r="E60" s="325"/>
      <c r="F60" s="325"/>
      <c r="G60" s="325"/>
      <c r="H60" s="325"/>
      <c r="I60" s="325"/>
      <c r="J60" s="400"/>
    </row>
    <row r="61" spans="1:30" ht="55.5" customHeight="1" x14ac:dyDescent="0.2">
      <c r="A61" s="30"/>
      <c r="B61" s="176" t="s">
        <v>1636</v>
      </c>
      <c r="C61" s="324" t="s">
        <v>1637</v>
      </c>
      <c r="D61" s="325"/>
      <c r="E61" s="325"/>
      <c r="F61" s="325"/>
      <c r="G61" s="325"/>
      <c r="H61" s="325"/>
      <c r="I61" s="326"/>
      <c r="J61" s="181">
        <v>2.2999999999999998</v>
      </c>
    </row>
    <row r="62" spans="1:30" ht="84.75" customHeight="1" x14ac:dyDescent="0.2">
      <c r="A62" s="10"/>
      <c r="B62" s="192" t="s">
        <v>1638</v>
      </c>
      <c r="C62" s="403" t="s">
        <v>1639</v>
      </c>
      <c r="D62" s="325"/>
      <c r="E62" s="325"/>
      <c r="F62" s="325"/>
      <c r="G62" s="325"/>
      <c r="H62" s="325"/>
      <c r="I62" s="326"/>
      <c r="J62" s="188">
        <v>1.3</v>
      </c>
      <c r="K62" s="10"/>
      <c r="L62" s="10"/>
      <c r="M62" s="10"/>
      <c r="N62" s="10"/>
      <c r="O62" s="10"/>
      <c r="P62" s="10"/>
      <c r="Q62" s="10"/>
      <c r="R62" s="10"/>
      <c r="S62" s="10"/>
      <c r="T62" s="10"/>
      <c r="U62" s="10"/>
      <c r="V62" s="10"/>
      <c r="W62" s="10"/>
      <c r="X62" s="10"/>
      <c r="Y62" s="10"/>
      <c r="Z62" s="10"/>
      <c r="AA62" s="10"/>
      <c r="AB62" s="10"/>
      <c r="AC62" s="10"/>
      <c r="AD62" s="10"/>
    </row>
    <row r="63" spans="1:30" ht="84.75" customHeight="1" x14ac:dyDescent="0.2">
      <c r="A63" s="10"/>
      <c r="B63" s="192" t="s">
        <v>1640</v>
      </c>
      <c r="C63" s="403" t="s">
        <v>1641</v>
      </c>
      <c r="D63" s="325"/>
      <c r="E63" s="325"/>
      <c r="F63" s="325"/>
      <c r="G63" s="325"/>
      <c r="H63" s="325"/>
      <c r="I63" s="326"/>
      <c r="J63" s="188">
        <v>1.5</v>
      </c>
      <c r="K63" s="10"/>
      <c r="L63" s="10"/>
      <c r="M63" s="10"/>
      <c r="N63" s="10"/>
      <c r="O63" s="10"/>
      <c r="P63" s="10"/>
      <c r="Q63" s="10"/>
      <c r="R63" s="10"/>
      <c r="S63" s="10"/>
      <c r="T63" s="10"/>
      <c r="U63" s="10"/>
      <c r="V63" s="10"/>
      <c r="W63" s="10"/>
      <c r="X63" s="10"/>
      <c r="Y63" s="10"/>
      <c r="Z63" s="10"/>
      <c r="AA63" s="10"/>
      <c r="AB63" s="10"/>
      <c r="AC63" s="10"/>
      <c r="AD63" s="10"/>
    </row>
    <row r="64" spans="1:30" ht="96.75" customHeight="1" x14ac:dyDescent="0.2">
      <c r="A64" s="32"/>
      <c r="B64" s="176" t="s">
        <v>1642</v>
      </c>
      <c r="C64" s="324" t="s">
        <v>1643</v>
      </c>
      <c r="D64" s="325"/>
      <c r="E64" s="325"/>
      <c r="F64" s="325"/>
      <c r="G64" s="325"/>
      <c r="H64" s="325"/>
      <c r="I64" s="326"/>
      <c r="J64" s="321">
        <v>6</v>
      </c>
    </row>
    <row r="65" spans="1:10" ht="48" customHeight="1" x14ac:dyDescent="0.2">
      <c r="A65" s="584"/>
      <c r="B65" s="176" t="s">
        <v>1644</v>
      </c>
      <c r="C65" s="324" t="s">
        <v>1645</v>
      </c>
      <c r="D65" s="325"/>
      <c r="E65" s="325"/>
      <c r="F65" s="325"/>
      <c r="G65" s="325"/>
      <c r="H65" s="325"/>
      <c r="I65" s="326"/>
      <c r="J65" s="181">
        <v>81</v>
      </c>
    </row>
    <row r="66" spans="1:10" ht="19.5" customHeight="1" x14ac:dyDescent="0.2">
      <c r="A66" s="343"/>
      <c r="B66" s="585" t="s">
        <v>1646</v>
      </c>
      <c r="C66" s="325"/>
      <c r="D66" s="325"/>
      <c r="E66" s="325"/>
      <c r="F66" s="325"/>
      <c r="G66" s="325"/>
      <c r="H66" s="325"/>
      <c r="I66" s="325"/>
      <c r="J66" s="326"/>
    </row>
    <row r="67" spans="1:10" ht="19.5" customHeight="1" x14ac:dyDescent="0.2">
      <c r="A67" s="343"/>
      <c r="B67" s="585" t="s">
        <v>1647</v>
      </c>
      <c r="C67" s="325"/>
      <c r="D67" s="325"/>
      <c r="E67" s="325"/>
      <c r="F67" s="325"/>
      <c r="G67" s="325"/>
      <c r="H67" s="325"/>
      <c r="I67" s="325"/>
      <c r="J67" s="326"/>
    </row>
    <row r="68" spans="1:10" ht="19.5" customHeight="1" x14ac:dyDescent="0.2">
      <c r="A68" s="344"/>
      <c r="B68" s="585" t="s">
        <v>1648</v>
      </c>
      <c r="C68" s="325"/>
      <c r="D68" s="325"/>
      <c r="E68" s="325"/>
      <c r="F68" s="325"/>
      <c r="G68" s="325"/>
      <c r="H68" s="325"/>
      <c r="I68" s="325"/>
      <c r="J68" s="326"/>
    </row>
    <row r="69" spans="1:10" ht="48" customHeight="1" x14ac:dyDescent="0.2">
      <c r="A69" s="193"/>
      <c r="B69" s="176" t="s">
        <v>1649</v>
      </c>
      <c r="C69" s="324" t="s">
        <v>1650</v>
      </c>
      <c r="D69" s="325"/>
      <c r="E69" s="325"/>
      <c r="F69" s="325"/>
      <c r="G69" s="325"/>
      <c r="H69" s="325"/>
      <c r="I69" s="326"/>
      <c r="J69" s="181">
        <v>37</v>
      </c>
    </row>
    <row r="70" spans="1:10" ht="72.75" customHeight="1" x14ac:dyDescent="0.2">
      <c r="A70" s="32"/>
      <c r="B70" s="176" t="s">
        <v>1651</v>
      </c>
      <c r="C70" s="324" t="s">
        <v>1652</v>
      </c>
      <c r="D70" s="325"/>
      <c r="E70" s="325"/>
      <c r="F70" s="325"/>
      <c r="G70" s="325"/>
      <c r="H70" s="325"/>
      <c r="I70" s="325"/>
      <c r="J70" s="181">
        <v>37</v>
      </c>
    </row>
    <row r="71" spans="1:10" ht="72.75" customHeight="1" x14ac:dyDescent="0.2">
      <c r="A71" s="32"/>
      <c r="B71" s="176" t="s">
        <v>1653</v>
      </c>
      <c r="C71" s="324" t="s">
        <v>1654</v>
      </c>
      <c r="D71" s="325"/>
      <c r="E71" s="325"/>
      <c r="F71" s="325"/>
      <c r="G71" s="325"/>
      <c r="H71" s="325"/>
      <c r="I71" s="325"/>
      <c r="J71" s="181">
        <v>44</v>
      </c>
    </row>
    <row r="72" spans="1:10" ht="72.75" customHeight="1" x14ac:dyDescent="0.2">
      <c r="A72" s="32"/>
      <c r="B72" s="176" t="s">
        <v>1655</v>
      </c>
      <c r="C72" s="324" t="s">
        <v>1656</v>
      </c>
      <c r="D72" s="325"/>
      <c r="E72" s="325"/>
      <c r="F72" s="325"/>
      <c r="G72" s="325"/>
      <c r="H72" s="325"/>
      <c r="I72" s="325"/>
      <c r="J72" s="181">
        <v>12</v>
      </c>
    </row>
    <row r="73" spans="1:10" ht="72.75" customHeight="1" x14ac:dyDescent="0.2">
      <c r="A73" s="32"/>
      <c r="B73" s="176" t="s">
        <v>1657</v>
      </c>
      <c r="C73" s="324" t="s">
        <v>1658</v>
      </c>
      <c r="D73" s="325"/>
      <c r="E73" s="325"/>
      <c r="F73" s="325"/>
      <c r="G73" s="325"/>
      <c r="H73" s="325"/>
      <c r="I73" s="325"/>
      <c r="J73" s="181">
        <v>483</v>
      </c>
    </row>
    <row r="74" spans="1:10" ht="99.75" customHeight="1" x14ac:dyDescent="0.2">
      <c r="A74" s="32"/>
      <c r="B74" s="176" t="s">
        <v>1659</v>
      </c>
      <c r="C74" s="324" t="s">
        <v>1660</v>
      </c>
      <c r="D74" s="325"/>
      <c r="E74" s="325"/>
      <c r="F74" s="325"/>
      <c r="G74" s="325"/>
      <c r="H74" s="325"/>
      <c r="I74" s="325"/>
      <c r="J74" s="181">
        <v>134</v>
      </c>
    </row>
    <row r="75" spans="1:10" ht="99.75" customHeight="1" x14ac:dyDescent="0.2">
      <c r="A75" s="32"/>
      <c r="B75" s="176" t="s">
        <v>1661</v>
      </c>
      <c r="C75" s="324" t="s">
        <v>1662</v>
      </c>
      <c r="D75" s="325"/>
      <c r="E75" s="325"/>
      <c r="F75" s="325"/>
      <c r="G75" s="325"/>
      <c r="H75" s="325"/>
      <c r="I75" s="325"/>
      <c r="J75" s="181">
        <v>210</v>
      </c>
    </row>
    <row r="76" spans="1:10" ht="99.75" customHeight="1" x14ac:dyDescent="0.2">
      <c r="A76" s="32"/>
      <c r="B76" s="176" t="s">
        <v>1663</v>
      </c>
      <c r="C76" s="324" t="s">
        <v>1664</v>
      </c>
      <c r="D76" s="325"/>
      <c r="E76" s="325"/>
      <c r="F76" s="325"/>
      <c r="G76" s="325"/>
      <c r="H76" s="325"/>
      <c r="I76" s="325"/>
      <c r="J76" s="181">
        <v>240</v>
      </c>
    </row>
    <row r="77" spans="1:10" ht="99.75" customHeight="1" x14ac:dyDescent="0.2">
      <c r="A77" s="32"/>
      <c r="B77" s="176" t="s">
        <v>1665</v>
      </c>
      <c r="C77" s="324" t="s">
        <v>1666</v>
      </c>
      <c r="D77" s="325"/>
      <c r="E77" s="325"/>
      <c r="F77" s="325"/>
      <c r="G77" s="325"/>
      <c r="H77" s="325"/>
      <c r="I77" s="325"/>
      <c r="J77" s="181">
        <v>35</v>
      </c>
    </row>
    <row r="78" spans="1:10" ht="99.75" customHeight="1" x14ac:dyDescent="0.2">
      <c r="A78" s="32"/>
      <c r="B78" s="176" t="s">
        <v>1667</v>
      </c>
      <c r="C78" s="324" t="s">
        <v>1668</v>
      </c>
      <c r="D78" s="325"/>
      <c r="E78" s="325"/>
      <c r="F78" s="325"/>
      <c r="G78" s="325"/>
      <c r="H78" s="325"/>
      <c r="I78" s="325"/>
      <c r="J78" s="181">
        <v>216</v>
      </c>
    </row>
    <row r="79" spans="1:10" ht="99.75" customHeight="1" x14ac:dyDescent="0.2">
      <c r="A79" s="32"/>
      <c r="B79" s="176" t="s">
        <v>1669</v>
      </c>
      <c r="C79" s="324" t="s">
        <v>1670</v>
      </c>
      <c r="D79" s="325"/>
      <c r="E79" s="325"/>
      <c r="F79" s="325"/>
      <c r="G79" s="325"/>
      <c r="H79" s="325"/>
      <c r="I79" s="325"/>
      <c r="J79" s="181">
        <v>190</v>
      </c>
    </row>
    <row r="80" spans="1:10" ht="26.25" customHeight="1" x14ac:dyDescent="0.2">
      <c r="A80" s="583" t="s">
        <v>1671</v>
      </c>
      <c r="B80" s="325"/>
      <c r="C80" s="325"/>
      <c r="D80" s="325"/>
      <c r="E80" s="325"/>
      <c r="F80" s="325"/>
      <c r="G80" s="325"/>
      <c r="H80" s="325"/>
      <c r="I80" s="325"/>
      <c r="J80" s="400"/>
    </row>
    <row r="81" spans="1:30" ht="99.75" customHeight="1" x14ac:dyDescent="0.2">
      <c r="A81" s="32"/>
      <c r="B81" s="176" t="s">
        <v>1672</v>
      </c>
      <c r="C81" s="324" t="s">
        <v>1673</v>
      </c>
      <c r="D81" s="325"/>
      <c r="E81" s="325"/>
      <c r="F81" s="325"/>
      <c r="G81" s="325"/>
      <c r="H81" s="325"/>
      <c r="I81" s="325"/>
      <c r="J81" s="181">
        <v>12.6</v>
      </c>
    </row>
    <row r="82" spans="1:30" ht="99.75" customHeight="1" x14ac:dyDescent="0.2">
      <c r="A82" s="32"/>
      <c r="B82" s="176" t="s">
        <v>1674</v>
      </c>
      <c r="C82" s="324" t="s">
        <v>1675</v>
      </c>
      <c r="D82" s="325"/>
      <c r="E82" s="325"/>
      <c r="F82" s="325"/>
      <c r="G82" s="325"/>
      <c r="H82" s="325"/>
      <c r="I82" s="325"/>
      <c r="J82" s="181">
        <v>37.799999999999997</v>
      </c>
    </row>
    <row r="83" spans="1:30" ht="111" customHeight="1" x14ac:dyDescent="0.2">
      <c r="A83" s="84"/>
      <c r="B83" s="85" t="s">
        <v>1676</v>
      </c>
      <c r="C83" s="399" t="s">
        <v>1675</v>
      </c>
      <c r="D83" s="325"/>
      <c r="E83" s="325"/>
      <c r="F83" s="325"/>
      <c r="G83" s="325"/>
      <c r="H83" s="325"/>
      <c r="I83" s="326"/>
      <c r="J83" s="146">
        <v>22</v>
      </c>
      <c r="K83" s="10"/>
      <c r="L83" s="10"/>
      <c r="M83" s="10"/>
      <c r="N83" s="10"/>
      <c r="O83" s="10"/>
      <c r="P83" s="10"/>
      <c r="Q83" s="10"/>
      <c r="R83" s="10"/>
      <c r="S83" s="10"/>
      <c r="T83" s="10"/>
      <c r="U83" s="10"/>
      <c r="V83" s="10"/>
      <c r="W83" s="10"/>
      <c r="X83" s="10"/>
      <c r="Y83" s="10"/>
      <c r="Z83" s="10"/>
      <c r="AA83" s="10"/>
      <c r="AB83" s="10"/>
      <c r="AC83" s="10"/>
      <c r="AD83" s="10"/>
    </row>
    <row r="84" spans="1:30" ht="19.5" customHeight="1" x14ac:dyDescent="0.2">
      <c r="A84" s="537" t="s">
        <v>1677</v>
      </c>
      <c r="B84" s="325"/>
      <c r="C84" s="325"/>
      <c r="D84" s="325"/>
      <c r="E84" s="325"/>
      <c r="F84" s="325"/>
      <c r="G84" s="325"/>
      <c r="H84" s="325"/>
      <c r="I84" s="325"/>
      <c r="J84" s="326"/>
      <c r="K84" s="10"/>
      <c r="L84" s="10"/>
      <c r="M84" s="10"/>
      <c r="N84" s="10"/>
      <c r="O84" s="10"/>
      <c r="P84" s="10"/>
      <c r="Q84" s="10"/>
      <c r="R84" s="10"/>
      <c r="S84" s="10"/>
      <c r="T84" s="10"/>
      <c r="U84" s="10"/>
      <c r="V84" s="10"/>
      <c r="W84" s="10"/>
      <c r="X84" s="10"/>
      <c r="Y84" s="10"/>
      <c r="Z84" s="10"/>
      <c r="AA84" s="10"/>
      <c r="AB84" s="10"/>
      <c r="AC84" s="10"/>
      <c r="AD84" s="10"/>
    </row>
    <row r="85" spans="1:30" ht="19.5" customHeight="1" x14ac:dyDescent="0.2">
      <c r="A85" s="559" t="s">
        <v>1678</v>
      </c>
      <c r="B85" s="325"/>
      <c r="C85" s="325"/>
      <c r="D85" s="325"/>
      <c r="E85" s="325"/>
      <c r="F85" s="325"/>
      <c r="G85" s="325"/>
      <c r="H85" s="325"/>
      <c r="I85" s="325"/>
      <c r="J85" s="326"/>
      <c r="K85" s="10"/>
      <c r="L85" s="10"/>
      <c r="M85" s="10"/>
      <c r="N85" s="10"/>
      <c r="O85" s="10"/>
      <c r="P85" s="10"/>
      <c r="Q85" s="10"/>
      <c r="R85" s="10"/>
      <c r="S85" s="10"/>
      <c r="T85" s="10"/>
      <c r="U85" s="10"/>
      <c r="V85" s="10"/>
      <c r="W85" s="10"/>
      <c r="X85" s="10"/>
      <c r="Y85" s="10"/>
      <c r="Z85" s="10"/>
      <c r="AA85" s="10"/>
      <c r="AB85" s="10"/>
      <c r="AC85" s="10"/>
      <c r="AD85" s="10"/>
    </row>
    <row r="86" spans="1:30" ht="19.5" customHeight="1" x14ac:dyDescent="0.2">
      <c r="A86" s="559" t="s">
        <v>1679</v>
      </c>
      <c r="B86" s="325"/>
      <c r="C86" s="325"/>
      <c r="D86" s="325"/>
      <c r="E86" s="325"/>
      <c r="F86" s="325"/>
      <c r="G86" s="325"/>
      <c r="H86" s="325"/>
      <c r="I86" s="325"/>
      <c r="J86" s="326"/>
      <c r="K86" s="10"/>
      <c r="L86" s="10"/>
      <c r="M86" s="10"/>
      <c r="N86" s="10"/>
      <c r="O86" s="10"/>
      <c r="P86" s="10"/>
      <c r="Q86" s="10"/>
      <c r="R86" s="10"/>
      <c r="S86" s="10"/>
      <c r="T86" s="10"/>
      <c r="U86" s="10"/>
      <c r="V86" s="10"/>
      <c r="W86" s="10"/>
      <c r="X86" s="10"/>
      <c r="Y86" s="10"/>
      <c r="Z86" s="10"/>
      <c r="AA86" s="10"/>
      <c r="AB86" s="10"/>
      <c r="AC86" s="10"/>
      <c r="AD86" s="10"/>
    </row>
    <row r="87" spans="1:30" ht="111" customHeight="1" x14ac:dyDescent="0.2">
      <c r="A87" s="84"/>
      <c r="B87" s="85" t="s">
        <v>1680</v>
      </c>
      <c r="C87" s="399" t="s">
        <v>1675</v>
      </c>
      <c r="D87" s="325"/>
      <c r="E87" s="325"/>
      <c r="F87" s="325"/>
      <c r="G87" s="325"/>
      <c r="H87" s="325"/>
      <c r="I87" s="326"/>
      <c r="J87" s="146">
        <v>22</v>
      </c>
      <c r="K87" s="10"/>
      <c r="L87" s="10"/>
      <c r="M87" s="10"/>
      <c r="N87" s="10"/>
      <c r="O87" s="10"/>
      <c r="P87" s="10"/>
      <c r="Q87" s="10"/>
      <c r="R87" s="10"/>
      <c r="S87" s="10"/>
      <c r="T87" s="10"/>
      <c r="U87" s="10"/>
      <c r="V87" s="10"/>
      <c r="W87" s="10"/>
      <c r="X87" s="10"/>
      <c r="Y87" s="10"/>
      <c r="Z87" s="10"/>
      <c r="AA87" s="10"/>
      <c r="AB87" s="10"/>
      <c r="AC87" s="10"/>
      <c r="AD87" s="10"/>
    </row>
    <row r="88" spans="1:30" ht="19.5" customHeight="1" x14ac:dyDescent="0.2">
      <c r="A88" s="537" t="s">
        <v>1677</v>
      </c>
      <c r="B88" s="325"/>
      <c r="C88" s="325"/>
      <c r="D88" s="325"/>
      <c r="E88" s="325"/>
      <c r="F88" s="325"/>
      <c r="G88" s="325"/>
      <c r="H88" s="325"/>
      <c r="I88" s="325"/>
      <c r="J88" s="326"/>
      <c r="K88" s="10"/>
      <c r="L88" s="10"/>
      <c r="M88" s="10"/>
      <c r="N88" s="10"/>
      <c r="O88" s="10"/>
      <c r="P88" s="10"/>
      <c r="Q88" s="10"/>
      <c r="R88" s="10"/>
      <c r="S88" s="10"/>
      <c r="T88" s="10"/>
      <c r="U88" s="10"/>
      <c r="V88" s="10"/>
      <c r="W88" s="10"/>
      <c r="X88" s="10"/>
      <c r="Y88" s="10"/>
      <c r="Z88" s="10"/>
      <c r="AA88" s="10"/>
      <c r="AB88" s="10"/>
      <c r="AC88" s="10"/>
      <c r="AD88" s="10"/>
    </row>
    <row r="89" spans="1:30" ht="19.5" customHeight="1" x14ac:dyDescent="0.2">
      <c r="A89" s="559" t="s">
        <v>1681</v>
      </c>
      <c r="B89" s="325"/>
      <c r="C89" s="325"/>
      <c r="D89" s="325"/>
      <c r="E89" s="325"/>
      <c r="F89" s="325"/>
      <c r="G89" s="325"/>
      <c r="H89" s="325"/>
      <c r="I89" s="325"/>
      <c r="J89" s="326"/>
      <c r="K89" s="10"/>
      <c r="L89" s="10"/>
      <c r="M89" s="10"/>
      <c r="N89" s="10"/>
      <c r="O89" s="10"/>
      <c r="P89" s="10"/>
      <c r="Q89" s="10"/>
      <c r="R89" s="10"/>
      <c r="S89" s="10"/>
      <c r="T89" s="10"/>
      <c r="U89" s="10"/>
      <c r="V89" s="10"/>
      <c r="W89" s="10"/>
      <c r="X89" s="10"/>
      <c r="Y89" s="10"/>
      <c r="Z89" s="10"/>
      <c r="AA89" s="10"/>
      <c r="AB89" s="10"/>
      <c r="AC89" s="10"/>
      <c r="AD89" s="10"/>
    </row>
    <row r="90" spans="1:30" ht="19.5" customHeight="1" x14ac:dyDescent="0.2">
      <c r="A90" s="559" t="s">
        <v>1682</v>
      </c>
      <c r="B90" s="325"/>
      <c r="C90" s="325"/>
      <c r="D90" s="325"/>
      <c r="E90" s="325"/>
      <c r="F90" s="325"/>
      <c r="G90" s="325"/>
      <c r="H90" s="325"/>
      <c r="I90" s="325"/>
      <c r="J90" s="326"/>
      <c r="K90" s="10"/>
      <c r="L90" s="10"/>
      <c r="M90" s="10"/>
      <c r="N90" s="10"/>
      <c r="O90" s="10"/>
      <c r="P90" s="10"/>
      <c r="Q90" s="10"/>
      <c r="R90" s="10"/>
      <c r="S90" s="10"/>
      <c r="T90" s="10"/>
      <c r="U90" s="10"/>
      <c r="V90" s="10"/>
      <c r="W90" s="10"/>
      <c r="X90" s="10"/>
      <c r="Y90" s="10"/>
      <c r="Z90" s="10"/>
      <c r="AA90" s="10"/>
      <c r="AB90" s="10"/>
      <c r="AC90" s="10"/>
      <c r="AD90" s="10"/>
    </row>
    <row r="91" spans="1:30" ht="111" customHeight="1" x14ac:dyDescent="0.2">
      <c r="A91" s="84"/>
      <c r="B91" s="85" t="s">
        <v>1683</v>
      </c>
      <c r="C91" s="399" t="s">
        <v>1684</v>
      </c>
      <c r="D91" s="325"/>
      <c r="E91" s="325"/>
      <c r="F91" s="325"/>
      <c r="G91" s="325"/>
      <c r="H91" s="325"/>
      <c r="I91" s="326"/>
      <c r="J91" s="146">
        <v>22</v>
      </c>
      <c r="K91" s="10"/>
      <c r="L91" s="10"/>
      <c r="M91" s="10"/>
      <c r="N91" s="10"/>
      <c r="O91" s="10"/>
      <c r="P91" s="10"/>
      <c r="Q91" s="10"/>
      <c r="R91" s="10"/>
      <c r="S91" s="10"/>
      <c r="T91" s="10"/>
      <c r="U91" s="10"/>
      <c r="V91" s="10"/>
      <c r="W91" s="10"/>
      <c r="X91" s="10"/>
      <c r="Y91" s="10"/>
      <c r="Z91" s="10"/>
      <c r="AA91" s="10"/>
      <c r="AB91" s="10"/>
      <c r="AC91" s="10"/>
      <c r="AD91" s="10"/>
    </row>
    <row r="92" spans="1:30" ht="19.5" customHeight="1" x14ac:dyDescent="0.2">
      <c r="A92" s="537" t="s">
        <v>1677</v>
      </c>
      <c r="B92" s="325"/>
      <c r="C92" s="325"/>
      <c r="D92" s="325"/>
      <c r="E92" s="325"/>
      <c r="F92" s="325"/>
      <c r="G92" s="325"/>
      <c r="H92" s="325"/>
      <c r="I92" s="325"/>
      <c r="J92" s="326"/>
      <c r="K92" s="10"/>
      <c r="L92" s="10"/>
      <c r="M92" s="10"/>
      <c r="N92" s="10"/>
      <c r="O92" s="10"/>
      <c r="P92" s="10"/>
      <c r="Q92" s="10"/>
      <c r="R92" s="10"/>
      <c r="S92" s="10"/>
      <c r="T92" s="10"/>
      <c r="U92" s="10"/>
      <c r="V92" s="10"/>
      <c r="W92" s="10"/>
      <c r="X92" s="10"/>
      <c r="Y92" s="10"/>
      <c r="Z92" s="10"/>
      <c r="AA92" s="10"/>
      <c r="AB92" s="10"/>
      <c r="AC92" s="10"/>
      <c r="AD92" s="10"/>
    </row>
    <row r="93" spans="1:30" ht="19.5" customHeight="1" x14ac:dyDescent="0.2">
      <c r="A93" s="559" t="s">
        <v>1685</v>
      </c>
      <c r="B93" s="325"/>
      <c r="C93" s="325"/>
      <c r="D93" s="325"/>
      <c r="E93" s="325"/>
      <c r="F93" s="325"/>
      <c r="G93" s="325"/>
      <c r="H93" s="325"/>
      <c r="I93" s="325"/>
      <c r="J93" s="326"/>
      <c r="K93" s="10"/>
      <c r="L93" s="10"/>
      <c r="M93" s="10"/>
      <c r="N93" s="10"/>
      <c r="O93" s="10"/>
      <c r="P93" s="10"/>
      <c r="Q93" s="10"/>
      <c r="R93" s="10"/>
      <c r="S93" s="10"/>
      <c r="T93" s="10"/>
      <c r="U93" s="10"/>
      <c r="V93" s="10"/>
      <c r="W93" s="10"/>
      <c r="X93" s="10"/>
      <c r="Y93" s="10"/>
      <c r="Z93" s="10"/>
      <c r="AA93" s="10"/>
      <c r="AB93" s="10"/>
      <c r="AC93" s="10"/>
      <c r="AD93" s="10"/>
    </row>
    <row r="94" spans="1:30" ht="111" customHeight="1" x14ac:dyDescent="0.2">
      <c r="A94" s="84"/>
      <c r="B94" s="85" t="s">
        <v>1686</v>
      </c>
      <c r="C94" s="399" t="s">
        <v>1687</v>
      </c>
      <c r="D94" s="325"/>
      <c r="E94" s="325"/>
      <c r="F94" s="325"/>
      <c r="G94" s="325"/>
      <c r="H94" s="325"/>
      <c r="I94" s="326"/>
      <c r="J94" s="31">
        <v>37</v>
      </c>
      <c r="K94" s="10"/>
      <c r="L94" s="10"/>
      <c r="M94" s="10"/>
      <c r="N94" s="10"/>
      <c r="O94" s="10"/>
      <c r="P94" s="10"/>
      <c r="Q94" s="10"/>
      <c r="R94" s="10"/>
      <c r="S94" s="10"/>
      <c r="T94" s="10"/>
      <c r="U94" s="10"/>
      <c r="V94" s="10"/>
      <c r="W94" s="10"/>
      <c r="X94" s="10"/>
      <c r="Y94" s="10"/>
      <c r="Z94" s="10"/>
      <c r="AA94" s="10"/>
      <c r="AB94" s="10"/>
      <c r="AC94" s="10"/>
      <c r="AD94" s="10"/>
    </row>
    <row r="95" spans="1:30" ht="19.5" customHeight="1" x14ac:dyDescent="0.2">
      <c r="A95" s="537" t="s">
        <v>1677</v>
      </c>
      <c r="B95" s="325"/>
      <c r="C95" s="325"/>
      <c r="D95" s="325"/>
      <c r="E95" s="325"/>
      <c r="F95" s="325"/>
      <c r="G95" s="325"/>
      <c r="H95" s="325"/>
      <c r="I95" s="325"/>
      <c r="J95" s="326"/>
      <c r="K95" s="10"/>
      <c r="L95" s="10"/>
      <c r="M95" s="10"/>
      <c r="N95" s="10"/>
      <c r="O95" s="10"/>
      <c r="P95" s="10"/>
      <c r="Q95" s="10"/>
      <c r="R95" s="10"/>
      <c r="S95" s="10"/>
      <c r="T95" s="10"/>
      <c r="U95" s="10"/>
      <c r="V95" s="10"/>
      <c r="W95" s="10"/>
      <c r="X95" s="10"/>
      <c r="Y95" s="10"/>
      <c r="Z95" s="10"/>
      <c r="AA95" s="10"/>
      <c r="AB95" s="10"/>
      <c r="AC95" s="10"/>
      <c r="AD95" s="10"/>
    </row>
    <row r="96" spans="1:30" ht="19.5" customHeight="1" x14ac:dyDescent="0.2">
      <c r="A96" s="571" t="s">
        <v>1688</v>
      </c>
      <c r="B96" s="325"/>
      <c r="C96" s="325"/>
      <c r="D96" s="325"/>
      <c r="E96" s="325"/>
      <c r="F96" s="325"/>
      <c r="G96" s="325"/>
      <c r="H96" s="325"/>
      <c r="I96" s="325"/>
      <c r="J96" s="326"/>
      <c r="K96" s="10"/>
      <c r="L96" s="10"/>
      <c r="M96" s="10"/>
      <c r="N96" s="10"/>
      <c r="O96" s="10"/>
      <c r="P96" s="10"/>
      <c r="Q96" s="10"/>
      <c r="R96" s="10"/>
      <c r="S96" s="10"/>
      <c r="T96" s="10"/>
      <c r="U96" s="10"/>
      <c r="V96" s="10"/>
      <c r="W96" s="10"/>
      <c r="X96" s="10"/>
      <c r="Y96" s="10"/>
      <c r="Z96" s="10"/>
      <c r="AA96" s="10"/>
      <c r="AB96" s="10"/>
      <c r="AC96" s="10"/>
      <c r="AD96" s="10"/>
    </row>
    <row r="97" spans="1:30" ht="111" customHeight="1" x14ac:dyDescent="0.2">
      <c r="A97" s="84"/>
      <c r="B97" s="85" t="s">
        <v>1689</v>
      </c>
      <c r="C97" s="399" t="s">
        <v>1687</v>
      </c>
      <c r="D97" s="325"/>
      <c r="E97" s="325"/>
      <c r="F97" s="325"/>
      <c r="G97" s="325"/>
      <c r="H97" s="325"/>
      <c r="I97" s="326"/>
      <c r="J97" s="31">
        <v>37</v>
      </c>
      <c r="K97" s="10"/>
      <c r="L97" s="10"/>
      <c r="M97" s="10"/>
      <c r="N97" s="10"/>
      <c r="O97" s="10"/>
      <c r="P97" s="10"/>
      <c r="Q97" s="10"/>
      <c r="R97" s="10"/>
      <c r="S97" s="10"/>
      <c r="T97" s="10"/>
      <c r="U97" s="10"/>
      <c r="V97" s="10"/>
      <c r="W97" s="10"/>
      <c r="X97" s="10"/>
      <c r="Y97" s="10"/>
      <c r="Z97" s="10"/>
      <c r="AA97" s="10"/>
      <c r="AB97" s="10"/>
      <c r="AC97" s="10"/>
      <c r="AD97" s="10"/>
    </row>
    <row r="98" spans="1:30" ht="19.5" customHeight="1" x14ac:dyDescent="0.2">
      <c r="A98" s="537" t="s">
        <v>1677</v>
      </c>
      <c r="B98" s="325"/>
      <c r="C98" s="325"/>
      <c r="D98" s="325"/>
      <c r="E98" s="325"/>
      <c r="F98" s="325"/>
      <c r="G98" s="325"/>
      <c r="H98" s="325"/>
      <c r="I98" s="325"/>
      <c r="J98" s="326"/>
      <c r="K98" s="10"/>
      <c r="L98" s="10"/>
      <c r="M98" s="10"/>
      <c r="N98" s="10"/>
      <c r="O98" s="10"/>
      <c r="P98" s="10"/>
      <c r="Q98" s="10"/>
      <c r="R98" s="10"/>
      <c r="S98" s="10"/>
      <c r="T98" s="10"/>
      <c r="U98" s="10"/>
      <c r="V98" s="10"/>
      <c r="W98" s="10"/>
      <c r="X98" s="10"/>
      <c r="Y98" s="10"/>
      <c r="Z98" s="10"/>
      <c r="AA98" s="10"/>
      <c r="AB98" s="10"/>
      <c r="AC98" s="10"/>
      <c r="AD98" s="10"/>
    </row>
    <row r="99" spans="1:30" ht="19.5" customHeight="1" x14ac:dyDescent="0.2">
      <c r="A99" s="571" t="s">
        <v>1688</v>
      </c>
      <c r="B99" s="325"/>
      <c r="C99" s="325"/>
      <c r="D99" s="325"/>
      <c r="E99" s="325"/>
      <c r="F99" s="325"/>
      <c r="G99" s="325"/>
      <c r="H99" s="325"/>
      <c r="I99" s="325"/>
      <c r="J99" s="326"/>
      <c r="K99" s="10"/>
      <c r="L99" s="10"/>
      <c r="M99" s="10"/>
      <c r="N99" s="10"/>
      <c r="O99" s="10"/>
      <c r="P99" s="10"/>
      <c r="Q99" s="10"/>
      <c r="R99" s="10"/>
      <c r="S99" s="10"/>
      <c r="T99" s="10"/>
      <c r="U99" s="10"/>
      <c r="V99" s="10"/>
      <c r="W99" s="10"/>
      <c r="X99" s="10"/>
      <c r="Y99" s="10"/>
      <c r="Z99" s="10"/>
      <c r="AA99" s="10"/>
      <c r="AB99" s="10"/>
      <c r="AC99" s="10"/>
      <c r="AD99" s="10"/>
    </row>
    <row r="100" spans="1:30" ht="12.75" customHeight="1" x14ac:dyDescent="0.2"/>
    <row r="101" spans="1:30" ht="12.75" customHeight="1" x14ac:dyDescent="0.2"/>
    <row r="102" spans="1:30" ht="12.75" customHeight="1" x14ac:dyDescent="0.2"/>
    <row r="103" spans="1:30" ht="12.75" customHeight="1" x14ac:dyDescent="0.2"/>
    <row r="104" spans="1:30" ht="12.75" customHeight="1" x14ac:dyDescent="0.2"/>
    <row r="105" spans="1:30" ht="12.75" customHeight="1" x14ac:dyDescent="0.2"/>
    <row r="106" spans="1:30" ht="12.75" customHeight="1" x14ac:dyDescent="0.2"/>
    <row r="107" spans="1:30" ht="12.75" customHeight="1" x14ac:dyDescent="0.2"/>
    <row r="108" spans="1:30" ht="12.75" customHeight="1" x14ac:dyDescent="0.2"/>
    <row r="109" spans="1:30" ht="12.75" customHeight="1" x14ac:dyDescent="0.2"/>
    <row r="110" spans="1:30" ht="12.75" customHeight="1" x14ac:dyDescent="0.2"/>
    <row r="111" spans="1:30" ht="12.75" customHeight="1" x14ac:dyDescent="0.2"/>
    <row r="112" spans="1:30" ht="12.75" customHeight="1" x14ac:dyDescent="0.2"/>
    <row r="113" ht="12.75" customHeight="1" x14ac:dyDescent="0.2"/>
    <row r="114" ht="12.75" customHeight="1" x14ac:dyDescent="0.2"/>
    <row r="115" ht="12.75" customHeight="1" x14ac:dyDescent="0.2"/>
    <row r="116" ht="12.75" customHeight="1" x14ac:dyDescent="0.2"/>
    <row r="117" ht="12.75" customHeight="1" x14ac:dyDescent="0.2"/>
    <row r="118" ht="12.75" customHeight="1" x14ac:dyDescent="0.2"/>
    <row r="119" ht="12.75" customHeight="1" x14ac:dyDescent="0.2"/>
    <row r="120" ht="12.75" customHeight="1" x14ac:dyDescent="0.2"/>
    <row r="121" ht="12.75" customHeight="1" x14ac:dyDescent="0.2"/>
    <row r="122" ht="12.75" customHeight="1" x14ac:dyDescent="0.2"/>
    <row r="123" ht="12.75" customHeight="1" x14ac:dyDescent="0.2"/>
    <row r="124" ht="12.75" customHeight="1" x14ac:dyDescent="0.2"/>
    <row r="125" ht="12.75" customHeight="1" x14ac:dyDescent="0.2"/>
    <row r="126" ht="12.75" customHeight="1" x14ac:dyDescent="0.2"/>
    <row r="127" ht="12.75" customHeight="1" x14ac:dyDescent="0.2"/>
    <row r="128" ht="12.75" customHeight="1" x14ac:dyDescent="0.2"/>
    <row r="129" ht="12.75" customHeight="1" x14ac:dyDescent="0.2"/>
    <row r="130" ht="12.75" customHeight="1" x14ac:dyDescent="0.2"/>
    <row r="131" ht="12.75" customHeight="1" x14ac:dyDescent="0.2"/>
    <row r="132" ht="12.75" customHeight="1" x14ac:dyDescent="0.2"/>
    <row r="133" ht="12.75" customHeight="1" x14ac:dyDescent="0.2"/>
    <row r="134" ht="12.75" customHeight="1" x14ac:dyDescent="0.2"/>
    <row r="135" ht="12.75" customHeight="1" x14ac:dyDescent="0.2"/>
    <row r="136" ht="12.75" customHeight="1" x14ac:dyDescent="0.2"/>
    <row r="137" ht="12.75" customHeight="1" x14ac:dyDescent="0.2"/>
    <row r="138" ht="12.75" customHeight="1" x14ac:dyDescent="0.2"/>
    <row r="139" ht="12.75" customHeight="1" x14ac:dyDescent="0.2"/>
    <row r="140" ht="12.75" customHeight="1" x14ac:dyDescent="0.2"/>
    <row r="141" ht="12.75" customHeight="1" x14ac:dyDescent="0.2"/>
    <row r="142" ht="12.75" customHeight="1" x14ac:dyDescent="0.2"/>
    <row r="143" ht="12.75" customHeight="1" x14ac:dyDescent="0.2"/>
    <row r="144" ht="12.75" customHeight="1" x14ac:dyDescent="0.2"/>
    <row r="145" ht="12.75" customHeight="1" x14ac:dyDescent="0.2"/>
    <row r="146" ht="12.75" customHeight="1" x14ac:dyDescent="0.2"/>
    <row r="147" ht="12.75" customHeight="1" x14ac:dyDescent="0.2"/>
    <row r="148" ht="12.75" customHeight="1" x14ac:dyDescent="0.2"/>
    <row r="149" ht="12.75" customHeight="1" x14ac:dyDescent="0.2"/>
    <row r="150" ht="12.75" customHeight="1" x14ac:dyDescent="0.2"/>
    <row r="151" ht="12.75" customHeight="1" x14ac:dyDescent="0.2"/>
    <row r="152" ht="12.75" customHeight="1" x14ac:dyDescent="0.2"/>
    <row r="153" ht="12.75" customHeight="1" x14ac:dyDescent="0.2"/>
    <row r="154" ht="12.75" customHeight="1" x14ac:dyDescent="0.2"/>
    <row r="155" ht="12.75" customHeight="1" x14ac:dyDescent="0.2"/>
    <row r="156" ht="12.75" customHeight="1" x14ac:dyDescent="0.2"/>
    <row r="157" ht="12.75" customHeight="1" x14ac:dyDescent="0.2"/>
    <row r="158" ht="12.75" customHeight="1" x14ac:dyDescent="0.2"/>
    <row r="159" ht="12.75" customHeight="1" x14ac:dyDescent="0.2"/>
    <row r="160" ht="12.75" customHeight="1" x14ac:dyDescent="0.2"/>
    <row r="161" ht="12.75" customHeight="1" x14ac:dyDescent="0.2"/>
    <row r="162" ht="12.75" customHeight="1" x14ac:dyDescent="0.2"/>
    <row r="163" ht="12.75" customHeight="1" x14ac:dyDescent="0.2"/>
    <row r="164" ht="12.75" customHeight="1" x14ac:dyDescent="0.2"/>
    <row r="165" ht="12.75" customHeight="1" x14ac:dyDescent="0.2"/>
    <row r="166" ht="12.75" customHeight="1" x14ac:dyDescent="0.2"/>
    <row r="167" ht="12.75" customHeight="1" x14ac:dyDescent="0.2"/>
    <row r="168" ht="12.75" customHeight="1" x14ac:dyDescent="0.2"/>
    <row r="169" ht="12.75" customHeight="1" x14ac:dyDescent="0.2"/>
    <row r="170" ht="12.75" customHeight="1" x14ac:dyDescent="0.2"/>
    <row r="171" ht="12.75" customHeight="1" x14ac:dyDescent="0.2"/>
    <row r="172" ht="12.75" customHeight="1" x14ac:dyDescent="0.2"/>
    <row r="173" ht="12.75" customHeight="1" x14ac:dyDescent="0.2"/>
    <row r="174" ht="12.75" customHeight="1" x14ac:dyDescent="0.2"/>
    <row r="175" ht="12.75" customHeight="1" x14ac:dyDescent="0.2"/>
    <row r="176" ht="12.75" customHeight="1" x14ac:dyDescent="0.2"/>
    <row r="177" ht="12.75" customHeight="1" x14ac:dyDescent="0.2"/>
    <row r="178" ht="12.75" customHeight="1" x14ac:dyDescent="0.2"/>
    <row r="179" ht="12.75" customHeight="1" x14ac:dyDescent="0.2"/>
    <row r="180" ht="12.75" customHeight="1" x14ac:dyDescent="0.2"/>
    <row r="181" ht="12.75" customHeight="1" x14ac:dyDescent="0.2"/>
    <row r="182" ht="12.75" customHeight="1" x14ac:dyDescent="0.2"/>
    <row r="183" ht="12.75" customHeight="1" x14ac:dyDescent="0.2"/>
    <row r="184" ht="12.75" customHeight="1" x14ac:dyDescent="0.2"/>
    <row r="185" ht="12.75" customHeight="1" x14ac:dyDescent="0.2"/>
    <row r="186" ht="12.75" customHeight="1" x14ac:dyDescent="0.2"/>
    <row r="187" ht="12.75" customHeight="1" x14ac:dyDescent="0.2"/>
    <row r="188" ht="12.75" customHeight="1" x14ac:dyDescent="0.2"/>
    <row r="189" ht="12.75" customHeight="1" x14ac:dyDescent="0.2"/>
    <row r="190" ht="12.75" customHeight="1" x14ac:dyDescent="0.2"/>
    <row r="191" ht="12.75" customHeight="1" x14ac:dyDescent="0.2"/>
    <row r="192" ht="12.75" customHeight="1" x14ac:dyDescent="0.2"/>
    <row r="193" ht="12.75" customHeight="1" x14ac:dyDescent="0.2"/>
    <row r="194" ht="12.75" customHeight="1" x14ac:dyDescent="0.2"/>
    <row r="195" ht="12.75" customHeight="1" x14ac:dyDescent="0.2"/>
    <row r="196" ht="12.75" customHeight="1" x14ac:dyDescent="0.2"/>
    <row r="197" ht="12.75" customHeight="1" x14ac:dyDescent="0.2"/>
    <row r="198" ht="12.75" customHeight="1" x14ac:dyDescent="0.2"/>
    <row r="199" ht="12.75" customHeight="1" x14ac:dyDescent="0.2"/>
    <row r="200" ht="12.75" customHeight="1" x14ac:dyDescent="0.2"/>
    <row r="201" ht="12.75" customHeight="1" x14ac:dyDescent="0.2"/>
    <row r="202" ht="12.75" customHeight="1" x14ac:dyDescent="0.2"/>
    <row r="203" ht="12.75" customHeight="1" x14ac:dyDescent="0.2"/>
    <row r="204" ht="12.75" customHeight="1" x14ac:dyDescent="0.2"/>
    <row r="205" ht="12.75" customHeight="1" x14ac:dyDescent="0.2"/>
    <row r="206" ht="12.75" customHeight="1" x14ac:dyDescent="0.2"/>
    <row r="207" ht="12.75" customHeight="1" x14ac:dyDescent="0.2"/>
    <row r="208" ht="12.75" customHeight="1" x14ac:dyDescent="0.2"/>
    <row r="209" ht="12.75" customHeight="1" x14ac:dyDescent="0.2"/>
    <row r="210" ht="12.75" customHeight="1" x14ac:dyDescent="0.2"/>
    <row r="211" ht="12.75" customHeight="1" x14ac:dyDescent="0.2"/>
    <row r="212" ht="12.75" customHeight="1" x14ac:dyDescent="0.2"/>
    <row r="213" ht="12.75" customHeight="1" x14ac:dyDescent="0.2"/>
    <row r="214" ht="12.75" customHeight="1" x14ac:dyDescent="0.2"/>
    <row r="215" ht="12.75" customHeight="1" x14ac:dyDescent="0.2"/>
    <row r="216" ht="12.75" customHeight="1" x14ac:dyDescent="0.2"/>
    <row r="217" ht="12.75" customHeight="1" x14ac:dyDescent="0.2"/>
    <row r="218" ht="12.75" customHeight="1" x14ac:dyDescent="0.2"/>
    <row r="219" ht="12.75" customHeight="1" x14ac:dyDescent="0.2"/>
    <row r="220" ht="12.75" customHeight="1" x14ac:dyDescent="0.2"/>
    <row r="221" ht="12.75" customHeight="1" x14ac:dyDescent="0.2"/>
    <row r="222" ht="12.75" customHeight="1" x14ac:dyDescent="0.2"/>
    <row r="223" ht="12.75" customHeight="1" x14ac:dyDescent="0.2"/>
    <row r="224" ht="12.75" customHeight="1" x14ac:dyDescent="0.2"/>
    <row r="225" ht="12.75" customHeight="1" x14ac:dyDescent="0.2"/>
    <row r="226" ht="12.75" customHeight="1" x14ac:dyDescent="0.2"/>
    <row r="227" ht="12.75" customHeight="1" x14ac:dyDescent="0.2"/>
    <row r="228" ht="12.75" customHeight="1" x14ac:dyDescent="0.2"/>
    <row r="229" ht="12.75" customHeight="1" x14ac:dyDescent="0.2"/>
    <row r="230" ht="12.75" customHeight="1" x14ac:dyDescent="0.2"/>
    <row r="231" ht="12.75" customHeight="1" x14ac:dyDescent="0.2"/>
    <row r="232" ht="12.75" customHeight="1" x14ac:dyDescent="0.2"/>
    <row r="233" ht="12.75" customHeight="1" x14ac:dyDescent="0.2"/>
    <row r="234" ht="12.75" customHeight="1" x14ac:dyDescent="0.2"/>
    <row r="235" ht="12.75" customHeight="1" x14ac:dyDescent="0.2"/>
    <row r="236" ht="12.75" customHeight="1" x14ac:dyDescent="0.2"/>
    <row r="237" ht="12.75" customHeight="1" x14ac:dyDescent="0.2"/>
    <row r="238" ht="12.75" customHeight="1" x14ac:dyDescent="0.2"/>
    <row r="239" ht="12.75" customHeight="1" x14ac:dyDescent="0.2"/>
    <row r="240" ht="12.75" customHeight="1" x14ac:dyDescent="0.2"/>
    <row r="241" ht="12.75" customHeight="1" x14ac:dyDescent="0.2"/>
    <row r="242" ht="12.75" customHeight="1" x14ac:dyDescent="0.2"/>
    <row r="243" ht="12.75" customHeight="1" x14ac:dyDescent="0.2"/>
    <row r="244" ht="12.75" customHeight="1" x14ac:dyDescent="0.2"/>
    <row r="245" ht="12.75" customHeight="1" x14ac:dyDescent="0.2"/>
    <row r="246" ht="12.75" customHeight="1" x14ac:dyDescent="0.2"/>
    <row r="247" ht="12.75" customHeight="1" x14ac:dyDescent="0.2"/>
    <row r="248" ht="12.75" customHeight="1" x14ac:dyDescent="0.2"/>
    <row r="249" ht="12.75" customHeight="1" x14ac:dyDescent="0.2"/>
    <row r="250" ht="12.75" customHeight="1" x14ac:dyDescent="0.2"/>
    <row r="251" ht="12.75" customHeight="1" x14ac:dyDescent="0.2"/>
    <row r="252" ht="12.75" customHeight="1" x14ac:dyDescent="0.2"/>
    <row r="253" ht="12.75" customHeight="1" x14ac:dyDescent="0.2"/>
    <row r="254" ht="12.75" customHeight="1" x14ac:dyDescent="0.2"/>
    <row r="255" ht="12.75" customHeight="1" x14ac:dyDescent="0.2"/>
    <row r="256" ht="12.75" customHeight="1" x14ac:dyDescent="0.2"/>
    <row r="257" ht="12.75" customHeight="1" x14ac:dyDescent="0.2"/>
    <row r="258" ht="12.75" customHeight="1" x14ac:dyDescent="0.2"/>
    <row r="259" ht="12.75" customHeight="1" x14ac:dyDescent="0.2"/>
    <row r="260" ht="12.75" customHeight="1" x14ac:dyDescent="0.2"/>
    <row r="261" ht="12.75" customHeight="1" x14ac:dyDescent="0.2"/>
    <row r="262" ht="12.75" customHeight="1" x14ac:dyDescent="0.2"/>
    <row r="263" ht="12.75" customHeight="1" x14ac:dyDescent="0.2"/>
    <row r="264" ht="12.75" customHeight="1" x14ac:dyDescent="0.2"/>
    <row r="265" ht="12.75" customHeight="1" x14ac:dyDescent="0.2"/>
    <row r="266" ht="12.75" customHeight="1" x14ac:dyDescent="0.2"/>
    <row r="267" ht="12.75" customHeight="1" x14ac:dyDescent="0.2"/>
    <row r="268" ht="12.75" customHeight="1" x14ac:dyDescent="0.2"/>
    <row r="269" ht="12.75" customHeight="1" x14ac:dyDescent="0.2"/>
    <row r="270" ht="12.75" customHeight="1" x14ac:dyDescent="0.2"/>
    <row r="271" ht="12.75" customHeight="1" x14ac:dyDescent="0.2"/>
    <row r="272" ht="12.75" customHeight="1" x14ac:dyDescent="0.2"/>
    <row r="273" ht="12.75" customHeight="1" x14ac:dyDescent="0.2"/>
    <row r="274" ht="12.75" customHeight="1" x14ac:dyDescent="0.2"/>
    <row r="275" ht="12.75" customHeight="1" x14ac:dyDescent="0.2"/>
    <row r="276" ht="12.75" customHeight="1" x14ac:dyDescent="0.2"/>
    <row r="277" ht="12.75" customHeight="1" x14ac:dyDescent="0.2"/>
    <row r="278" ht="12.75" customHeight="1" x14ac:dyDescent="0.2"/>
    <row r="279" ht="12.75" customHeight="1" x14ac:dyDescent="0.2"/>
    <row r="280" ht="12.75" customHeight="1" x14ac:dyDescent="0.2"/>
    <row r="281" ht="12.75" customHeight="1" x14ac:dyDescent="0.2"/>
    <row r="282" ht="12.75" customHeight="1" x14ac:dyDescent="0.2"/>
    <row r="283" ht="12.75" customHeight="1" x14ac:dyDescent="0.2"/>
    <row r="284" ht="12.75" customHeight="1" x14ac:dyDescent="0.2"/>
    <row r="285" ht="12.75" customHeight="1" x14ac:dyDescent="0.2"/>
    <row r="286" ht="12.75" customHeight="1" x14ac:dyDescent="0.2"/>
    <row r="287" ht="12.75" customHeight="1" x14ac:dyDescent="0.2"/>
    <row r="288" ht="12.75" customHeight="1" x14ac:dyDescent="0.2"/>
    <row r="289" ht="12.75" customHeight="1" x14ac:dyDescent="0.2"/>
    <row r="290" ht="12.75" customHeight="1" x14ac:dyDescent="0.2"/>
    <row r="291" ht="12.75" customHeight="1" x14ac:dyDescent="0.2"/>
    <row r="292" ht="12.75" customHeight="1" x14ac:dyDescent="0.2"/>
    <row r="293" ht="12.75" customHeight="1" x14ac:dyDescent="0.2"/>
    <row r="294" ht="12.75" customHeight="1" x14ac:dyDescent="0.2"/>
    <row r="295" ht="12.75" customHeight="1" x14ac:dyDescent="0.2"/>
    <row r="296" ht="12.75" customHeight="1" x14ac:dyDescent="0.2"/>
    <row r="297" ht="12.75" customHeight="1" x14ac:dyDescent="0.2"/>
    <row r="298" ht="12.75" customHeight="1" x14ac:dyDescent="0.2"/>
    <row r="299" ht="12.75" customHeight="1" x14ac:dyDescent="0.2"/>
    <row r="300" ht="12.75" customHeight="1" x14ac:dyDescent="0.2"/>
    <row r="301" ht="12.75" customHeight="1" x14ac:dyDescent="0.2"/>
    <row r="302" ht="12.75" customHeight="1" x14ac:dyDescent="0.2"/>
    <row r="303" ht="12.75" customHeight="1" x14ac:dyDescent="0.2"/>
    <row r="304" ht="12.75" customHeight="1" x14ac:dyDescent="0.2"/>
    <row r="305" ht="12.75" customHeight="1" x14ac:dyDescent="0.2"/>
    <row r="306" ht="12.75" customHeight="1" x14ac:dyDescent="0.2"/>
    <row r="307" ht="12.75" customHeight="1" x14ac:dyDescent="0.2"/>
    <row r="308" ht="12.75" customHeight="1" x14ac:dyDescent="0.2"/>
    <row r="309" ht="12.75" customHeight="1" x14ac:dyDescent="0.2"/>
    <row r="310" ht="12.75" customHeight="1" x14ac:dyDescent="0.2"/>
    <row r="311" ht="12.75" customHeight="1" x14ac:dyDescent="0.2"/>
    <row r="312" ht="12.75" customHeight="1" x14ac:dyDescent="0.2"/>
    <row r="313" ht="12.75" customHeight="1" x14ac:dyDescent="0.2"/>
    <row r="314" ht="12.75" customHeight="1" x14ac:dyDescent="0.2"/>
    <row r="315" ht="12.75" customHeight="1" x14ac:dyDescent="0.2"/>
    <row r="316" ht="12.75" customHeight="1" x14ac:dyDescent="0.2"/>
    <row r="317" ht="12.75" customHeight="1" x14ac:dyDescent="0.2"/>
    <row r="318" ht="12.75" customHeight="1" x14ac:dyDescent="0.2"/>
    <row r="319" ht="12.75" customHeight="1" x14ac:dyDescent="0.2"/>
    <row r="320" ht="12.75" customHeight="1" x14ac:dyDescent="0.2"/>
    <row r="321" ht="12.75" customHeight="1" x14ac:dyDescent="0.2"/>
    <row r="322" ht="12.75" customHeight="1" x14ac:dyDescent="0.2"/>
    <row r="323" ht="12.75" customHeight="1" x14ac:dyDescent="0.2"/>
    <row r="324" ht="12.75" customHeight="1" x14ac:dyDescent="0.2"/>
    <row r="325" ht="12.75" customHeight="1" x14ac:dyDescent="0.2"/>
    <row r="326" ht="12.75" customHeight="1" x14ac:dyDescent="0.2"/>
    <row r="327" ht="12.75" customHeight="1" x14ac:dyDescent="0.2"/>
    <row r="328" ht="12.75" customHeight="1" x14ac:dyDescent="0.2"/>
    <row r="329" ht="12.75" customHeight="1" x14ac:dyDescent="0.2"/>
    <row r="330" ht="12.75" customHeight="1" x14ac:dyDescent="0.2"/>
    <row r="331" ht="12.75" customHeight="1" x14ac:dyDescent="0.2"/>
    <row r="332" ht="12.75" customHeight="1" x14ac:dyDescent="0.2"/>
    <row r="333" ht="12.75" customHeight="1" x14ac:dyDescent="0.2"/>
    <row r="334" ht="12.75" customHeight="1" x14ac:dyDescent="0.2"/>
    <row r="335" ht="12.75" customHeight="1" x14ac:dyDescent="0.2"/>
    <row r="336" ht="12.75" customHeight="1" x14ac:dyDescent="0.2"/>
    <row r="337" ht="12.75" customHeight="1" x14ac:dyDescent="0.2"/>
    <row r="338" ht="12.75" customHeight="1" x14ac:dyDescent="0.2"/>
    <row r="339" ht="12.75" customHeight="1" x14ac:dyDescent="0.2"/>
    <row r="340" ht="12.75" customHeight="1" x14ac:dyDescent="0.2"/>
    <row r="341" ht="12.75" customHeight="1" x14ac:dyDescent="0.2"/>
    <row r="342" ht="12.75" customHeight="1" x14ac:dyDescent="0.2"/>
    <row r="343" ht="12.75" customHeight="1" x14ac:dyDescent="0.2"/>
    <row r="344" ht="12.75" customHeight="1" x14ac:dyDescent="0.2"/>
    <row r="345" ht="12.75" customHeight="1" x14ac:dyDescent="0.2"/>
    <row r="346" ht="12.75" customHeight="1" x14ac:dyDescent="0.2"/>
    <row r="347" ht="12.75" customHeight="1" x14ac:dyDescent="0.2"/>
    <row r="348" ht="12.75" customHeight="1" x14ac:dyDescent="0.2"/>
    <row r="349" ht="12.75" customHeight="1" x14ac:dyDescent="0.2"/>
    <row r="350" ht="12.75" customHeight="1" x14ac:dyDescent="0.2"/>
    <row r="351" ht="12.75" customHeight="1" x14ac:dyDescent="0.2"/>
    <row r="352" ht="12.75" customHeight="1" x14ac:dyDescent="0.2"/>
    <row r="353" ht="12.75" customHeight="1" x14ac:dyDescent="0.2"/>
    <row r="354" ht="12.75" customHeight="1" x14ac:dyDescent="0.2"/>
    <row r="355" ht="12.75" customHeight="1" x14ac:dyDescent="0.2"/>
    <row r="356" ht="12.75" customHeight="1" x14ac:dyDescent="0.2"/>
    <row r="357" ht="12.75" customHeight="1" x14ac:dyDescent="0.2"/>
    <row r="358" ht="12.75" customHeight="1" x14ac:dyDescent="0.2"/>
    <row r="359" ht="12.75" customHeight="1" x14ac:dyDescent="0.2"/>
    <row r="360" ht="12.75" customHeight="1" x14ac:dyDescent="0.2"/>
    <row r="361" ht="12.75" customHeight="1" x14ac:dyDescent="0.2"/>
    <row r="362" ht="12.75" customHeight="1" x14ac:dyDescent="0.2"/>
    <row r="363" ht="12.75" customHeight="1" x14ac:dyDescent="0.2"/>
    <row r="364" ht="12.75" customHeight="1" x14ac:dyDescent="0.2"/>
    <row r="365" ht="12.75" customHeight="1" x14ac:dyDescent="0.2"/>
    <row r="366" ht="12.75" customHeight="1" x14ac:dyDescent="0.2"/>
    <row r="367" ht="12.75" customHeight="1" x14ac:dyDescent="0.2"/>
    <row r="368" ht="12.75" customHeight="1" x14ac:dyDescent="0.2"/>
    <row r="369" ht="12.75" customHeight="1" x14ac:dyDescent="0.2"/>
    <row r="370" ht="12.75" customHeight="1" x14ac:dyDescent="0.2"/>
    <row r="371" ht="12.75" customHeight="1" x14ac:dyDescent="0.2"/>
    <row r="372" ht="12.75" customHeight="1" x14ac:dyDescent="0.2"/>
    <row r="373" ht="12.75" customHeight="1" x14ac:dyDescent="0.2"/>
    <row r="374" ht="12.75" customHeight="1" x14ac:dyDescent="0.2"/>
    <row r="375" ht="12.75" customHeight="1" x14ac:dyDescent="0.2"/>
    <row r="376" ht="12.75" customHeight="1" x14ac:dyDescent="0.2"/>
    <row r="377" ht="12.75" customHeight="1" x14ac:dyDescent="0.2"/>
    <row r="378" ht="12.75" customHeight="1" x14ac:dyDescent="0.2"/>
    <row r="379" ht="12.75" customHeight="1" x14ac:dyDescent="0.2"/>
    <row r="380" ht="12.75" customHeight="1" x14ac:dyDescent="0.2"/>
    <row r="381" ht="12.75" customHeight="1" x14ac:dyDescent="0.2"/>
    <row r="382" ht="12.75" customHeight="1" x14ac:dyDescent="0.2"/>
    <row r="383" ht="12.75" customHeight="1" x14ac:dyDescent="0.2"/>
    <row r="384" ht="12.75" customHeight="1" x14ac:dyDescent="0.2"/>
    <row r="385" ht="12.75" customHeight="1" x14ac:dyDescent="0.2"/>
    <row r="386" ht="12.75" customHeight="1" x14ac:dyDescent="0.2"/>
    <row r="387" ht="12.75" customHeight="1" x14ac:dyDescent="0.2"/>
    <row r="388" ht="12.75" customHeight="1" x14ac:dyDescent="0.2"/>
    <row r="389" ht="12.75" customHeight="1" x14ac:dyDescent="0.2"/>
    <row r="390" ht="12.75" customHeight="1" x14ac:dyDescent="0.2"/>
    <row r="391" ht="12.75" customHeight="1" x14ac:dyDescent="0.2"/>
    <row r="392" ht="12.75" customHeight="1" x14ac:dyDescent="0.2"/>
    <row r="393" ht="12.75" customHeight="1" x14ac:dyDescent="0.2"/>
    <row r="394" ht="12.75" customHeight="1" x14ac:dyDescent="0.2"/>
    <row r="395" ht="12.75" customHeight="1" x14ac:dyDescent="0.2"/>
    <row r="396" ht="12.75" customHeight="1" x14ac:dyDescent="0.2"/>
    <row r="397" ht="12.75" customHeight="1" x14ac:dyDescent="0.2"/>
    <row r="398" ht="12.75" customHeight="1" x14ac:dyDescent="0.2"/>
    <row r="399" ht="12.75" customHeight="1" x14ac:dyDescent="0.2"/>
    <row r="400" ht="12.75" customHeight="1" x14ac:dyDescent="0.2"/>
    <row r="401" ht="12.75" customHeight="1" x14ac:dyDescent="0.2"/>
    <row r="402" ht="12.75" customHeight="1" x14ac:dyDescent="0.2"/>
    <row r="403" ht="12.75" customHeight="1" x14ac:dyDescent="0.2"/>
    <row r="404" ht="12.75" customHeight="1" x14ac:dyDescent="0.2"/>
    <row r="405" ht="12.75" customHeight="1" x14ac:dyDescent="0.2"/>
    <row r="406" ht="12.75" customHeight="1" x14ac:dyDescent="0.2"/>
    <row r="407" ht="12.75" customHeight="1" x14ac:dyDescent="0.2"/>
    <row r="408" ht="12.75" customHeight="1" x14ac:dyDescent="0.2"/>
    <row r="409" ht="12.75" customHeight="1" x14ac:dyDescent="0.2"/>
    <row r="410" ht="12.75" customHeight="1" x14ac:dyDescent="0.2"/>
    <row r="411" ht="12.75" customHeight="1" x14ac:dyDescent="0.2"/>
    <row r="412" ht="12.75" customHeight="1" x14ac:dyDescent="0.2"/>
    <row r="413" ht="12.75" customHeight="1" x14ac:dyDescent="0.2"/>
    <row r="414" ht="12.75" customHeight="1" x14ac:dyDescent="0.2"/>
    <row r="415" ht="12.75" customHeight="1" x14ac:dyDescent="0.2"/>
    <row r="416" ht="12.75" customHeight="1" x14ac:dyDescent="0.2"/>
    <row r="417" ht="12.75" customHeight="1" x14ac:dyDescent="0.2"/>
    <row r="418" ht="12.75" customHeight="1" x14ac:dyDescent="0.2"/>
    <row r="419" ht="12.75" customHeight="1" x14ac:dyDescent="0.2"/>
    <row r="420" ht="12.75" customHeight="1" x14ac:dyDescent="0.2"/>
    <row r="421" ht="12.75" customHeight="1" x14ac:dyDescent="0.2"/>
    <row r="422" ht="12.75" customHeight="1" x14ac:dyDescent="0.2"/>
    <row r="423" ht="12.75" customHeight="1" x14ac:dyDescent="0.2"/>
    <row r="424" ht="12.75" customHeight="1" x14ac:dyDescent="0.2"/>
    <row r="425" ht="12.75" customHeight="1" x14ac:dyDescent="0.2"/>
    <row r="426" ht="12.75" customHeight="1" x14ac:dyDescent="0.2"/>
    <row r="427" ht="12.75" customHeight="1" x14ac:dyDescent="0.2"/>
    <row r="428" ht="12.75" customHeight="1" x14ac:dyDescent="0.2"/>
    <row r="429" ht="12.75" customHeight="1" x14ac:dyDescent="0.2"/>
    <row r="430" ht="12.75" customHeight="1" x14ac:dyDescent="0.2"/>
    <row r="431" ht="12.75" customHeight="1" x14ac:dyDescent="0.2"/>
    <row r="432" ht="12.75" customHeight="1" x14ac:dyDescent="0.2"/>
    <row r="433" ht="12.75" customHeight="1" x14ac:dyDescent="0.2"/>
    <row r="434" ht="12.75" customHeight="1" x14ac:dyDescent="0.2"/>
    <row r="435" ht="12.75" customHeight="1" x14ac:dyDescent="0.2"/>
    <row r="436" ht="12.75" customHeight="1" x14ac:dyDescent="0.2"/>
    <row r="437" ht="12.75" customHeight="1" x14ac:dyDescent="0.2"/>
    <row r="438" ht="12.75" customHeight="1" x14ac:dyDescent="0.2"/>
    <row r="439" ht="12.75" customHeight="1" x14ac:dyDescent="0.2"/>
    <row r="440" ht="12.75" customHeight="1" x14ac:dyDescent="0.2"/>
    <row r="441" ht="12.75" customHeight="1" x14ac:dyDescent="0.2"/>
    <row r="442" ht="12.75" customHeight="1" x14ac:dyDescent="0.2"/>
    <row r="443" ht="12.75" customHeight="1" x14ac:dyDescent="0.2"/>
    <row r="444" ht="12.75" customHeight="1" x14ac:dyDescent="0.2"/>
    <row r="445" ht="12.75" customHeight="1" x14ac:dyDescent="0.2"/>
    <row r="446" ht="12.75" customHeight="1" x14ac:dyDescent="0.2"/>
    <row r="447" ht="12.75" customHeight="1" x14ac:dyDescent="0.2"/>
    <row r="448" ht="12.75" customHeight="1" x14ac:dyDescent="0.2"/>
    <row r="449" ht="12.75" customHeight="1" x14ac:dyDescent="0.2"/>
    <row r="450" ht="12.75" customHeight="1" x14ac:dyDescent="0.2"/>
    <row r="451" ht="12.75" customHeight="1" x14ac:dyDescent="0.2"/>
    <row r="452" ht="12.75" customHeight="1" x14ac:dyDescent="0.2"/>
    <row r="453" ht="12.75" customHeight="1" x14ac:dyDescent="0.2"/>
    <row r="454" ht="12.75" customHeight="1" x14ac:dyDescent="0.2"/>
    <row r="455" ht="12.75" customHeight="1" x14ac:dyDescent="0.2"/>
    <row r="456" ht="12.75" customHeight="1" x14ac:dyDescent="0.2"/>
    <row r="457" ht="12.75" customHeight="1" x14ac:dyDescent="0.2"/>
    <row r="458" ht="12.75" customHeight="1" x14ac:dyDescent="0.2"/>
    <row r="459" ht="12.75" customHeight="1" x14ac:dyDescent="0.2"/>
    <row r="460" ht="12.75" customHeight="1" x14ac:dyDescent="0.2"/>
    <row r="461" ht="12.75" customHeight="1" x14ac:dyDescent="0.2"/>
    <row r="462" ht="12.75" customHeight="1" x14ac:dyDescent="0.2"/>
    <row r="463" ht="12.75" customHeight="1" x14ac:dyDescent="0.2"/>
    <row r="464" ht="12.75" customHeight="1" x14ac:dyDescent="0.2"/>
    <row r="465" ht="12.75" customHeight="1" x14ac:dyDescent="0.2"/>
    <row r="466" ht="12.75" customHeight="1" x14ac:dyDescent="0.2"/>
    <row r="467" ht="12.75" customHeight="1" x14ac:dyDescent="0.2"/>
    <row r="468" ht="12.75" customHeight="1" x14ac:dyDescent="0.2"/>
    <row r="469" ht="12.75" customHeight="1" x14ac:dyDescent="0.2"/>
    <row r="470" ht="12.75" customHeight="1" x14ac:dyDescent="0.2"/>
    <row r="471" ht="12.75" customHeight="1" x14ac:dyDescent="0.2"/>
    <row r="472" ht="12.75" customHeight="1" x14ac:dyDescent="0.2"/>
    <row r="473" ht="12.75" customHeight="1" x14ac:dyDescent="0.2"/>
    <row r="474" ht="12.75" customHeight="1" x14ac:dyDescent="0.2"/>
    <row r="475" ht="12.75" customHeight="1" x14ac:dyDescent="0.2"/>
    <row r="476" ht="12.75" customHeight="1" x14ac:dyDescent="0.2"/>
    <row r="477" ht="12.75" customHeight="1" x14ac:dyDescent="0.2"/>
    <row r="478" ht="12.75" customHeight="1" x14ac:dyDescent="0.2"/>
    <row r="479" ht="12.75" customHeight="1" x14ac:dyDescent="0.2"/>
    <row r="480" ht="12.75" customHeight="1" x14ac:dyDescent="0.2"/>
    <row r="481" ht="12.75" customHeight="1" x14ac:dyDescent="0.2"/>
    <row r="482" ht="12.75" customHeight="1" x14ac:dyDescent="0.2"/>
    <row r="483" ht="12.75" customHeight="1" x14ac:dyDescent="0.2"/>
    <row r="484" ht="12.75" customHeight="1" x14ac:dyDescent="0.2"/>
    <row r="485" ht="12.75" customHeight="1" x14ac:dyDescent="0.2"/>
    <row r="486" ht="12.75" customHeight="1" x14ac:dyDescent="0.2"/>
    <row r="487" ht="12.75" customHeight="1" x14ac:dyDescent="0.2"/>
    <row r="488" ht="12.75" customHeight="1" x14ac:dyDescent="0.2"/>
    <row r="489" ht="12.75" customHeight="1" x14ac:dyDescent="0.2"/>
    <row r="490" ht="12.75" customHeight="1" x14ac:dyDescent="0.2"/>
    <row r="491" ht="12.75" customHeight="1" x14ac:dyDescent="0.2"/>
    <row r="492" ht="12.75" customHeight="1" x14ac:dyDescent="0.2"/>
    <row r="493" ht="12.75" customHeight="1" x14ac:dyDescent="0.2"/>
    <row r="494" ht="12.75" customHeight="1" x14ac:dyDescent="0.2"/>
    <row r="495" ht="12.75" customHeight="1" x14ac:dyDescent="0.2"/>
    <row r="496" ht="12.75" customHeight="1" x14ac:dyDescent="0.2"/>
    <row r="497" ht="12.75" customHeight="1" x14ac:dyDescent="0.2"/>
    <row r="498" ht="12.75" customHeight="1" x14ac:dyDescent="0.2"/>
    <row r="499" ht="12.75" customHeight="1" x14ac:dyDescent="0.2"/>
    <row r="500" ht="12.75" customHeight="1" x14ac:dyDescent="0.2"/>
    <row r="501" ht="12.75" customHeight="1" x14ac:dyDescent="0.2"/>
    <row r="502" ht="12.75" customHeight="1" x14ac:dyDescent="0.2"/>
    <row r="503" ht="12.75" customHeight="1" x14ac:dyDescent="0.2"/>
    <row r="504" ht="12.75" customHeight="1" x14ac:dyDescent="0.2"/>
    <row r="505" ht="12.75" customHeight="1" x14ac:dyDescent="0.2"/>
    <row r="506" ht="12.75" customHeight="1" x14ac:dyDescent="0.2"/>
    <row r="507" ht="12.75" customHeight="1" x14ac:dyDescent="0.2"/>
    <row r="508" ht="12.75" customHeight="1" x14ac:dyDescent="0.2"/>
    <row r="509" ht="12.75" customHeight="1" x14ac:dyDescent="0.2"/>
    <row r="510" ht="12.75" customHeight="1" x14ac:dyDescent="0.2"/>
    <row r="511" ht="12.75" customHeight="1" x14ac:dyDescent="0.2"/>
    <row r="512" ht="12.75" customHeight="1" x14ac:dyDescent="0.2"/>
    <row r="513" ht="12.75" customHeight="1" x14ac:dyDescent="0.2"/>
    <row r="514" ht="12.75" customHeight="1" x14ac:dyDescent="0.2"/>
    <row r="515" ht="12.75" customHeight="1" x14ac:dyDescent="0.2"/>
    <row r="516" ht="12.75" customHeight="1" x14ac:dyDescent="0.2"/>
    <row r="517" ht="12.75" customHeight="1" x14ac:dyDescent="0.2"/>
    <row r="518" ht="12.75" customHeight="1" x14ac:dyDescent="0.2"/>
    <row r="519" ht="12.75" customHeight="1" x14ac:dyDescent="0.2"/>
    <row r="520" ht="12.75" customHeight="1" x14ac:dyDescent="0.2"/>
    <row r="521" ht="12.75" customHeight="1" x14ac:dyDescent="0.2"/>
    <row r="522" ht="12.75" customHeight="1" x14ac:dyDescent="0.2"/>
    <row r="523" ht="12.75" customHeight="1" x14ac:dyDescent="0.2"/>
    <row r="524" ht="12.75" customHeight="1" x14ac:dyDescent="0.2"/>
    <row r="525" ht="12.75" customHeight="1" x14ac:dyDescent="0.2"/>
    <row r="526" ht="12.75" customHeight="1" x14ac:dyDescent="0.2"/>
    <row r="527" ht="12.75" customHeight="1" x14ac:dyDescent="0.2"/>
    <row r="528" ht="12.75" customHeight="1" x14ac:dyDescent="0.2"/>
    <row r="529" ht="12.75" customHeight="1" x14ac:dyDescent="0.2"/>
    <row r="530" ht="12.75" customHeight="1" x14ac:dyDescent="0.2"/>
    <row r="531" ht="12.75" customHeight="1" x14ac:dyDescent="0.2"/>
    <row r="532" ht="12.75" customHeight="1" x14ac:dyDescent="0.2"/>
    <row r="533" ht="12.75" customHeight="1" x14ac:dyDescent="0.2"/>
    <row r="534" ht="12.75" customHeight="1" x14ac:dyDescent="0.2"/>
    <row r="535" ht="12.75" customHeight="1" x14ac:dyDescent="0.2"/>
    <row r="536" ht="12.75" customHeight="1" x14ac:dyDescent="0.2"/>
    <row r="537" ht="12.75" customHeight="1" x14ac:dyDescent="0.2"/>
    <row r="538" ht="12.75" customHeight="1" x14ac:dyDescent="0.2"/>
    <row r="539" ht="12.75" customHeight="1" x14ac:dyDescent="0.2"/>
    <row r="540" ht="12.75" customHeight="1" x14ac:dyDescent="0.2"/>
    <row r="541" ht="12.75" customHeight="1" x14ac:dyDescent="0.2"/>
    <row r="542" ht="12.75" customHeight="1" x14ac:dyDescent="0.2"/>
    <row r="543" ht="12.75" customHeight="1" x14ac:dyDescent="0.2"/>
    <row r="544" ht="12.75" customHeight="1" x14ac:dyDescent="0.2"/>
    <row r="545" ht="12.75" customHeight="1" x14ac:dyDescent="0.2"/>
    <row r="546" ht="12.75" customHeight="1" x14ac:dyDescent="0.2"/>
    <row r="547" ht="12.75" customHeight="1" x14ac:dyDescent="0.2"/>
    <row r="548" ht="12.75" customHeight="1" x14ac:dyDescent="0.2"/>
    <row r="549" ht="12.75" customHeight="1" x14ac:dyDescent="0.2"/>
    <row r="550" ht="12.75" customHeight="1" x14ac:dyDescent="0.2"/>
    <row r="551" ht="12.75" customHeight="1" x14ac:dyDescent="0.2"/>
    <row r="552" ht="12.75" customHeight="1" x14ac:dyDescent="0.2"/>
    <row r="553" ht="12.75" customHeight="1" x14ac:dyDescent="0.2"/>
    <row r="554" ht="12.75" customHeight="1" x14ac:dyDescent="0.2"/>
    <row r="555" ht="12.75" customHeight="1" x14ac:dyDescent="0.2"/>
    <row r="556" ht="12.75" customHeight="1" x14ac:dyDescent="0.2"/>
    <row r="557" ht="12.75" customHeight="1" x14ac:dyDescent="0.2"/>
    <row r="558" ht="12.75" customHeight="1" x14ac:dyDescent="0.2"/>
    <row r="559" ht="12.75" customHeight="1" x14ac:dyDescent="0.2"/>
    <row r="560" ht="12.75" customHeight="1" x14ac:dyDescent="0.2"/>
    <row r="561" ht="12.75" customHeight="1" x14ac:dyDescent="0.2"/>
    <row r="562" ht="12.75" customHeight="1" x14ac:dyDescent="0.2"/>
    <row r="563" ht="12.75" customHeight="1" x14ac:dyDescent="0.2"/>
    <row r="564" ht="12.75" customHeight="1" x14ac:dyDescent="0.2"/>
    <row r="565" ht="12.75" customHeight="1" x14ac:dyDescent="0.2"/>
    <row r="566" ht="12.75" customHeight="1" x14ac:dyDescent="0.2"/>
    <row r="567" ht="12.75" customHeight="1" x14ac:dyDescent="0.2"/>
    <row r="568" ht="12.75" customHeight="1" x14ac:dyDescent="0.2"/>
    <row r="569" ht="12.75" customHeight="1" x14ac:dyDescent="0.2"/>
    <row r="570" ht="12.75" customHeight="1" x14ac:dyDescent="0.2"/>
    <row r="571" ht="12.75" customHeight="1" x14ac:dyDescent="0.2"/>
    <row r="572" ht="12.75" customHeight="1" x14ac:dyDescent="0.2"/>
    <row r="573" ht="12.75" customHeight="1" x14ac:dyDescent="0.2"/>
    <row r="574" ht="12.75" customHeight="1" x14ac:dyDescent="0.2"/>
    <row r="575" ht="12.75" customHeight="1" x14ac:dyDescent="0.2"/>
    <row r="576" ht="12.75" customHeight="1" x14ac:dyDescent="0.2"/>
    <row r="577" ht="12.75" customHeight="1" x14ac:dyDescent="0.2"/>
    <row r="578" ht="12.75" customHeight="1" x14ac:dyDescent="0.2"/>
    <row r="579" ht="12.75" customHeight="1" x14ac:dyDescent="0.2"/>
    <row r="580" ht="12.75" customHeight="1" x14ac:dyDescent="0.2"/>
    <row r="581" ht="12.75" customHeight="1" x14ac:dyDescent="0.2"/>
    <row r="582" ht="12.75" customHeight="1" x14ac:dyDescent="0.2"/>
    <row r="583" ht="12.75" customHeight="1" x14ac:dyDescent="0.2"/>
    <row r="584" ht="12.75" customHeight="1" x14ac:dyDescent="0.2"/>
    <row r="585" ht="12.75" customHeight="1" x14ac:dyDescent="0.2"/>
    <row r="586" ht="12.75" customHeight="1" x14ac:dyDescent="0.2"/>
    <row r="587" ht="12.75" customHeight="1" x14ac:dyDescent="0.2"/>
    <row r="588" ht="12.75" customHeight="1" x14ac:dyDescent="0.2"/>
    <row r="589" ht="12.75" customHeight="1" x14ac:dyDescent="0.2"/>
    <row r="590" ht="12.75" customHeight="1" x14ac:dyDescent="0.2"/>
    <row r="591" ht="12.75" customHeight="1" x14ac:dyDescent="0.2"/>
    <row r="592" ht="12.75" customHeight="1" x14ac:dyDescent="0.2"/>
    <row r="593" ht="12.75" customHeight="1" x14ac:dyDescent="0.2"/>
    <row r="594" ht="12.75" customHeight="1" x14ac:dyDescent="0.2"/>
    <row r="595" ht="12.75" customHeight="1" x14ac:dyDescent="0.2"/>
    <row r="596" ht="12.75" customHeight="1" x14ac:dyDescent="0.2"/>
    <row r="597" ht="12.75" customHeight="1" x14ac:dyDescent="0.2"/>
    <row r="598" ht="12.75" customHeight="1" x14ac:dyDescent="0.2"/>
    <row r="599" ht="12.75" customHeight="1" x14ac:dyDescent="0.2"/>
    <row r="600" ht="12.75" customHeight="1" x14ac:dyDescent="0.2"/>
    <row r="601" ht="12.75" customHeight="1" x14ac:dyDescent="0.2"/>
    <row r="602" ht="12.75" customHeight="1" x14ac:dyDescent="0.2"/>
    <row r="603" ht="12.75" customHeight="1" x14ac:dyDescent="0.2"/>
    <row r="604" ht="12.75" customHeight="1" x14ac:dyDescent="0.2"/>
    <row r="605" ht="12.75" customHeight="1" x14ac:dyDescent="0.2"/>
    <row r="606" ht="12.75" customHeight="1" x14ac:dyDescent="0.2"/>
    <row r="607" ht="12.75" customHeight="1" x14ac:dyDescent="0.2"/>
    <row r="608" ht="12.75" customHeight="1" x14ac:dyDescent="0.2"/>
    <row r="609" ht="12.75" customHeight="1" x14ac:dyDescent="0.2"/>
    <row r="610" ht="12.75" customHeight="1" x14ac:dyDescent="0.2"/>
    <row r="611" ht="12.75" customHeight="1" x14ac:dyDescent="0.2"/>
    <row r="612" ht="12.75" customHeight="1" x14ac:dyDescent="0.2"/>
    <row r="613" ht="12.75" customHeight="1" x14ac:dyDescent="0.2"/>
    <row r="614" ht="12.75" customHeight="1" x14ac:dyDescent="0.2"/>
    <row r="615" ht="12.75" customHeight="1" x14ac:dyDescent="0.2"/>
    <row r="616" ht="12.75" customHeight="1" x14ac:dyDescent="0.2"/>
    <row r="617" ht="12.75" customHeight="1" x14ac:dyDescent="0.2"/>
    <row r="618" ht="12.75" customHeight="1" x14ac:dyDescent="0.2"/>
    <row r="619" ht="12.75" customHeight="1" x14ac:dyDescent="0.2"/>
    <row r="620" ht="12.75" customHeight="1" x14ac:dyDescent="0.2"/>
    <row r="621" ht="12.75" customHeight="1" x14ac:dyDescent="0.2"/>
    <row r="622" ht="12.75" customHeight="1" x14ac:dyDescent="0.2"/>
    <row r="623" ht="12.75" customHeight="1" x14ac:dyDescent="0.2"/>
    <row r="624" ht="12.75" customHeight="1" x14ac:dyDescent="0.2"/>
    <row r="625" ht="12.75" customHeight="1" x14ac:dyDescent="0.2"/>
    <row r="626" ht="12.75" customHeight="1" x14ac:dyDescent="0.2"/>
    <row r="627" ht="12.75" customHeight="1" x14ac:dyDescent="0.2"/>
    <row r="628" ht="12.75" customHeight="1" x14ac:dyDescent="0.2"/>
    <row r="629" ht="12.75" customHeight="1" x14ac:dyDescent="0.2"/>
    <row r="630" ht="12.75" customHeight="1" x14ac:dyDescent="0.2"/>
    <row r="631" ht="12.75" customHeight="1" x14ac:dyDescent="0.2"/>
    <row r="632" ht="12.75" customHeight="1" x14ac:dyDescent="0.2"/>
    <row r="633" ht="12.75" customHeight="1" x14ac:dyDescent="0.2"/>
    <row r="634" ht="12.75" customHeight="1" x14ac:dyDescent="0.2"/>
    <row r="635" ht="12.75" customHeight="1" x14ac:dyDescent="0.2"/>
    <row r="636" ht="12.75" customHeight="1" x14ac:dyDescent="0.2"/>
    <row r="637" ht="12.75" customHeight="1" x14ac:dyDescent="0.2"/>
    <row r="638" ht="12.75" customHeight="1" x14ac:dyDescent="0.2"/>
    <row r="639" ht="12.75" customHeight="1" x14ac:dyDescent="0.2"/>
    <row r="640" ht="12.75" customHeight="1" x14ac:dyDescent="0.2"/>
    <row r="641" ht="12.75" customHeight="1" x14ac:dyDescent="0.2"/>
    <row r="642" ht="12.75" customHeight="1" x14ac:dyDescent="0.2"/>
    <row r="643" ht="12.75" customHeight="1" x14ac:dyDescent="0.2"/>
    <row r="644" ht="12.75" customHeight="1" x14ac:dyDescent="0.2"/>
    <row r="645" ht="12.75" customHeight="1" x14ac:dyDescent="0.2"/>
    <row r="646" ht="12.75" customHeight="1" x14ac:dyDescent="0.2"/>
    <row r="647" ht="12.75" customHeight="1" x14ac:dyDescent="0.2"/>
    <row r="648" ht="12.75" customHeight="1" x14ac:dyDescent="0.2"/>
    <row r="649" ht="12.75" customHeight="1" x14ac:dyDescent="0.2"/>
    <row r="650" ht="12.75" customHeight="1" x14ac:dyDescent="0.2"/>
    <row r="651" ht="12.75" customHeight="1" x14ac:dyDescent="0.2"/>
    <row r="652" ht="12.75" customHeight="1" x14ac:dyDescent="0.2"/>
    <row r="653" ht="12.75" customHeight="1" x14ac:dyDescent="0.2"/>
    <row r="654" ht="12.75" customHeight="1" x14ac:dyDescent="0.2"/>
    <row r="655" ht="12.75" customHeight="1" x14ac:dyDescent="0.2"/>
    <row r="656" ht="12.75" customHeight="1" x14ac:dyDescent="0.2"/>
    <row r="657" ht="12.75" customHeight="1" x14ac:dyDescent="0.2"/>
    <row r="658" ht="12.75" customHeight="1" x14ac:dyDescent="0.2"/>
    <row r="659" ht="12.75" customHeight="1" x14ac:dyDescent="0.2"/>
    <row r="660" ht="12.75" customHeight="1" x14ac:dyDescent="0.2"/>
    <row r="661" ht="12.75" customHeight="1" x14ac:dyDescent="0.2"/>
    <row r="662" ht="12.75" customHeight="1" x14ac:dyDescent="0.2"/>
    <row r="663" ht="12.75" customHeight="1" x14ac:dyDescent="0.2"/>
    <row r="664" ht="12.75" customHeight="1" x14ac:dyDescent="0.2"/>
    <row r="665" ht="12.75" customHeight="1" x14ac:dyDescent="0.2"/>
    <row r="666" ht="12.75" customHeight="1" x14ac:dyDescent="0.2"/>
    <row r="667" ht="12.75" customHeight="1" x14ac:dyDescent="0.2"/>
    <row r="668" ht="12.75" customHeight="1" x14ac:dyDescent="0.2"/>
    <row r="669" ht="12.75" customHeight="1" x14ac:dyDescent="0.2"/>
    <row r="670" ht="12.75" customHeight="1" x14ac:dyDescent="0.2"/>
    <row r="671" ht="12.75" customHeight="1" x14ac:dyDescent="0.2"/>
    <row r="672" ht="12.75" customHeight="1" x14ac:dyDescent="0.2"/>
    <row r="673" ht="12.75" customHeight="1" x14ac:dyDescent="0.2"/>
    <row r="674" ht="12.75" customHeight="1" x14ac:dyDescent="0.2"/>
    <row r="675" ht="12.75" customHeight="1" x14ac:dyDescent="0.2"/>
    <row r="676" ht="12.75" customHeight="1" x14ac:dyDescent="0.2"/>
    <row r="677" ht="12.75" customHeight="1" x14ac:dyDescent="0.2"/>
    <row r="678" ht="12.75" customHeight="1" x14ac:dyDescent="0.2"/>
    <row r="679" ht="12.75" customHeight="1" x14ac:dyDescent="0.2"/>
    <row r="680" ht="12.75" customHeight="1" x14ac:dyDescent="0.2"/>
    <row r="681" ht="12.75" customHeight="1" x14ac:dyDescent="0.2"/>
    <row r="682" ht="12.75" customHeight="1" x14ac:dyDescent="0.2"/>
    <row r="683" ht="12.75" customHeight="1" x14ac:dyDescent="0.2"/>
    <row r="684" ht="12.75" customHeight="1" x14ac:dyDescent="0.2"/>
    <row r="685" ht="12.75" customHeight="1" x14ac:dyDescent="0.2"/>
    <row r="686" ht="12.75" customHeight="1" x14ac:dyDescent="0.2"/>
    <row r="687" ht="12.75" customHeight="1" x14ac:dyDescent="0.2"/>
    <row r="688" ht="12.75" customHeight="1" x14ac:dyDescent="0.2"/>
    <row r="689" ht="12.75" customHeight="1" x14ac:dyDescent="0.2"/>
    <row r="690" ht="12.75" customHeight="1" x14ac:dyDescent="0.2"/>
    <row r="691" ht="12.75" customHeight="1" x14ac:dyDescent="0.2"/>
    <row r="692" ht="12.75" customHeight="1" x14ac:dyDescent="0.2"/>
    <row r="693" ht="12.75" customHeight="1" x14ac:dyDescent="0.2"/>
    <row r="694" ht="12.75" customHeight="1" x14ac:dyDescent="0.2"/>
    <row r="695" ht="12.75" customHeight="1" x14ac:dyDescent="0.2"/>
    <row r="696" ht="12.75" customHeight="1" x14ac:dyDescent="0.2"/>
    <row r="697" ht="12.75" customHeight="1" x14ac:dyDescent="0.2"/>
    <row r="698" ht="12.75" customHeight="1" x14ac:dyDescent="0.2"/>
    <row r="699" ht="12.75" customHeight="1" x14ac:dyDescent="0.2"/>
    <row r="700" ht="12.75" customHeight="1" x14ac:dyDescent="0.2"/>
    <row r="701" ht="12.75" customHeight="1" x14ac:dyDescent="0.2"/>
    <row r="702" ht="12.75" customHeight="1" x14ac:dyDescent="0.2"/>
    <row r="703" ht="12.75" customHeight="1" x14ac:dyDescent="0.2"/>
    <row r="704" ht="12.75" customHeight="1" x14ac:dyDescent="0.2"/>
    <row r="705" ht="12.75" customHeight="1" x14ac:dyDescent="0.2"/>
    <row r="706" ht="12.75" customHeight="1" x14ac:dyDescent="0.2"/>
    <row r="707" ht="12.75" customHeight="1" x14ac:dyDescent="0.2"/>
    <row r="708" ht="12.75" customHeight="1" x14ac:dyDescent="0.2"/>
    <row r="709" ht="12.75" customHeight="1" x14ac:dyDescent="0.2"/>
    <row r="710" ht="12.75" customHeight="1" x14ac:dyDescent="0.2"/>
    <row r="711" ht="12.75" customHeight="1" x14ac:dyDescent="0.2"/>
    <row r="712" ht="12.75" customHeight="1" x14ac:dyDescent="0.2"/>
    <row r="713" ht="12.75" customHeight="1" x14ac:dyDescent="0.2"/>
    <row r="714" ht="12.75" customHeight="1" x14ac:dyDescent="0.2"/>
    <row r="715" ht="12.75" customHeight="1" x14ac:dyDescent="0.2"/>
    <row r="716" ht="12.75" customHeight="1" x14ac:dyDescent="0.2"/>
    <row r="717" ht="12.75" customHeight="1" x14ac:dyDescent="0.2"/>
    <row r="718" ht="12.75" customHeight="1" x14ac:dyDescent="0.2"/>
    <row r="719" ht="12.75" customHeight="1" x14ac:dyDescent="0.2"/>
    <row r="720" ht="12.75" customHeight="1" x14ac:dyDescent="0.2"/>
    <row r="721" ht="12.75" customHeight="1" x14ac:dyDescent="0.2"/>
    <row r="722" ht="12.75" customHeight="1" x14ac:dyDescent="0.2"/>
    <row r="723" ht="12.75" customHeight="1" x14ac:dyDescent="0.2"/>
    <row r="724" ht="12.75" customHeight="1" x14ac:dyDescent="0.2"/>
    <row r="725" ht="12.75" customHeight="1" x14ac:dyDescent="0.2"/>
    <row r="726" ht="12.75" customHeight="1" x14ac:dyDescent="0.2"/>
    <row r="727" ht="12.75" customHeight="1" x14ac:dyDescent="0.2"/>
    <row r="728" ht="12.75" customHeight="1" x14ac:dyDescent="0.2"/>
    <row r="729" ht="12.75" customHeight="1" x14ac:dyDescent="0.2"/>
    <row r="730" ht="12.75" customHeight="1" x14ac:dyDescent="0.2"/>
    <row r="731" ht="12.75" customHeight="1" x14ac:dyDescent="0.2"/>
    <row r="732" ht="12.75" customHeight="1" x14ac:dyDescent="0.2"/>
    <row r="733" ht="12.75" customHeight="1" x14ac:dyDescent="0.2"/>
    <row r="734" ht="12.75" customHeight="1" x14ac:dyDescent="0.2"/>
    <row r="735" ht="12.75" customHeight="1" x14ac:dyDescent="0.2"/>
    <row r="736" ht="12.75" customHeight="1" x14ac:dyDescent="0.2"/>
    <row r="737" ht="12.75" customHeight="1" x14ac:dyDescent="0.2"/>
    <row r="738" ht="12.75" customHeight="1" x14ac:dyDescent="0.2"/>
    <row r="739" ht="12.75" customHeight="1" x14ac:dyDescent="0.2"/>
    <row r="740" ht="12.75" customHeight="1" x14ac:dyDescent="0.2"/>
    <row r="741" ht="12.75" customHeight="1" x14ac:dyDescent="0.2"/>
    <row r="742" ht="12.75" customHeight="1" x14ac:dyDescent="0.2"/>
    <row r="743" ht="12.75" customHeight="1" x14ac:dyDescent="0.2"/>
    <row r="744" ht="12.75" customHeight="1" x14ac:dyDescent="0.2"/>
    <row r="745" ht="12.75" customHeight="1" x14ac:dyDescent="0.2"/>
    <row r="746" ht="12.75" customHeight="1" x14ac:dyDescent="0.2"/>
    <row r="747" ht="12.75" customHeight="1" x14ac:dyDescent="0.2"/>
    <row r="748" ht="12.75" customHeight="1" x14ac:dyDescent="0.2"/>
    <row r="749" ht="12.75" customHeight="1" x14ac:dyDescent="0.2"/>
    <row r="750" ht="12.75" customHeight="1" x14ac:dyDescent="0.2"/>
    <row r="751" ht="12.75" customHeight="1" x14ac:dyDescent="0.2"/>
    <row r="752" ht="12.75" customHeight="1" x14ac:dyDescent="0.2"/>
    <row r="753" ht="12.75" customHeight="1" x14ac:dyDescent="0.2"/>
    <row r="754" ht="12.75" customHeight="1" x14ac:dyDescent="0.2"/>
    <row r="755" ht="12.75" customHeight="1" x14ac:dyDescent="0.2"/>
    <row r="756" ht="12.75" customHeight="1" x14ac:dyDescent="0.2"/>
    <row r="757" ht="12.75" customHeight="1" x14ac:dyDescent="0.2"/>
    <row r="758" ht="12.75" customHeight="1" x14ac:dyDescent="0.2"/>
    <row r="759" ht="12.75" customHeight="1" x14ac:dyDescent="0.2"/>
    <row r="760" ht="12.75" customHeight="1" x14ac:dyDescent="0.2"/>
    <row r="761" ht="12.75" customHeight="1" x14ac:dyDescent="0.2"/>
    <row r="762" ht="12.75" customHeight="1" x14ac:dyDescent="0.2"/>
    <row r="763" ht="12.75" customHeight="1" x14ac:dyDescent="0.2"/>
    <row r="764" ht="12.75" customHeight="1" x14ac:dyDescent="0.2"/>
    <row r="765" ht="12.75" customHeight="1" x14ac:dyDescent="0.2"/>
    <row r="766" ht="12.75" customHeight="1" x14ac:dyDescent="0.2"/>
    <row r="767" ht="12.75" customHeight="1" x14ac:dyDescent="0.2"/>
    <row r="768" ht="12.75" customHeight="1" x14ac:dyDescent="0.2"/>
    <row r="769" ht="12.75" customHeight="1" x14ac:dyDescent="0.2"/>
    <row r="770" ht="12.75" customHeight="1" x14ac:dyDescent="0.2"/>
    <row r="771" ht="12.75" customHeight="1" x14ac:dyDescent="0.2"/>
    <row r="772" ht="12.75" customHeight="1" x14ac:dyDescent="0.2"/>
    <row r="773" ht="12.75" customHeight="1" x14ac:dyDescent="0.2"/>
    <row r="774" ht="12.75" customHeight="1" x14ac:dyDescent="0.2"/>
    <row r="775" ht="12.75" customHeight="1" x14ac:dyDescent="0.2"/>
    <row r="776" ht="12.75" customHeight="1" x14ac:dyDescent="0.2"/>
    <row r="777" ht="12.75" customHeight="1" x14ac:dyDescent="0.2"/>
    <row r="778" ht="12.75" customHeight="1" x14ac:dyDescent="0.2"/>
    <row r="779" ht="12.75" customHeight="1" x14ac:dyDescent="0.2"/>
    <row r="780" ht="12.75" customHeight="1" x14ac:dyDescent="0.2"/>
    <row r="781" ht="12.75" customHeight="1" x14ac:dyDescent="0.2"/>
    <row r="782" ht="12.75" customHeight="1" x14ac:dyDescent="0.2"/>
    <row r="783" ht="12.75" customHeight="1" x14ac:dyDescent="0.2"/>
    <row r="784" ht="12.75" customHeight="1" x14ac:dyDescent="0.2"/>
    <row r="785" ht="12.75" customHeight="1" x14ac:dyDescent="0.2"/>
    <row r="786" ht="12.75" customHeight="1" x14ac:dyDescent="0.2"/>
    <row r="787" ht="12.75" customHeight="1" x14ac:dyDescent="0.2"/>
    <row r="788" ht="12.75" customHeight="1" x14ac:dyDescent="0.2"/>
    <row r="789" ht="12.75" customHeight="1" x14ac:dyDescent="0.2"/>
    <row r="790" ht="12.75" customHeight="1" x14ac:dyDescent="0.2"/>
    <row r="791" ht="12.75" customHeight="1" x14ac:dyDescent="0.2"/>
    <row r="792" ht="12.75" customHeight="1" x14ac:dyDescent="0.2"/>
    <row r="793" ht="12.75" customHeight="1" x14ac:dyDescent="0.2"/>
    <row r="794" ht="12.75" customHeight="1" x14ac:dyDescent="0.2"/>
    <row r="795" ht="12.75" customHeight="1" x14ac:dyDescent="0.2"/>
    <row r="796" ht="12.75" customHeight="1" x14ac:dyDescent="0.2"/>
    <row r="797" ht="12.75" customHeight="1" x14ac:dyDescent="0.2"/>
    <row r="798" ht="12.75" customHeight="1" x14ac:dyDescent="0.2"/>
    <row r="799" ht="12.75" customHeight="1" x14ac:dyDescent="0.2"/>
    <row r="800" ht="12.75" customHeight="1" x14ac:dyDescent="0.2"/>
    <row r="801" ht="12.75" customHeight="1" x14ac:dyDescent="0.2"/>
    <row r="802" ht="12.75" customHeight="1" x14ac:dyDescent="0.2"/>
    <row r="803" ht="12.75" customHeight="1" x14ac:dyDescent="0.2"/>
    <row r="804" ht="12.75" customHeight="1" x14ac:dyDescent="0.2"/>
    <row r="805" ht="12.75" customHeight="1" x14ac:dyDescent="0.2"/>
    <row r="806" ht="12.75" customHeight="1" x14ac:dyDescent="0.2"/>
    <row r="807" ht="12.75" customHeight="1" x14ac:dyDescent="0.2"/>
    <row r="808" ht="12.75" customHeight="1" x14ac:dyDescent="0.2"/>
    <row r="809" ht="12.75" customHeight="1" x14ac:dyDescent="0.2"/>
    <row r="810" ht="12.75" customHeight="1" x14ac:dyDescent="0.2"/>
    <row r="811" ht="12.75" customHeight="1" x14ac:dyDescent="0.2"/>
    <row r="812" ht="12.75" customHeight="1" x14ac:dyDescent="0.2"/>
    <row r="813" ht="12.75" customHeight="1" x14ac:dyDescent="0.2"/>
    <row r="814" ht="12.75" customHeight="1" x14ac:dyDescent="0.2"/>
    <row r="815" ht="12.75" customHeight="1" x14ac:dyDescent="0.2"/>
    <row r="816" ht="12.75" customHeight="1" x14ac:dyDescent="0.2"/>
    <row r="817" ht="12.75" customHeight="1" x14ac:dyDescent="0.2"/>
    <row r="818" ht="12.75" customHeight="1" x14ac:dyDescent="0.2"/>
    <row r="819" ht="12.75" customHeight="1" x14ac:dyDescent="0.2"/>
    <row r="820" ht="12.75" customHeight="1" x14ac:dyDescent="0.2"/>
    <row r="821" ht="12.75" customHeight="1" x14ac:dyDescent="0.2"/>
    <row r="822" ht="12.75" customHeight="1" x14ac:dyDescent="0.2"/>
    <row r="823" ht="12.75" customHeight="1" x14ac:dyDescent="0.2"/>
    <row r="824" ht="12.75" customHeight="1" x14ac:dyDescent="0.2"/>
    <row r="825" ht="12.75" customHeight="1" x14ac:dyDescent="0.2"/>
    <row r="826" ht="12.75" customHeight="1" x14ac:dyDescent="0.2"/>
    <row r="827" ht="12.75" customHeight="1" x14ac:dyDescent="0.2"/>
    <row r="828" ht="12.75" customHeight="1" x14ac:dyDescent="0.2"/>
    <row r="829" ht="12.75" customHeight="1" x14ac:dyDescent="0.2"/>
    <row r="830" ht="12.75" customHeight="1" x14ac:dyDescent="0.2"/>
    <row r="831" ht="12.75" customHeight="1" x14ac:dyDescent="0.2"/>
    <row r="832" ht="12.75" customHeight="1" x14ac:dyDescent="0.2"/>
    <row r="833" ht="12.75" customHeight="1" x14ac:dyDescent="0.2"/>
    <row r="834" ht="12.75" customHeight="1" x14ac:dyDescent="0.2"/>
    <row r="835" ht="12.75" customHeight="1" x14ac:dyDescent="0.2"/>
    <row r="836" ht="12.75" customHeight="1" x14ac:dyDescent="0.2"/>
    <row r="837" ht="12.75" customHeight="1" x14ac:dyDescent="0.2"/>
    <row r="838" ht="12.75" customHeight="1" x14ac:dyDescent="0.2"/>
    <row r="839" ht="12.75" customHeight="1" x14ac:dyDescent="0.2"/>
    <row r="840" ht="12.75" customHeight="1" x14ac:dyDescent="0.2"/>
    <row r="841" ht="12.75" customHeight="1" x14ac:dyDescent="0.2"/>
    <row r="842" ht="12.75" customHeight="1" x14ac:dyDescent="0.2"/>
    <row r="843" ht="12.75" customHeight="1" x14ac:dyDescent="0.2"/>
    <row r="844" ht="12.75" customHeight="1" x14ac:dyDescent="0.2"/>
    <row r="845" ht="12.75" customHeight="1" x14ac:dyDescent="0.2"/>
    <row r="846" ht="12.75" customHeight="1" x14ac:dyDescent="0.2"/>
    <row r="847" ht="12.75" customHeight="1" x14ac:dyDescent="0.2"/>
    <row r="848" ht="12.75" customHeight="1" x14ac:dyDescent="0.2"/>
    <row r="849" ht="12.75" customHeight="1" x14ac:dyDescent="0.2"/>
    <row r="850" ht="12.75" customHeight="1" x14ac:dyDescent="0.2"/>
    <row r="851" ht="12.75" customHeight="1" x14ac:dyDescent="0.2"/>
    <row r="852" ht="12.75" customHeight="1" x14ac:dyDescent="0.2"/>
    <row r="853" ht="12.75" customHeight="1" x14ac:dyDescent="0.2"/>
    <row r="854" ht="12.75" customHeight="1" x14ac:dyDescent="0.2"/>
    <row r="855" ht="12.75" customHeight="1" x14ac:dyDescent="0.2"/>
    <row r="856" ht="12.75" customHeight="1" x14ac:dyDescent="0.2"/>
    <row r="857" ht="12.75" customHeight="1" x14ac:dyDescent="0.2"/>
    <row r="858" ht="12.75" customHeight="1" x14ac:dyDescent="0.2"/>
    <row r="859" ht="12.75" customHeight="1" x14ac:dyDescent="0.2"/>
    <row r="860" ht="12.75" customHeight="1" x14ac:dyDescent="0.2"/>
    <row r="861" ht="12.75" customHeight="1" x14ac:dyDescent="0.2"/>
    <row r="862" ht="12.75" customHeight="1" x14ac:dyDescent="0.2"/>
    <row r="863" ht="12.75" customHeight="1" x14ac:dyDescent="0.2"/>
    <row r="864" ht="12.75" customHeight="1" x14ac:dyDescent="0.2"/>
    <row r="865" ht="12.75" customHeight="1" x14ac:dyDescent="0.2"/>
    <row r="866" ht="12.75" customHeight="1" x14ac:dyDescent="0.2"/>
    <row r="867" ht="12.75" customHeight="1" x14ac:dyDescent="0.2"/>
    <row r="868" ht="12.75" customHeight="1" x14ac:dyDescent="0.2"/>
    <row r="869" ht="12.75" customHeight="1" x14ac:dyDescent="0.2"/>
    <row r="870" ht="12.75" customHeight="1" x14ac:dyDescent="0.2"/>
    <row r="871" ht="12.75" customHeight="1" x14ac:dyDescent="0.2"/>
    <row r="872" ht="12.75" customHeight="1" x14ac:dyDescent="0.2"/>
    <row r="873" ht="12.75" customHeight="1" x14ac:dyDescent="0.2"/>
    <row r="874" ht="12.75" customHeight="1" x14ac:dyDescent="0.2"/>
    <row r="875" ht="12.75" customHeight="1" x14ac:dyDescent="0.2"/>
    <row r="876" ht="12.75" customHeight="1" x14ac:dyDescent="0.2"/>
    <row r="877" ht="12.75" customHeight="1" x14ac:dyDescent="0.2"/>
    <row r="878" ht="12.75" customHeight="1" x14ac:dyDescent="0.2"/>
    <row r="879" ht="12.75" customHeight="1" x14ac:dyDescent="0.2"/>
    <row r="880" ht="12.75" customHeight="1" x14ac:dyDescent="0.2"/>
    <row r="881" ht="12.75" customHeight="1" x14ac:dyDescent="0.2"/>
    <row r="882" ht="12.75" customHeight="1" x14ac:dyDescent="0.2"/>
    <row r="883" ht="12.75" customHeight="1" x14ac:dyDescent="0.2"/>
    <row r="884" ht="12.75" customHeight="1" x14ac:dyDescent="0.2"/>
    <row r="885" ht="12.75" customHeight="1" x14ac:dyDescent="0.2"/>
    <row r="886" ht="12.75" customHeight="1" x14ac:dyDescent="0.2"/>
    <row r="887" ht="12.75" customHeight="1" x14ac:dyDescent="0.2"/>
    <row r="888" ht="12.75" customHeight="1" x14ac:dyDescent="0.2"/>
    <row r="889" ht="12.75" customHeight="1" x14ac:dyDescent="0.2"/>
    <row r="890" ht="12.75" customHeight="1" x14ac:dyDescent="0.2"/>
    <row r="891" ht="12.75" customHeight="1" x14ac:dyDescent="0.2"/>
    <row r="892" ht="12.75" customHeight="1" x14ac:dyDescent="0.2"/>
    <row r="893" ht="12.75" customHeight="1" x14ac:dyDescent="0.2"/>
    <row r="894" ht="12.75" customHeight="1" x14ac:dyDescent="0.2"/>
    <row r="895" ht="12.75" customHeight="1" x14ac:dyDescent="0.2"/>
    <row r="896" ht="12.75" customHeight="1" x14ac:dyDescent="0.2"/>
    <row r="897" ht="12.75" customHeight="1" x14ac:dyDescent="0.2"/>
    <row r="898" ht="12.75" customHeight="1" x14ac:dyDescent="0.2"/>
    <row r="899" ht="12.75" customHeight="1" x14ac:dyDescent="0.2"/>
    <row r="900" ht="12.75" customHeight="1" x14ac:dyDescent="0.2"/>
    <row r="901" ht="12.75" customHeight="1" x14ac:dyDescent="0.2"/>
    <row r="902" ht="12.75" customHeight="1" x14ac:dyDescent="0.2"/>
    <row r="903" ht="12.75" customHeight="1" x14ac:dyDescent="0.2"/>
    <row r="904" ht="12.75" customHeight="1" x14ac:dyDescent="0.2"/>
    <row r="905" ht="12.75" customHeight="1" x14ac:dyDescent="0.2"/>
    <row r="906" ht="12.75" customHeight="1" x14ac:dyDescent="0.2"/>
    <row r="907" ht="12.75" customHeight="1" x14ac:dyDescent="0.2"/>
    <row r="908" ht="12.75" customHeight="1" x14ac:dyDescent="0.2"/>
    <row r="909" ht="12.75" customHeight="1" x14ac:dyDescent="0.2"/>
    <row r="910" ht="12.75" customHeight="1" x14ac:dyDescent="0.2"/>
    <row r="911" ht="12.75" customHeight="1" x14ac:dyDescent="0.2"/>
    <row r="912" ht="12.75" customHeight="1" x14ac:dyDescent="0.2"/>
    <row r="913" ht="12.75" customHeight="1" x14ac:dyDescent="0.2"/>
    <row r="914" ht="12.75" customHeight="1" x14ac:dyDescent="0.2"/>
    <row r="915" ht="12.75" customHeight="1" x14ac:dyDescent="0.2"/>
    <row r="916" ht="12.75" customHeight="1" x14ac:dyDescent="0.2"/>
    <row r="917" ht="12.75" customHeight="1" x14ac:dyDescent="0.2"/>
    <row r="918" ht="12.75" customHeight="1" x14ac:dyDescent="0.2"/>
    <row r="919" ht="12.75" customHeight="1" x14ac:dyDescent="0.2"/>
    <row r="920" ht="12.75" customHeight="1" x14ac:dyDescent="0.2"/>
    <row r="921" ht="12.75" customHeight="1" x14ac:dyDescent="0.2"/>
    <row r="922" ht="12.75" customHeight="1" x14ac:dyDescent="0.2"/>
    <row r="923" ht="12.75" customHeight="1" x14ac:dyDescent="0.2"/>
    <row r="924" ht="12.75" customHeight="1" x14ac:dyDescent="0.2"/>
    <row r="925" ht="12.75" customHeight="1" x14ac:dyDescent="0.2"/>
    <row r="926" ht="12.75" customHeight="1" x14ac:dyDescent="0.2"/>
    <row r="927" ht="12.75" customHeight="1" x14ac:dyDescent="0.2"/>
    <row r="928" ht="12.75" customHeight="1" x14ac:dyDescent="0.2"/>
    <row r="929" ht="12.75" customHeight="1" x14ac:dyDescent="0.2"/>
    <row r="930" ht="12.75" customHeight="1" x14ac:dyDescent="0.2"/>
    <row r="931" ht="12.75" customHeight="1" x14ac:dyDescent="0.2"/>
    <row r="932" ht="12.75" customHeight="1" x14ac:dyDescent="0.2"/>
    <row r="933" ht="12.75" customHeight="1" x14ac:dyDescent="0.2"/>
    <row r="934" ht="12.75" customHeight="1" x14ac:dyDescent="0.2"/>
    <row r="935" ht="12.75" customHeight="1" x14ac:dyDescent="0.2"/>
    <row r="936" ht="12.75" customHeight="1" x14ac:dyDescent="0.2"/>
    <row r="937" ht="12.75" customHeight="1" x14ac:dyDescent="0.2"/>
    <row r="938" ht="12.75" customHeight="1" x14ac:dyDescent="0.2"/>
    <row r="939" ht="12.75" customHeight="1" x14ac:dyDescent="0.2"/>
    <row r="940" ht="12.75" customHeight="1" x14ac:dyDescent="0.2"/>
    <row r="941" ht="12.75" customHeight="1" x14ac:dyDescent="0.2"/>
    <row r="942" ht="12.75" customHeight="1" x14ac:dyDescent="0.2"/>
    <row r="943" ht="12.75" customHeight="1" x14ac:dyDescent="0.2"/>
    <row r="944" ht="12.75" customHeight="1" x14ac:dyDescent="0.2"/>
    <row r="945" ht="12.75" customHeight="1" x14ac:dyDescent="0.2"/>
    <row r="946" ht="12.75" customHeight="1" x14ac:dyDescent="0.2"/>
    <row r="947" ht="12.75" customHeight="1" x14ac:dyDescent="0.2"/>
    <row r="948" ht="12.75" customHeight="1" x14ac:dyDescent="0.2"/>
    <row r="949" ht="12.75" customHeight="1" x14ac:dyDescent="0.2"/>
    <row r="950" ht="12.75" customHeight="1" x14ac:dyDescent="0.2"/>
    <row r="951" ht="12.75" customHeight="1" x14ac:dyDescent="0.2"/>
    <row r="952" ht="12.75" customHeight="1" x14ac:dyDescent="0.2"/>
    <row r="953" ht="12.75" customHeight="1" x14ac:dyDescent="0.2"/>
    <row r="954" ht="12.75" customHeight="1" x14ac:dyDescent="0.2"/>
    <row r="955" ht="12.75" customHeight="1" x14ac:dyDescent="0.2"/>
    <row r="956" ht="12.75" customHeight="1" x14ac:dyDescent="0.2"/>
    <row r="957" ht="12.75" customHeight="1" x14ac:dyDescent="0.2"/>
    <row r="958" ht="12.75" customHeight="1" x14ac:dyDescent="0.2"/>
    <row r="959" ht="12.75" customHeight="1" x14ac:dyDescent="0.2"/>
    <row r="960" ht="12.75" customHeight="1" x14ac:dyDescent="0.2"/>
    <row r="961" ht="12.75" customHeight="1" x14ac:dyDescent="0.2"/>
    <row r="962" ht="12.75" customHeight="1" x14ac:dyDescent="0.2"/>
    <row r="963" ht="12.75" customHeight="1" x14ac:dyDescent="0.2"/>
    <row r="964" ht="12.75" customHeight="1" x14ac:dyDescent="0.2"/>
    <row r="965" ht="12.75" customHeight="1" x14ac:dyDescent="0.2"/>
    <row r="966" ht="12.75" customHeight="1" x14ac:dyDescent="0.2"/>
    <row r="967" ht="12.75" customHeight="1" x14ac:dyDescent="0.2"/>
    <row r="968" ht="12.75" customHeight="1" x14ac:dyDescent="0.2"/>
    <row r="969" ht="12.75" customHeight="1" x14ac:dyDescent="0.2"/>
    <row r="970" ht="12.75" customHeight="1" x14ac:dyDescent="0.2"/>
    <row r="971" ht="12.75" customHeight="1" x14ac:dyDescent="0.2"/>
    <row r="972" ht="12.75" customHeight="1" x14ac:dyDescent="0.2"/>
    <row r="973" ht="12.75" customHeight="1" x14ac:dyDescent="0.2"/>
    <row r="974" ht="12.75" customHeight="1" x14ac:dyDescent="0.2"/>
    <row r="975" ht="12.75" customHeight="1" x14ac:dyDescent="0.2"/>
    <row r="976" ht="12.75" customHeight="1" x14ac:dyDescent="0.2"/>
    <row r="977" ht="12.75" customHeight="1" x14ac:dyDescent="0.2"/>
    <row r="978" ht="12.75" customHeight="1" x14ac:dyDescent="0.2"/>
    <row r="979" ht="12.75" customHeight="1" x14ac:dyDescent="0.2"/>
    <row r="980" ht="12.75" customHeight="1" x14ac:dyDescent="0.2"/>
    <row r="981" ht="12.75" customHeight="1" x14ac:dyDescent="0.2"/>
    <row r="982" ht="12.75" customHeight="1" x14ac:dyDescent="0.2"/>
    <row r="983" ht="12.75" customHeight="1" x14ac:dyDescent="0.2"/>
    <row r="984" ht="12.75" customHeight="1" x14ac:dyDescent="0.2"/>
    <row r="985" ht="12.75" customHeight="1" x14ac:dyDescent="0.2"/>
    <row r="986" ht="12.75" customHeight="1" x14ac:dyDescent="0.2"/>
    <row r="987" ht="12.75" customHeight="1" x14ac:dyDescent="0.2"/>
    <row r="988" ht="12.75" customHeight="1" x14ac:dyDescent="0.2"/>
    <row r="989" ht="12.75" customHeight="1" x14ac:dyDescent="0.2"/>
    <row r="990" ht="12.75" customHeight="1" x14ac:dyDescent="0.2"/>
    <row r="991" ht="12.75" customHeight="1" x14ac:dyDescent="0.2"/>
    <row r="992" ht="12.75" customHeight="1" x14ac:dyDescent="0.2"/>
    <row r="993" ht="12.75" customHeight="1" x14ac:dyDescent="0.2"/>
    <row r="994" ht="12.75" customHeight="1" x14ac:dyDescent="0.2"/>
    <row r="995" ht="12.75" customHeight="1" x14ac:dyDescent="0.2"/>
    <row r="996" ht="12.75" customHeight="1" x14ac:dyDescent="0.2"/>
    <row r="997" ht="12.75" customHeight="1" x14ac:dyDescent="0.2"/>
    <row r="998" ht="12.75" customHeight="1" x14ac:dyDescent="0.2"/>
    <row r="999" ht="12.75" customHeight="1" x14ac:dyDescent="0.2"/>
    <row r="1000" ht="12.75" customHeight="1" x14ac:dyDescent="0.2"/>
  </sheetData>
  <mergeCells count="96">
    <mergeCell ref="A44:J44"/>
    <mergeCell ref="C45:I45"/>
    <mergeCell ref="A46:J46"/>
    <mergeCell ref="A47:J47"/>
    <mergeCell ref="A48:J48"/>
    <mergeCell ref="C50:I50"/>
    <mergeCell ref="A51:J51"/>
    <mergeCell ref="A52:J52"/>
    <mergeCell ref="A53:J53"/>
    <mergeCell ref="C55:I55"/>
    <mergeCell ref="A56:J56"/>
    <mergeCell ref="A57:J57"/>
    <mergeCell ref="A58:J58"/>
    <mergeCell ref="A60:J60"/>
    <mergeCell ref="C61:I61"/>
    <mergeCell ref="A65:A68"/>
    <mergeCell ref="C65:I65"/>
    <mergeCell ref="B66:J66"/>
    <mergeCell ref="B67:J67"/>
    <mergeCell ref="B68:J68"/>
    <mergeCell ref="C81:I81"/>
    <mergeCell ref="C82:I82"/>
    <mergeCell ref="C83:I83"/>
    <mergeCell ref="A84:J84"/>
    <mergeCell ref="A85:J85"/>
    <mergeCell ref="A86:J86"/>
    <mergeCell ref="C87:I87"/>
    <mergeCell ref="A95:J95"/>
    <mergeCell ref="A96:J96"/>
    <mergeCell ref="C97:I97"/>
    <mergeCell ref="A98:J98"/>
    <mergeCell ref="A99:J99"/>
    <mergeCell ref="A88:J88"/>
    <mergeCell ref="A89:J89"/>
    <mergeCell ref="A90:J90"/>
    <mergeCell ref="C91:I91"/>
    <mergeCell ref="A92:J92"/>
    <mergeCell ref="A93:J93"/>
    <mergeCell ref="C94:I94"/>
    <mergeCell ref="C6:F8"/>
    <mergeCell ref="A9:D9"/>
    <mergeCell ref="E9:J9"/>
    <mergeCell ref="A10:D10"/>
    <mergeCell ref="E10:J10"/>
    <mergeCell ref="A11:D11"/>
    <mergeCell ref="E11:J11"/>
    <mergeCell ref="A12:D12"/>
    <mergeCell ref="E12:J12"/>
    <mergeCell ref="A13:D13"/>
    <mergeCell ref="E13:J13"/>
    <mergeCell ref="A14:D14"/>
    <mergeCell ref="E14:J14"/>
    <mergeCell ref="A15:J15"/>
    <mergeCell ref="A16:J16"/>
    <mergeCell ref="F17:J17"/>
    <mergeCell ref="A18:A19"/>
    <mergeCell ref="B18:B19"/>
    <mergeCell ref="C18:I19"/>
    <mergeCell ref="J18:J19"/>
    <mergeCell ref="A20:J20"/>
    <mergeCell ref="C21:I21"/>
    <mergeCell ref="C22:I22"/>
    <mergeCell ref="C23:I23"/>
    <mergeCell ref="C24:I24"/>
    <mergeCell ref="C25:I25"/>
    <mergeCell ref="A26:J26"/>
    <mergeCell ref="C27:I27"/>
    <mergeCell ref="A28:J28"/>
    <mergeCell ref="A30:J30"/>
    <mergeCell ref="A31:J31"/>
    <mergeCell ref="A32:J32"/>
    <mergeCell ref="A33:J33"/>
    <mergeCell ref="C34:I34"/>
    <mergeCell ref="A35:J35"/>
    <mergeCell ref="A37:J37"/>
    <mergeCell ref="A38:J38"/>
    <mergeCell ref="A39:J39"/>
    <mergeCell ref="A40:J40"/>
    <mergeCell ref="C41:I41"/>
    <mergeCell ref="C42:I42"/>
    <mergeCell ref="C78:I78"/>
    <mergeCell ref="C79:I79"/>
    <mergeCell ref="A80:J80"/>
    <mergeCell ref="A43:J43"/>
    <mergeCell ref="C74:I74"/>
    <mergeCell ref="C75:I75"/>
    <mergeCell ref="C76:I76"/>
    <mergeCell ref="C77:I77"/>
    <mergeCell ref="C69:I69"/>
    <mergeCell ref="C70:I70"/>
    <mergeCell ref="C71:I71"/>
    <mergeCell ref="C72:I72"/>
    <mergeCell ref="C73:I73"/>
    <mergeCell ref="C62:I62"/>
    <mergeCell ref="C63:I63"/>
    <mergeCell ref="C64:I64"/>
  </mergeCells>
  <pageMargins left="0.5" right="0" top="0.25" bottom="0.25" header="0" footer="0"/>
  <pageSetup paperSize="9" scale="77" orientation="portrait"/>
  <drawing r:id="rId1"/>
  <legacyDrawing r:id="rId2"/>
  <oleObjects>
    <mc:AlternateContent xmlns:mc="http://schemas.openxmlformats.org/markup-compatibility/2006">
      <mc:Choice Requires="x14">
        <oleObject progId="CorelDraw.Graphic.17" shapeId="19457" r:id="rId3">
          <objectPr defaultSize="0" autoPict="0" r:id="rId4">
            <anchor moveWithCells="1">
              <from>
                <xdr:col>2</xdr:col>
                <xdr:colOff>133350</xdr:colOff>
                <xdr:row>5</xdr:row>
                <xdr:rowOff>133350</xdr:rowOff>
              </from>
              <to>
                <xdr:col>5</xdr:col>
                <xdr:colOff>409575</xdr:colOff>
                <xdr:row>7</xdr:row>
                <xdr:rowOff>9525</xdr:rowOff>
              </to>
            </anchor>
          </objectPr>
        </oleObject>
      </mc:Choice>
      <mc:Fallback>
        <oleObject progId="CorelDraw.Graphic.17" shapeId="19457" r:id="rId3"/>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Foaie20">
    <tabColor rgb="FF00FFFF"/>
  </sheetPr>
  <dimension ref="A1:Z1008"/>
  <sheetViews>
    <sheetView showGridLines="0" workbookViewId="0">
      <selection activeCell="J23" sqref="J23"/>
    </sheetView>
  </sheetViews>
  <sheetFormatPr defaultColWidth="12.5703125" defaultRowHeight="15" customHeight="1" x14ac:dyDescent="0.2"/>
  <cols>
    <col min="1" max="1" width="22.85546875" customWidth="1"/>
    <col min="2" max="2" width="20.42578125" customWidth="1"/>
    <col min="3" max="3" width="5.140625" customWidth="1"/>
    <col min="4" max="4" width="3.5703125" customWidth="1"/>
    <col min="5" max="5" width="3.28515625" customWidth="1"/>
    <col min="6" max="6" width="8.5703125" customWidth="1"/>
    <col min="7" max="7" width="7.28515625" customWidth="1"/>
    <col min="8" max="8" width="18.42578125" customWidth="1"/>
    <col min="9" max="9" width="2" customWidth="1"/>
    <col min="10" max="10" width="12.42578125" customWidth="1"/>
    <col min="11" max="11" width="13.85546875" customWidth="1"/>
    <col min="12" max="17" width="9.140625" customWidth="1"/>
    <col min="18" max="26" width="8.5703125" customWidth="1"/>
  </cols>
  <sheetData>
    <row r="1" spans="1:17" ht="12.75" customHeight="1" x14ac:dyDescent="0.2">
      <c r="A1" s="1"/>
      <c r="B1" s="2"/>
      <c r="C1" s="2"/>
      <c r="D1" s="2"/>
      <c r="E1" s="2"/>
      <c r="F1" s="2"/>
      <c r="G1" s="2"/>
      <c r="H1" s="2"/>
      <c r="I1" s="2"/>
      <c r="J1" s="251"/>
      <c r="K1" s="243"/>
      <c r="L1" s="243"/>
      <c r="M1" s="243"/>
      <c r="N1" s="243"/>
      <c r="O1" s="243"/>
      <c r="P1" s="243"/>
      <c r="Q1" s="243"/>
    </row>
    <row r="2" spans="1:17" ht="12.75" customHeight="1" x14ac:dyDescent="0.2">
      <c r="A2" s="4"/>
      <c r="J2" s="252"/>
      <c r="K2" s="243"/>
      <c r="L2" s="243"/>
      <c r="M2" s="243"/>
      <c r="N2" s="243"/>
      <c r="O2" s="243"/>
      <c r="P2" s="243"/>
      <c r="Q2" s="243"/>
    </row>
    <row r="3" spans="1:17" ht="12.75" customHeight="1" x14ac:dyDescent="0.2">
      <c r="A3" s="4"/>
      <c r="J3" s="252"/>
      <c r="K3" s="243"/>
      <c r="L3" s="243"/>
      <c r="M3" s="243"/>
      <c r="N3" s="243"/>
      <c r="O3" s="243"/>
      <c r="P3" s="243"/>
      <c r="Q3" s="243"/>
    </row>
    <row r="4" spans="1:17" ht="12.75" customHeight="1" x14ac:dyDescent="0.2">
      <c r="A4" s="4"/>
      <c r="J4" s="252"/>
      <c r="K4" s="243"/>
      <c r="L4" s="243"/>
      <c r="M4" s="243"/>
      <c r="N4" s="243"/>
      <c r="O4" s="243"/>
      <c r="P4" s="243"/>
      <c r="Q4" s="243"/>
    </row>
    <row r="5" spans="1:17" ht="15.75" customHeight="1" x14ac:dyDescent="0.35">
      <c r="A5" s="6"/>
      <c r="B5" s="7"/>
      <c r="C5" s="7"/>
      <c r="D5" s="7"/>
      <c r="E5" s="7"/>
      <c r="F5" s="8"/>
      <c r="J5" s="252"/>
      <c r="K5" s="243"/>
      <c r="L5" s="243"/>
      <c r="M5" s="243"/>
      <c r="N5" s="243"/>
      <c r="O5" s="243"/>
      <c r="P5" s="243"/>
      <c r="Q5" s="243"/>
    </row>
    <row r="6" spans="1:17" ht="15.75" customHeight="1" x14ac:dyDescent="0.2">
      <c r="A6" s="9"/>
      <c r="B6" s="7"/>
      <c r="C6" s="393"/>
      <c r="D6" s="394"/>
      <c r="E6" s="394"/>
      <c r="F6" s="394"/>
      <c r="J6" s="252"/>
      <c r="K6" s="243"/>
      <c r="L6" s="243"/>
      <c r="M6" s="243"/>
      <c r="N6" s="243"/>
      <c r="O6" s="243"/>
      <c r="P6" s="243"/>
      <c r="Q6" s="243"/>
    </row>
    <row r="7" spans="1:17" ht="15.75" customHeight="1" x14ac:dyDescent="0.2">
      <c r="A7" s="9"/>
      <c r="B7" s="7"/>
      <c r="C7" s="394"/>
      <c r="D7" s="394"/>
      <c r="E7" s="394"/>
      <c r="F7" s="394"/>
      <c r="J7" s="252"/>
      <c r="K7" s="243"/>
      <c r="L7" s="243"/>
      <c r="M7" s="243"/>
      <c r="N7" s="243"/>
      <c r="O7" s="243"/>
      <c r="P7" s="243"/>
      <c r="Q7" s="243"/>
    </row>
    <row r="8" spans="1:17" ht="15.75" customHeight="1" x14ac:dyDescent="0.2">
      <c r="A8" s="9"/>
      <c r="B8" s="7"/>
      <c r="C8" s="394"/>
      <c r="D8" s="394"/>
      <c r="E8" s="394"/>
      <c r="F8" s="394"/>
      <c r="J8" s="252"/>
      <c r="K8" s="243"/>
      <c r="L8" s="243"/>
      <c r="M8" s="243"/>
      <c r="N8" s="243"/>
      <c r="O8" s="243"/>
      <c r="P8" s="243"/>
      <c r="Q8" s="243"/>
    </row>
    <row r="9" spans="1:17" ht="13.5" customHeight="1" x14ac:dyDescent="0.2">
      <c r="A9" s="390" t="s">
        <v>0</v>
      </c>
      <c r="B9" s="358"/>
      <c r="C9" s="358"/>
      <c r="D9" s="359"/>
      <c r="E9" s="395" t="s">
        <v>1</v>
      </c>
      <c r="F9" s="358"/>
      <c r="G9" s="358"/>
      <c r="H9" s="358"/>
      <c r="I9" s="358"/>
      <c r="J9" s="359"/>
      <c r="K9" s="243"/>
      <c r="L9" s="243"/>
      <c r="M9" s="243"/>
      <c r="N9" s="243"/>
      <c r="O9" s="243"/>
      <c r="P9" s="243"/>
      <c r="Q9" s="243"/>
    </row>
    <row r="10" spans="1:17" ht="13.5" customHeight="1" x14ac:dyDescent="0.2">
      <c r="A10" s="396" t="s">
        <v>2645</v>
      </c>
      <c r="B10" s="394"/>
      <c r="C10" s="394"/>
      <c r="D10" s="397"/>
      <c r="E10" s="398" t="s">
        <v>3</v>
      </c>
      <c r="F10" s="394"/>
      <c r="G10" s="394"/>
      <c r="H10" s="394"/>
      <c r="I10" s="394"/>
      <c r="J10" s="397"/>
      <c r="K10" s="243"/>
      <c r="L10" s="243"/>
      <c r="M10" s="243"/>
      <c r="N10" s="243"/>
      <c r="O10" s="243"/>
      <c r="P10" s="243"/>
      <c r="Q10" s="243"/>
    </row>
    <row r="11" spans="1:17" ht="13.5" customHeight="1" x14ac:dyDescent="0.2">
      <c r="A11" s="383" t="s">
        <v>4</v>
      </c>
      <c r="B11" s="340"/>
      <c r="C11" s="340"/>
      <c r="D11" s="384"/>
      <c r="E11" s="385" t="s">
        <v>5</v>
      </c>
      <c r="F11" s="340"/>
      <c r="G11" s="340"/>
      <c r="H11" s="340"/>
      <c r="I11" s="340"/>
      <c r="J11" s="384"/>
      <c r="K11" s="243"/>
      <c r="L11" s="243"/>
      <c r="M11" s="243"/>
      <c r="N11" s="243"/>
      <c r="O11" s="243"/>
      <c r="P11" s="243"/>
      <c r="Q11" s="243"/>
    </row>
    <row r="12" spans="1:17" ht="13.5" customHeight="1" x14ac:dyDescent="0.2">
      <c r="A12" s="383" t="s">
        <v>2646</v>
      </c>
      <c r="B12" s="340"/>
      <c r="C12" s="340"/>
      <c r="D12" s="384"/>
      <c r="E12" s="385" t="s">
        <v>7</v>
      </c>
      <c r="F12" s="340"/>
      <c r="G12" s="340"/>
      <c r="H12" s="340"/>
      <c r="I12" s="340"/>
      <c r="J12" s="384"/>
      <c r="K12" s="243"/>
      <c r="L12" s="243"/>
      <c r="M12" s="243"/>
      <c r="N12" s="243"/>
      <c r="O12" s="243"/>
      <c r="P12" s="243"/>
      <c r="Q12" s="243"/>
    </row>
    <row r="13" spans="1:17" ht="13.5" customHeight="1" x14ac:dyDescent="0.2">
      <c r="A13" s="383" t="s">
        <v>8</v>
      </c>
      <c r="B13" s="340"/>
      <c r="C13" s="340"/>
      <c r="D13" s="384"/>
      <c r="E13" s="385" t="s">
        <v>9</v>
      </c>
      <c r="F13" s="340"/>
      <c r="G13" s="340"/>
      <c r="H13" s="340"/>
      <c r="I13" s="340"/>
      <c r="J13" s="384"/>
      <c r="K13" s="243"/>
      <c r="L13" s="243"/>
      <c r="M13" s="243"/>
      <c r="N13" s="243"/>
      <c r="O13" s="243"/>
      <c r="P13" s="243"/>
      <c r="Q13" s="243"/>
    </row>
    <row r="14" spans="1:17" ht="13.5" customHeight="1" x14ac:dyDescent="0.2">
      <c r="A14" s="386" t="s">
        <v>10</v>
      </c>
      <c r="B14" s="387"/>
      <c r="C14" s="387"/>
      <c r="D14" s="388"/>
      <c r="E14" s="389" t="s">
        <v>11</v>
      </c>
      <c r="F14" s="387"/>
      <c r="G14" s="387"/>
      <c r="H14" s="387"/>
      <c r="I14" s="387"/>
      <c r="J14" s="388"/>
      <c r="K14" s="243"/>
      <c r="L14" s="243"/>
      <c r="M14" s="243"/>
      <c r="N14" s="243"/>
      <c r="O14" s="243"/>
      <c r="P14" s="243"/>
      <c r="Q14" s="243"/>
    </row>
    <row r="15" spans="1:17" ht="13.5" customHeight="1" x14ac:dyDescent="0.2">
      <c r="A15" s="390" t="s">
        <v>12</v>
      </c>
      <c r="B15" s="358"/>
      <c r="C15" s="358"/>
      <c r="D15" s="358"/>
      <c r="E15" s="358"/>
      <c r="F15" s="358"/>
      <c r="G15" s="358"/>
      <c r="H15" s="358"/>
      <c r="I15" s="358"/>
      <c r="J15" s="359"/>
      <c r="K15" s="243"/>
      <c r="L15" s="243"/>
      <c r="M15" s="243"/>
      <c r="N15" s="243"/>
      <c r="O15" s="243"/>
      <c r="P15" s="243"/>
      <c r="Q15" s="243"/>
    </row>
    <row r="16" spans="1:17" ht="13.5" customHeight="1" x14ac:dyDescent="0.2">
      <c r="A16" s="391" t="s">
        <v>13</v>
      </c>
      <c r="B16" s="353"/>
      <c r="C16" s="353"/>
      <c r="D16" s="353"/>
      <c r="E16" s="353"/>
      <c r="F16" s="353"/>
      <c r="G16" s="353"/>
      <c r="H16" s="353"/>
      <c r="I16" s="353"/>
      <c r="J16" s="361"/>
      <c r="K16" s="243"/>
      <c r="L16" s="243"/>
      <c r="M16" s="243"/>
      <c r="N16" s="243"/>
      <c r="O16" s="243"/>
      <c r="P16" s="243"/>
      <c r="Q16" s="243"/>
    </row>
    <row r="17" spans="1:26" ht="18.75" customHeight="1" x14ac:dyDescent="0.2">
      <c r="A17" s="150">
        <f>Oferta!H17</f>
        <v>46223</v>
      </c>
      <c r="B17" s="151"/>
      <c r="C17" s="151"/>
      <c r="D17" s="151"/>
      <c r="E17" s="151"/>
      <c r="F17" s="567" t="s">
        <v>74</v>
      </c>
      <c r="G17" s="358"/>
      <c r="H17" s="358"/>
      <c r="I17" s="358"/>
      <c r="J17" s="358"/>
      <c r="K17" s="243"/>
      <c r="L17" s="243"/>
      <c r="M17" s="243"/>
      <c r="N17" s="243"/>
      <c r="O17" s="243"/>
      <c r="P17" s="243"/>
      <c r="Q17" s="243"/>
    </row>
    <row r="18" spans="1:26" ht="9" customHeight="1" x14ac:dyDescent="0.2">
      <c r="A18" s="580" t="s">
        <v>75</v>
      </c>
      <c r="B18" s="580" t="s">
        <v>76</v>
      </c>
      <c r="C18" s="581" t="s">
        <v>77</v>
      </c>
      <c r="D18" s="394"/>
      <c r="E18" s="394"/>
      <c r="F18" s="394"/>
      <c r="G18" s="394"/>
      <c r="H18" s="394"/>
      <c r="I18" s="397"/>
      <c r="J18" s="617" t="s">
        <v>959</v>
      </c>
      <c r="K18" s="243"/>
      <c r="L18" s="243"/>
      <c r="M18" s="243"/>
      <c r="N18" s="243"/>
      <c r="O18" s="243"/>
      <c r="P18" s="243"/>
      <c r="Q18" s="243"/>
    </row>
    <row r="19" spans="1:26" ht="18.75" customHeight="1" x14ac:dyDescent="0.2">
      <c r="A19" s="355"/>
      <c r="B19" s="355"/>
      <c r="C19" s="360"/>
      <c r="D19" s="353"/>
      <c r="E19" s="353"/>
      <c r="F19" s="353"/>
      <c r="G19" s="353"/>
      <c r="H19" s="353"/>
      <c r="I19" s="361"/>
      <c r="J19" s="355"/>
      <c r="K19" s="243"/>
      <c r="L19" s="243"/>
      <c r="M19" s="243"/>
      <c r="N19" s="243"/>
      <c r="O19" s="243"/>
      <c r="P19" s="243"/>
      <c r="Q19" s="243"/>
    </row>
    <row r="20" spans="1:26" ht="26.25" customHeight="1" x14ac:dyDescent="0.2">
      <c r="A20" s="560" t="s">
        <v>1690</v>
      </c>
      <c r="B20" s="348"/>
      <c r="C20" s="348"/>
      <c r="D20" s="348"/>
      <c r="E20" s="348"/>
      <c r="F20" s="348"/>
      <c r="G20" s="348"/>
      <c r="H20" s="348"/>
      <c r="I20" s="348"/>
      <c r="J20" s="379"/>
      <c r="K20" s="243"/>
      <c r="L20" s="243"/>
      <c r="M20" s="243"/>
      <c r="N20" s="243"/>
      <c r="O20" s="243"/>
      <c r="P20" s="243"/>
      <c r="Q20" s="243"/>
    </row>
    <row r="21" spans="1:26" ht="24" customHeight="1" x14ac:dyDescent="0.2">
      <c r="A21" s="616" t="s">
        <v>1691</v>
      </c>
      <c r="B21" s="325"/>
      <c r="C21" s="325"/>
      <c r="D21" s="325"/>
      <c r="E21" s="325"/>
      <c r="F21" s="325"/>
      <c r="G21" s="325"/>
      <c r="H21" s="325"/>
      <c r="I21" s="325"/>
      <c r="J21" s="400"/>
      <c r="K21" s="243"/>
      <c r="L21" s="243"/>
      <c r="M21" s="243"/>
      <c r="N21" s="243"/>
      <c r="O21" s="243"/>
      <c r="P21" s="243"/>
      <c r="Q21" s="243"/>
    </row>
    <row r="22" spans="1:26" ht="24" customHeight="1" x14ac:dyDescent="0.2">
      <c r="A22" s="194"/>
      <c r="B22" s="194"/>
      <c r="C22" s="194"/>
      <c r="D22" s="194"/>
      <c r="E22" s="194"/>
      <c r="F22" s="616" t="s">
        <v>1692</v>
      </c>
      <c r="G22" s="325"/>
      <c r="H22" s="325"/>
      <c r="I22" s="325"/>
      <c r="J22" s="400"/>
      <c r="K22" s="243"/>
      <c r="L22" s="243"/>
      <c r="M22" s="243"/>
      <c r="N22" s="243"/>
      <c r="O22" s="243"/>
      <c r="P22" s="243"/>
      <c r="Q22" s="243"/>
    </row>
    <row r="23" spans="1:26" ht="120.75" customHeight="1" x14ac:dyDescent="0.2">
      <c r="A23" s="195"/>
      <c r="B23" s="196" t="s">
        <v>1693</v>
      </c>
      <c r="C23" s="502" t="s">
        <v>1694</v>
      </c>
      <c r="D23" s="325"/>
      <c r="E23" s="325"/>
      <c r="F23" s="325"/>
      <c r="G23" s="325"/>
      <c r="H23" s="325"/>
      <c r="I23" s="326"/>
      <c r="J23" s="177">
        <v>513</v>
      </c>
      <c r="K23" s="245"/>
      <c r="L23" s="244"/>
      <c r="M23" s="243"/>
      <c r="N23" s="243"/>
      <c r="O23" s="243"/>
      <c r="P23" s="243"/>
      <c r="Q23" s="243"/>
      <c r="R23" s="243"/>
      <c r="S23" s="243"/>
      <c r="T23" s="243"/>
      <c r="U23" s="243"/>
      <c r="V23" s="243"/>
      <c r="W23" s="243"/>
      <c r="X23" s="243"/>
      <c r="Y23" s="243"/>
      <c r="Z23" s="243"/>
    </row>
    <row r="24" spans="1:26" ht="152.25" customHeight="1" x14ac:dyDescent="0.2">
      <c r="A24" s="195"/>
      <c r="B24" s="196" t="s">
        <v>1695</v>
      </c>
      <c r="C24" s="502" t="s">
        <v>1696</v>
      </c>
      <c r="D24" s="325"/>
      <c r="E24" s="325"/>
      <c r="F24" s="325"/>
      <c r="G24" s="325"/>
      <c r="H24" s="325"/>
      <c r="I24" s="326"/>
      <c r="J24" s="177">
        <v>668</v>
      </c>
      <c r="K24" s="245"/>
      <c r="L24" s="244"/>
      <c r="M24" s="243"/>
      <c r="N24" s="243"/>
      <c r="O24" s="243"/>
      <c r="P24" s="243"/>
      <c r="Q24" s="243"/>
      <c r="R24" s="243"/>
      <c r="S24" s="243"/>
      <c r="T24" s="243"/>
      <c r="U24" s="243"/>
      <c r="V24" s="243"/>
      <c r="W24" s="243"/>
      <c r="X24" s="243"/>
      <c r="Y24" s="243"/>
      <c r="Z24" s="243"/>
    </row>
    <row r="25" spans="1:26" ht="120.75" customHeight="1" x14ac:dyDescent="0.2">
      <c r="A25" s="195"/>
      <c r="B25" s="197" t="s">
        <v>1697</v>
      </c>
      <c r="C25" s="502" t="s">
        <v>1698</v>
      </c>
      <c r="D25" s="325"/>
      <c r="E25" s="325"/>
      <c r="F25" s="325"/>
      <c r="G25" s="325"/>
      <c r="H25" s="325"/>
      <c r="I25" s="326"/>
      <c r="J25" s="177">
        <f>J213+J395+J682</f>
        <v>605</v>
      </c>
      <c r="K25" s="245"/>
      <c r="L25" s="244"/>
      <c r="M25" s="243"/>
      <c r="N25" s="243"/>
      <c r="O25" s="243"/>
      <c r="P25" s="243"/>
      <c r="Q25" s="243"/>
      <c r="R25" s="243"/>
      <c r="S25" s="243"/>
      <c r="T25" s="243"/>
      <c r="U25" s="243"/>
      <c r="V25" s="243"/>
      <c r="W25" s="243"/>
      <c r="X25" s="243"/>
      <c r="Y25" s="243"/>
      <c r="Z25" s="243"/>
    </row>
    <row r="26" spans="1:26" ht="113.25" customHeight="1" x14ac:dyDescent="0.2">
      <c r="A26" s="195"/>
      <c r="B26" s="196" t="s">
        <v>1699</v>
      </c>
      <c r="C26" s="502" t="s">
        <v>1700</v>
      </c>
      <c r="D26" s="325"/>
      <c r="E26" s="325"/>
      <c r="F26" s="325"/>
      <c r="G26" s="325"/>
      <c r="H26" s="325"/>
      <c r="I26" s="326"/>
      <c r="J26" s="177">
        <f>J29+J119+J142+J404+7+J615+J622</f>
        <v>1058</v>
      </c>
      <c r="K26" s="245"/>
      <c r="L26" s="244"/>
      <c r="M26" s="243"/>
      <c r="N26" s="243"/>
      <c r="O26" s="243"/>
      <c r="P26" s="243"/>
      <c r="Q26" s="243"/>
      <c r="R26" s="243"/>
      <c r="S26" s="243"/>
      <c r="T26" s="243"/>
      <c r="U26" s="243"/>
      <c r="V26" s="243"/>
      <c r="W26" s="243"/>
      <c r="X26" s="243"/>
      <c r="Y26" s="243"/>
      <c r="Z26" s="243"/>
    </row>
    <row r="27" spans="1:26" ht="49.5" customHeight="1" x14ac:dyDescent="0.2">
      <c r="A27" s="198"/>
      <c r="B27" s="199"/>
      <c r="C27" s="199"/>
      <c r="D27" s="199"/>
      <c r="E27" s="199"/>
      <c r="F27" s="199"/>
      <c r="G27" s="199"/>
      <c r="H27" s="199"/>
      <c r="I27" s="199"/>
      <c r="J27" s="253"/>
      <c r="K27" s="245"/>
      <c r="L27" s="244"/>
      <c r="M27" s="243"/>
      <c r="N27" s="243"/>
      <c r="O27" s="243"/>
      <c r="P27" s="243"/>
      <c r="Q27" s="243"/>
      <c r="R27" s="243"/>
      <c r="S27" s="243"/>
      <c r="T27" s="243"/>
      <c r="U27" s="243"/>
      <c r="V27" s="243"/>
      <c r="W27" s="243"/>
      <c r="X27" s="243"/>
      <c r="Y27" s="243"/>
      <c r="Z27" s="243"/>
    </row>
    <row r="28" spans="1:26" ht="26.25" customHeight="1" x14ac:dyDescent="0.2">
      <c r="A28" s="560" t="s">
        <v>1701</v>
      </c>
      <c r="B28" s="348"/>
      <c r="C28" s="348"/>
      <c r="D28" s="348"/>
      <c r="E28" s="348"/>
      <c r="F28" s="348"/>
      <c r="G28" s="348"/>
      <c r="H28" s="348"/>
      <c r="I28" s="348"/>
      <c r="J28" s="379"/>
      <c r="K28" s="245"/>
      <c r="L28" s="243"/>
      <c r="M28" s="243"/>
      <c r="N28" s="243"/>
      <c r="O28" s="243"/>
      <c r="P28" s="243"/>
      <c r="Q28" s="243"/>
    </row>
    <row r="29" spans="1:26" ht="67.5" customHeight="1" x14ac:dyDescent="0.2">
      <c r="A29" s="195"/>
      <c r="B29" s="197" t="s">
        <v>1702</v>
      </c>
      <c r="C29" s="502" t="s">
        <v>1703</v>
      </c>
      <c r="D29" s="325"/>
      <c r="E29" s="325"/>
      <c r="F29" s="325"/>
      <c r="G29" s="325"/>
      <c r="H29" s="325"/>
      <c r="I29" s="326"/>
      <c r="J29" s="177">
        <v>161</v>
      </c>
      <c r="K29" s="245"/>
      <c r="L29" s="243"/>
      <c r="M29" s="243"/>
      <c r="N29" s="243"/>
      <c r="O29" s="243"/>
      <c r="P29" s="243"/>
      <c r="Q29" s="243"/>
      <c r="R29" s="243"/>
      <c r="S29" s="243"/>
      <c r="T29" s="243"/>
      <c r="U29" s="243"/>
      <c r="V29" s="243"/>
      <c r="W29" s="243"/>
      <c r="X29" s="243"/>
      <c r="Y29" s="243"/>
      <c r="Z29" s="243"/>
    </row>
    <row r="30" spans="1:26" ht="16.5" customHeight="1" x14ac:dyDescent="0.2">
      <c r="A30" s="324" t="s">
        <v>1704</v>
      </c>
      <c r="B30" s="325"/>
      <c r="C30" s="325"/>
      <c r="D30" s="325"/>
      <c r="E30" s="325"/>
      <c r="F30" s="325"/>
      <c r="G30" s="325"/>
      <c r="H30" s="325"/>
      <c r="I30" s="325"/>
      <c r="J30" s="326"/>
      <c r="K30" s="245"/>
      <c r="L30" s="243"/>
      <c r="M30" s="243"/>
      <c r="N30" s="243"/>
      <c r="O30" s="243"/>
      <c r="P30" s="243"/>
      <c r="Q30" s="243"/>
    </row>
    <row r="31" spans="1:26" ht="16.5" customHeight="1" x14ac:dyDescent="0.2">
      <c r="A31" s="537" t="s">
        <v>1705</v>
      </c>
      <c r="B31" s="325"/>
      <c r="C31" s="325"/>
      <c r="D31" s="325"/>
      <c r="E31" s="325"/>
      <c r="F31" s="325"/>
      <c r="G31" s="325"/>
      <c r="H31" s="325"/>
      <c r="I31" s="325"/>
      <c r="J31" s="326"/>
      <c r="K31" s="245"/>
      <c r="L31" s="243"/>
      <c r="M31" s="243"/>
      <c r="N31" s="243"/>
      <c r="O31" s="243"/>
      <c r="P31" s="243"/>
      <c r="Q31" s="243"/>
      <c r="R31" s="243"/>
      <c r="S31" s="243"/>
      <c r="T31" s="243"/>
      <c r="U31" s="243"/>
      <c r="V31" s="243"/>
      <c r="W31" s="243"/>
      <c r="X31" s="243"/>
      <c r="Y31" s="243"/>
      <c r="Z31" s="243"/>
    </row>
    <row r="32" spans="1:26" ht="16.5" customHeight="1" x14ac:dyDescent="0.2">
      <c r="A32" s="537" t="s">
        <v>1706</v>
      </c>
      <c r="B32" s="325"/>
      <c r="C32" s="325"/>
      <c r="D32" s="325"/>
      <c r="E32" s="325"/>
      <c r="F32" s="325"/>
      <c r="G32" s="325"/>
      <c r="H32" s="325"/>
      <c r="I32" s="325"/>
      <c r="J32" s="326"/>
      <c r="K32" s="245"/>
      <c r="L32" s="243"/>
      <c r="M32" s="243"/>
      <c r="N32" s="243"/>
      <c r="O32" s="243"/>
      <c r="P32" s="243"/>
      <c r="Q32" s="243"/>
      <c r="R32" s="243"/>
      <c r="S32" s="243"/>
      <c r="T32" s="243"/>
      <c r="U32" s="243"/>
      <c r="V32" s="243"/>
      <c r="W32" s="243"/>
      <c r="X32" s="243"/>
      <c r="Y32" s="243"/>
      <c r="Z32" s="243"/>
    </row>
    <row r="33" spans="1:26" ht="16.5" customHeight="1" x14ac:dyDescent="0.2">
      <c r="A33" s="537" t="s">
        <v>1707</v>
      </c>
      <c r="B33" s="325"/>
      <c r="C33" s="325"/>
      <c r="D33" s="325"/>
      <c r="E33" s="325"/>
      <c r="F33" s="325"/>
      <c r="G33" s="325"/>
      <c r="H33" s="325"/>
      <c r="I33" s="325"/>
      <c r="J33" s="326"/>
      <c r="K33" s="245"/>
      <c r="L33" s="243"/>
      <c r="M33" s="243"/>
      <c r="N33" s="243"/>
      <c r="O33" s="243"/>
      <c r="P33" s="243"/>
      <c r="Q33" s="243"/>
      <c r="R33" s="243"/>
      <c r="S33" s="243"/>
      <c r="T33" s="243"/>
      <c r="U33" s="243"/>
      <c r="V33" s="243"/>
      <c r="W33" s="243"/>
      <c r="X33" s="243"/>
      <c r="Y33" s="243"/>
      <c r="Z33" s="243"/>
    </row>
    <row r="34" spans="1:26" ht="16.5" customHeight="1" x14ac:dyDescent="0.2">
      <c r="A34" s="537" t="s">
        <v>1708</v>
      </c>
      <c r="B34" s="325"/>
      <c r="C34" s="325"/>
      <c r="D34" s="325"/>
      <c r="E34" s="325"/>
      <c r="F34" s="325"/>
      <c r="G34" s="325"/>
      <c r="H34" s="325"/>
      <c r="I34" s="325"/>
      <c r="J34" s="326"/>
      <c r="K34" s="245"/>
      <c r="L34" s="243"/>
      <c r="M34" s="243"/>
      <c r="N34" s="243"/>
      <c r="O34" s="243"/>
      <c r="P34" s="243"/>
      <c r="Q34" s="243"/>
      <c r="R34" s="243"/>
      <c r="S34" s="243"/>
      <c r="T34" s="243"/>
      <c r="U34" s="243"/>
      <c r="V34" s="243"/>
      <c r="W34" s="243"/>
      <c r="X34" s="243"/>
      <c r="Y34" s="243"/>
      <c r="Z34" s="243"/>
    </row>
    <row r="35" spans="1:26" ht="16.5" customHeight="1" x14ac:dyDescent="0.2">
      <c r="A35" s="537" t="s">
        <v>1709</v>
      </c>
      <c r="B35" s="325"/>
      <c r="C35" s="325"/>
      <c r="D35" s="325"/>
      <c r="E35" s="325"/>
      <c r="F35" s="325"/>
      <c r="G35" s="325"/>
      <c r="H35" s="325"/>
      <c r="I35" s="325"/>
      <c r="J35" s="326"/>
      <c r="K35" s="245"/>
      <c r="L35" s="243"/>
      <c r="M35" s="243"/>
      <c r="N35" s="243"/>
      <c r="O35" s="243"/>
      <c r="P35" s="243"/>
      <c r="Q35" s="243"/>
      <c r="R35" s="243"/>
      <c r="S35" s="243"/>
      <c r="T35" s="243"/>
      <c r="U35" s="243"/>
      <c r="V35" s="243"/>
      <c r="W35" s="243"/>
      <c r="X35" s="243"/>
      <c r="Y35" s="243"/>
      <c r="Z35" s="243"/>
    </row>
    <row r="36" spans="1:26" ht="16.5" customHeight="1" x14ac:dyDescent="0.2">
      <c r="A36" s="537" t="s">
        <v>1710</v>
      </c>
      <c r="B36" s="325"/>
      <c r="C36" s="325"/>
      <c r="D36" s="325"/>
      <c r="E36" s="325"/>
      <c r="F36" s="325"/>
      <c r="G36" s="325"/>
      <c r="H36" s="325"/>
      <c r="I36" s="325"/>
      <c r="J36" s="326"/>
      <c r="K36" s="245"/>
      <c r="L36" s="243"/>
      <c r="M36" s="243"/>
      <c r="N36" s="243"/>
      <c r="O36" s="243"/>
      <c r="P36" s="243"/>
      <c r="Q36" s="243"/>
      <c r="R36" s="243"/>
      <c r="S36" s="243"/>
      <c r="T36" s="243"/>
      <c r="U36" s="243"/>
      <c r="V36" s="243"/>
      <c r="W36" s="243"/>
      <c r="X36" s="243"/>
      <c r="Y36" s="243"/>
      <c r="Z36" s="243"/>
    </row>
    <row r="37" spans="1:26" ht="16.5" customHeight="1" x14ac:dyDescent="0.2">
      <c r="A37" s="537" t="s">
        <v>1711</v>
      </c>
      <c r="B37" s="325"/>
      <c r="C37" s="325"/>
      <c r="D37" s="325"/>
      <c r="E37" s="325"/>
      <c r="F37" s="325"/>
      <c r="G37" s="325"/>
      <c r="H37" s="325"/>
      <c r="I37" s="325"/>
      <c r="J37" s="326"/>
      <c r="K37" s="245"/>
      <c r="L37" s="243"/>
      <c r="M37" s="243"/>
      <c r="N37" s="243"/>
      <c r="O37" s="243"/>
      <c r="P37" s="243"/>
      <c r="Q37" s="243"/>
      <c r="R37" s="243"/>
      <c r="S37" s="243"/>
      <c r="T37" s="243"/>
      <c r="U37" s="243"/>
      <c r="V37" s="243"/>
      <c r="W37" s="243"/>
      <c r="X37" s="243"/>
      <c r="Y37" s="243"/>
      <c r="Z37" s="243"/>
    </row>
    <row r="38" spans="1:26" ht="22.5" customHeight="1" x14ac:dyDescent="0.2">
      <c r="A38" s="474" t="s">
        <v>1712</v>
      </c>
      <c r="B38" s="325"/>
      <c r="C38" s="325"/>
      <c r="D38" s="325"/>
      <c r="E38" s="325"/>
      <c r="F38" s="325"/>
      <c r="G38" s="325"/>
      <c r="H38" s="325"/>
      <c r="I38" s="325"/>
      <c r="J38" s="326"/>
      <c r="K38" s="245"/>
      <c r="L38" s="243"/>
      <c r="M38" s="243"/>
      <c r="N38" s="243"/>
      <c r="O38" s="243"/>
      <c r="P38" s="243"/>
      <c r="Q38" s="243"/>
      <c r="R38" s="243"/>
      <c r="S38" s="243"/>
      <c r="T38" s="243"/>
      <c r="U38" s="243"/>
      <c r="V38" s="243"/>
      <c r="W38" s="243"/>
      <c r="X38" s="243"/>
      <c r="Y38" s="243"/>
      <c r="Z38" s="243"/>
    </row>
    <row r="39" spans="1:26" ht="16.5" customHeight="1" x14ac:dyDescent="0.2">
      <c r="A39" s="537" t="s">
        <v>1713</v>
      </c>
      <c r="B39" s="325"/>
      <c r="C39" s="325"/>
      <c r="D39" s="325"/>
      <c r="E39" s="325"/>
      <c r="F39" s="325"/>
      <c r="G39" s="325"/>
      <c r="H39" s="325"/>
      <c r="I39" s="325"/>
      <c r="J39" s="326"/>
      <c r="K39" s="245"/>
      <c r="L39" s="243"/>
      <c r="M39" s="243"/>
      <c r="N39" s="243"/>
      <c r="O39" s="243"/>
      <c r="P39" s="243"/>
      <c r="Q39" s="243"/>
      <c r="R39" s="243"/>
      <c r="S39" s="243"/>
      <c r="T39" s="243"/>
      <c r="U39" s="243"/>
      <c r="V39" s="243"/>
      <c r="W39" s="243"/>
      <c r="X39" s="243"/>
      <c r="Y39" s="243"/>
      <c r="Z39" s="243"/>
    </row>
    <row r="40" spans="1:26" ht="16.5" customHeight="1" x14ac:dyDescent="0.2">
      <c r="A40" s="537" t="s">
        <v>1714</v>
      </c>
      <c r="B40" s="325"/>
      <c r="C40" s="325"/>
      <c r="D40" s="325"/>
      <c r="E40" s="325"/>
      <c r="F40" s="325"/>
      <c r="G40" s="325"/>
      <c r="H40" s="325"/>
      <c r="I40" s="325"/>
      <c r="J40" s="326"/>
      <c r="K40" s="245"/>
      <c r="L40" s="243"/>
      <c r="M40" s="243"/>
      <c r="N40" s="243"/>
      <c r="O40" s="243"/>
      <c r="P40" s="243"/>
      <c r="Q40" s="243"/>
      <c r="R40" s="243"/>
      <c r="S40" s="243"/>
      <c r="T40" s="243"/>
      <c r="U40" s="243"/>
      <c r="V40" s="243"/>
      <c r="W40" s="243"/>
      <c r="X40" s="243"/>
      <c r="Y40" s="243"/>
      <c r="Z40" s="243"/>
    </row>
    <row r="41" spans="1:26" ht="16.5" customHeight="1" x14ac:dyDescent="0.2">
      <c r="A41" s="537" t="s">
        <v>1715</v>
      </c>
      <c r="B41" s="325"/>
      <c r="C41" s="325"/>
      <c r="D41" s="325"/>
      <c r="E41" s="325"/>
      <c r="F41" s="325"/>
      <c r="G41" s="325"/>
      <c r="H41" s="325"/>
      <c r="I41" s="325"/>
      <c r="J41" s="326"/>
      <c r="K41" s="245"/>
      <c r="L41" s="243"/>
      <c r="M41" s="243"/>
      <c r="N41" s="243"/>
      <c r="O41" s="243"/>
      <c r="P41" s="243"/>
      <c r="Q41" s="243"/>
      <c r="R41" s="243"/>
      <c r="S41" s="243"/>
      <c r="T41" s="243"/>
      <c r="U41" s="243"/>
      <c r="V41" s="243"/>
      <c r="W41" s="243"/>
      <c r="X41" s="243"/>
      <c r="Y41" s="243"/>
      <c r="Z41" s="243"/>
    </row>
    <row r="42" spans="1:26" ht="67.5" customHeight="1" x14ac:dyDescent="0.2">
      <c r="A42" s="195"/>
      <c r="B42" s="187" t="s">
        <v>1716</v>
      </c>
      <c r="C42" s="502" t="s">
        <v>1717</v>
      </c>
      <c r="D42" s="325"/>
      <c r="E42" s="325"/>
      <c r="F42" s="325"/>
      <c r="G42" s="325"/>
      <c r="H42" s="325"/>
      <c r="I42" s="326"/>
      <c r="J42" s="177">
        <v>204</v>
      </c>
      <c r="K42" s="245"/>
      <c r="L42" s="243"/>
      <c r="M42" s="243"/>
      <c r="N42" s="243"/>
      <c r="O42" s="243"/>
      <c r="P42" s="243"/>
      <c r="Q42" s="243"/>
      <c r="R42" s="243"/>
      <c r="S42" s="243"/>
      <c r="T42" s="243"/>
      <c r="U42" s="243"/>
      <c r="V42" s="243"/>
      <c r="W42" s="243"/>
      <c r="X42" s="243"/>
      <c r="Y42" s="243"/>
      <c r="Z42" s="243"/>
    </row>
    <row r="43" spans="1:26" ht="16.5" customHeight="1" x14ac:dyDescent="0.2">
      <c r="A43" s="324" t="s">
        <v>1704</v>
      </c>
      <c r="B43" s="325"/>
      <c r="C43" s="325"/>
      <c r="D43" s="325"/>
      <c r="E43" s="325"/>
      <c r="F43" s="325"/>
      <c r="G43" s="325"/>
      <c r="H43" s="325"/>
      <c r="I43" s="325"/>
      <c r="J43" s="326"/>
      <c r="K43" s="245"/>
      <c r="L43" s="243"/>
      <c r="M43" s="243"/>
      <c r="N43" s="243"/>
      <c r="O43" s="243"/>
      <c r="P43" s="243"/>
      <c r="Q43" s="243"/>
    </row>
    <row r="44" spans="1:26" ht="16.5" customHeight="1" x14ac:dyDescent="0.2">
      <c r="A44" s="537" t="s">
        <v>1718</v>
      </c>
      <c r="B44" s="325"/>
      <c r="C44" s="325"/>
      <c r="D44" s="325"/>
      <c r="E44" s="325"/>
      <c r="F44" s="325"/>
      <c r="G44" s="325"/>
      <c r="H44" s="325"/>
      <c r="I44" s="325"/>
      <c r="J44" s="326"/>
      <c r="K44" s="245"/>
      <c r="L44" s="243"/>
      <c r="M44" s="243"/>
      <c r="N44" s="243"/>
      <c r="O44" s="243"/>
      <c r="P44" s="243"/>
      <c r="Q44" s="243"/>
      <c r="R44" s="243"/>
      <c r="S44" s="243"/>
      <c r="T44" s="243"/>
      <c r="U44" s="243"/>
      <c r="V44" s="243"/>
      <c r="W44" s="243"/>
      <c r="X44" s="243"/>
      <c r="Y44" s="243"/>
      <c r="Z44" s="243"/>
    </row>
    <row r="45" spans="1:26" ht="16.5" customHeight="1" x14ac:dyDescent="0.2">
      <c r="A45" s="537" t="s">
        <v>1706</v>
      </c>
      <c r="B45" s="325"/>
      <c r="C45" s="325"/>
      <c r="D45" s="325"/>
      <c r="E45" s="325"/>
      <c r="F45" s="325"/>
      <c r="G45" s="325"/>
      <c r="H45" s="325"/>
      <c r="I45" s="325"/>
      <c r="J45" s="326"/>
      <c r="K45" s="245"/>
      <c r="L45" s="243"/>
      <c r="M45" s="243"/>
      <c r="N45" s="243"/>
      <c r="O45" s="243"/>
      <c r="P45" s="243"/>
      <c r="Q45" s="243"/>
      <c r="R45" s="243"/>
      <c r="S45" s="243"/>
      <c r="T45" s="243"/>
      <c r="U45" s="243"/>
      <c r="V45" s="243"/>
      <c r="W45" s="243"/>
      <c r="X45" s="243"/>
      <c r="Y45" s="243"/>
      <c r="Z45" s="243"/>
    </row>
    <row r="46" spans="1:26" ht="16.5" customHeight="1" x14ac:dyDescent="0.2">
      <c r="A46" s="537" t="s">
        <v>1707</v>
      </c>
      <c r="B46" s="325"/>
      <c r="C46" s="325"/>
      <c r="D46" s="325"/>
      <c r="E46" s="325"/>
      <c r="F46" s="325"/>
      <c r="G46" s="325"/>
      <c r="H46" s="325"/>
      <c r="I46" s="325"/>
      <c r="J46" s="326"/>
      <c r="K46" s="245"/>
      <c r="L46" s="243"/>
      <c r="M46" s="243"/>
      <c r="N46" s="243"/>
      <c r="O46" s="243"/>
      <c r="P46" s="243"/>
      <c r="Q46" s="243"/>
      <c r="R46" s="243"/>
      <c r="S46" s="243"/>
      <c r="T46" s="243"/>
      <c r="U46" s="243"/>
      <c r="V46" s="243"/>
      <c r="W46" s="243"/>
      <c r="X46" s="243"/>
      <c r="Y46" s="243"/>
      <c r="Z46" s="243"/>
    </row>
    <row r="47" spans="1:26" ht="16.5" customHeight="1" x14ac:dyDescent="0.2">
      <c r="A47" s="537" t="s">
        <v>1708</v>
      </c>
      <c r="B47" s="325"/>
      <c r="C47" s="325"/>
      <c r="D47" s="325"/>
      <c r="E47" s="325"/>
      <c r="F47" s="325"/>
      <c r="G47" s="325"/>
      <c r="H47" s="325"/>
      <c r="I47" s="325"/>
      <c r="J47" s="326"/>
      <c r="K47" s="245"/>
      <c r="L47" s="243"/>
      <c r="M47" s="243"/>
      <c r="N47" s="243"/>
      <c r="O47" s="243"/>
      <c r="P47" s="243"/>
      <c r="Q47" s="243"/>
      <c r="R47" s="243"/>
      <c r="S47" s="243"/>
      <c r="T47" s="243"/>
      <c r="U47" s="243"/>
      <c r="V47" s="243"/>
      <c r="W47" s="243"/>
      <c r="X47" s="243"/>
      <c r="Y47" s="243"/>
      <c r="Z47" s="243"/>
    </row>
    <row r="48" spans="1:26" ht="16.5" customHeight="1" x14ac:dyDescent="0.2">
      <c r="A48" s="537" t="s">
        <v>1709</v>
      </c>
      <c r="B48" s="325"/>
      <c r="C48" s="325"/>
      <c r="D48" s="325"/>
      <c r="E48" s="325"/>
      <c r="F48" s="325"/>
      <c r="G48" s="325"/>
      <c r="H48" s="325"/>
      <c r="I48" s="325"/>
      <c r="J48" s="326"/>
      <c r="K48" s="245"/>
      <c r="L48" s="243"/>
      <c r="M48" s="243"/>
      <c r="N48" s="243"/>
      <c r="O48" s="243"/>
      <c r="P48" s="243"/>
      <c r="Q48" s="243"/>
      <c r="R48" s="243"/>
      <c r="S48" s="243"/>
      <c r="T48" s="243"/>
      <c r="U48" s="243"/>
      <c r="V48" s="243"/>
      <c r="W48" s="243"/>
      <c r="X48" s="243"/>
      <c r="Y48" s="243"/>
      <c r="Z48" s="243"/>
    </row>
    <row r="49" spans="1:26" ht="16.5" customHeight="1" x14ac:dyDescent="0.2">
      <c r="A49" s="537" t="s">
        <v>1710</v>
      </c>
      <c r="B49" s="325"/>
      <c r="C49" s="325"/>
      <c r="D49" s="325"/>
      <c r="E49" s="325"/>
      <c r="F49" s="325"/>
      <c r="G49" s="325"/>
      <c r="H49" s="325"/>
      <c r="I49" s="325"/>
      <c r="J49" s="326"/>
      <c r="K49" s="245"/>
      <c r="L49" s="243"/>
      <c r="M49" s="243"/>
      <c r="N49" s="243"/>
      <c r="O49" s="243"/>
      <c r="P49" s="243"/>
      <c r="Q49" s="243"/>
      <c r="R49" s="243"/>
      <c r="S49" s="243"/>
      <c r="T49" s="243"/>
      <c r="U49" s="243"/>
      <c r="V49" s="243"/>
      <c r="W49" s="243"/>
      <c r="X49" s="243"/>
      <c r="Y49" s="243"/>
      <c r="Z49" s="243"/>
    </row>
    <row r="50" spans="1:26" ht="16.5" customHeight="1" x14ac:dyDescent="0.2">
      <c r="A50" s="537" t="s">
        <v>1711</v>
      </c>
      <c r="B50" s="325"/>
      <c r="C50" s="325"/>
      <c r="D50" s="325"/>
      <c r="E50" s="325"/>
      <c r="F50" s="325"/>
      <c r="G50" s="325"/>
      <c r="H50" s="325"/>
      <c r="I50" s="325"/>
      <c r="J50" s="326"/>
      <c r="K50" s="245"/>
      <c r="L50" s="243"/>
      <c r="M50" s="243"/>
      <c r="N50" s="243"/>
      <c r="O50" s="243"/>
      <c r="P50" s="243"/>
      <c r="Q50" s="243"/>
      <c r="R50" s="243"/>
      <c r="S50" s="243"/>
      <c r="T50" s="243"/>
      <c r="U50" s="243"/>
      <c r="V50" s="243"/>
      <c r="W50" s="243"/>
      <c r="X50" s="243"/>
      <c r="Y50" s="243"/>
      <c r="Z50" s="243"/>
    </row>
    <row r="51" spans="1:26" ht="24.75" customHeight="1" x14ac:dyDescent="0.2">
      <c r="A51" s="474" t="s">
        <v>1712</v>
      </c>
      <c r="B51" s="325"/>
      <c r="C51" s="325"/>
      <c r="D51" s="325"/>
      <c r="E51" s="325"/>
      <c r="F51" s="325"/>
      <c r="G51" s="325"/>
      <c r="H51" s="325"/>
      <c r="I51" s="325"/>
      <c r="J51" s="326"/>
      <c r="K51" s="245"/>
      <c r="L51" s="243"/>
      <c r="M51" s="243"/>
      <c r="N51" s="243"/>
      <c r="O51" s="243"/>
      <c r="P51" s="243"/>
      <c r="Q51" s="243"/>
      <c r="R51" s="243"/>
      <c r="S51" s="243"/>
      <c r="T51" s="243"/>
      <c r="U51" s="243"/>
      <c r="V51" s="243"/>
      <c r="W51" s="243"/>
      <c r="X51" s="243"/>
      <c r="Y51" s="243"/>
      <c r="Z51" s="243"/>
    </row>
    <row r="52" spans="1:26" ht="16.5" customHeight="1" x14ac:dyDescent="0.2">
      <c r="A52" s="537" t="s">
        <v>1713</v>
      </c>
      <c r="B52" s="325"/>
      <c r="C52" s="325"/>
      <c r="D52" s="325"/>
      <c r="E52" s="325"/>
      <c r="F52" s="325"/>
      <c r="G52" s="325"/>
      <c r="H52" s="325"/>
      <c r="I52" s="325"/>
      <c r="J52" s="326"/>
      <c r="K52" s="245"/>
      <c r="L52" s="243"/>
      <c r="M52" s="243"/>
      <c r="N52" s="243"/>
      <c r="O52" s="243"/>
      <c r="P52" s="243"/>
      <c r="Q52" s="243"/>
      <c r="R52" s="243"/>
      <c r="S52" s="243"/>
      <c r="T52" s="243"/>
      <c r="U52" s="243"/>
      <c r="V52" s="243"/>
      <c r="W52" s="243"/>
      <c r="X52" s="243"/>
      <c r="Y52" s="243"/>
      <c r="Z52" s="243"/>
    </row>
    <row r="53" spans="1:26" ht="16.5" customHeight="1" x14ac:dyDescent="0.2">
      <c r="A53" s="537" t="s">
        <v>1714</v>
      </c>
      <c r="B53" s="325"/>
      <c r="C53" s="325"/>
      <c r="D53" s="325"/>
      <c r="E53" s="325"/>
      <c r="F53" s="325"/>
      <c r="G53" s="325"/>
      <c r="H53" s="325"/>
      <c r="I53" s="325"/>
      <c r="J53" s="326"/>
      <c r="K53" s="245"/>
      <c r="L53" s="243"/>
      <c r="M53" s="243"/>
      <c r="N53" s="243"/>
      <c r="O53" s="243"/>
      <c r="P53" s="243"/>
      <c r="Q53" s="243"/>
      <c r="R53" s="243"/>
      <c r="S53" s="243"/>
      <c r="T53" s="243"/>
      <c r="U53" s="243"/>
      <c r="V53" s="243"/>
      <c r="W53" s="243"/>
      <c r="X53" s="243"/>
      <c r="Y53" s="243"/>
      <c r="Z53" s="243"/>
    </row>
    <row r="54" spans="1:26" ht="16.5" customHeight="1" x14ac:dyDescent="0.2">
      <c r="A54" s="537" t="s">
        <v>1715</v>
      </c>
      <c r="B54" s="325"/>
      <c r="C54" s="325"/>
      <c r="D54" s="325"/>
      <c r="E54" s="325"/>
      <c r="F54" s="325"/>
      <c r="G54" s="325"/>
      <c r="H54" s="325"/>
      <c r="I54" s="325"/>
      <c r="J54" s="326"/>
      <c r="K54" s="245"/>
      <c r="L54" s="243"/>
      <c r="M54" s="243"/>
      <c r="N54" s="243"/>
      <c r="O54" s="243"/>
      <c r="P54" s="243"/>
      <c r="Q54" s="243"/>
      <c r="R54" s="243"/>
      <c r="S54" s="243"/>
      <c r="T54" s="243"/>
      <c r="U54" s="243"/>
      <c r="V54" s="243"/>
      <c r="W54" s="243"/>
      <c r="X54" s="243"/>
      <c r="Y54" s="243"/>
      <c r="Z54" s="243"/>
    </row>
    <row r="55" spans="1:26" ht="67.5" customHeight="1" x14ac:dyDescent="0.2">
      <c r="A55" s="195"/>
      <c r="B55" s="187" t="s">
        <v>1719</v>
      </c>
      <c r="C55" s="502" t="s">
        <v>1720</v>
      </c>
      <c r="D55" s="325"/>
      <c r="E55" s="325"/>
      <c r="F55" s="325"/>
      <c r="G55" s="325"/>
      <c r="H55" s="325"/>
      <c r="I55" s="326"/>
      <c r="J55" s="177">
        <v>264</v>
      </c>
      <c r="K55" s="245"/>
      <c r="L55" s="243"/>
      <c r="M55" s="243"/>
      <c r="N55" s="243"/>
      <c r="O55" s="243"/>
      <c r="P55" s="243"/>
      <c r="Q55" s="243"/>
      <c r="R55" s="243"/>
      <c r="S55" s="243"/>
      <c r="T55" s="243"/>
      <c r="U55" s="243"/>
      <c r="V55" s="243"/>
      <c r="W55" s="243"/>
      <c r="X55" s="243"/>
      <c r="Y55" s="243"/>
      <c r="Z55" s="243"/>
    </row>
    <row r="56" spans="1:26" ht="16.5" customHeight="1" x14ac:dyDescent="0.2">
      <c r="A56" s="615" t="s">
        <v>1704</v>
      </c>
      <c r="B56" s="325"/>
      <c r="C56" s="325"/>
      <c r="D56" s="325"/>
      <c r="E56" s="325"/>
      <c r="F56" s="325"/>
      <c r="G56" s="325"/>
      <c r="H56" s="325"/>
      <c r="I56" s="325"/>
      <c r="J56" s="326"/>
      <c r="K56" s="245"/>
      <c r="L56" s="243"/>
      <c r="M56" s="243"/>
      <c r="N56" s="243"/>
      <c r="O56" s="243"/>
      <c r="P56" s="243"/>
      <c r="Q56" s="243"/>
    </row>
    <row r="57" spans="1:26" ht="16.5" customHeight="1" x14ac:dyDescent="0.2">
      <c r="A57" s="537" t="s">
        <v>1721</v>
      </c>
      <c r="B57" s="325"/>
      <c r="C57" s="325"/>
      <c r="D57" s="325"/>
      <c r="E57" s="325"/>
      <c r="F57" s="325"/>
      <c r="G57" s="325"/>
      <c r="H57" s="325"/>
      <c r="I57" s="325"/>
      <c r="J57" s="326"/>
      <c r="K57" s="245"/>
      <c r="L57" s="243"/>
      <c r="M57" s="243"/>
      <c r="N57" s="243"/>
      <c r="O57" s="243"/>
      <c r="P57" s="243"/>
      <c r="Q57" s="243"/>
      <c r="R57" s="243"/>
      <c r="S57" s="243"/>
      <c r="T57" s="243"/>
      <c r="U57" s="243"/>
      <c r="V57" s="243"/>
      <c r="W57" s="243"/>
      <c r="X57" s="243"/>
      <c r="Y57" s="243"/>
      <c r="Z57" s="243"/>
    </row>
    <row r="58" spans="1:26" ht="16.5" customHeight="1" x14ac:dyDescent="0.2">
      <c r="A58" s="537" t="s">
        <v>1706</v>
      </c>
      <c r="B58" s="325"/>
      <c r="C58" s="325"/>
      <c r="D58" s="325"/>
      <c r="E58" s="325"/>
      <c r="F58" s="325"/>
      <c r="G58" s="325"/>
      <c r="H58" s="325"/>
      <c r="I58" s="325"/>
      <c r="J58" s="326"/>
      <c r="K58" s="245"/>
      <c r="L58" s="243"/>
      <c r="M58" s="243"/>
      <c r="N58" s="243"/>
      <c r="O58" s="243"/>
      <c r="P58" s="243"/>
      <c r="Q58" s="243"/>
      <c r="R58" s="243"/>
      <c r="S58" s="243"/>
      <c r="T58" s="243"/>
      <c r="U58" s="243"/>
      <c r="V58" s="243"/>
      <c r="W58" s="243"/>
      <c r="X58" s="243"/>
      <c r="Y58" s="243"/>
      <c r="Z58" s="243"/>
    </row>
    <row r="59" spans="1:26" ht="16.5" customHeight="1" x14ac:dyDescent="0.2">
      <c r="A59" s="537" t="s">
        <v>1707</v>
      </c>
      <c r="B59" s="325"/>
      <c r="C59" s="325"/>
      <c r="D59" s="325"/>
      <c r="E59" s="325"/>
      <c r="F59" s="325"/>
      <c r="G59" s="325"/>
      <c r="H59" s="325"/>
      <c r="I59" s="325"/>
      <c r="J59" s="326"/>
      <c r="K59" s="245"/>
      <c r="L59" s="243"/>
      <c r="M59" s="243"/>
      <c r="N59" s="243"/>
      <c r="O59" s="243"/>
      <c r="P59" s="243"/>
      <c r="Q59" s="243"/>
      <c r="R59" s="243"/>
      <c r="S59" s="243"/>
      <c r="T59" s="243"/>
      <c r="U59" s="243"/>
      <c r="V59" s="243"/>
      <c r="W59" s="243"/>
      <c r="X59" s="243"/>
      <c r="Y59" s="243"/>
      <c r="Z59" s="243"/>
    </row>
    <row r="60" spans="1:26" ht="16.5" customHeight="1" x14ac:dyDescent="0.2">
      <c r="A60" s="537" t="s">
        <v>1708</v>
      </c>
      <c r="B60" s="325"/>
      <c r="C60" s="325"/>
      <c r="D60" s="325"/>
      <c r="E60" s="325"/>
      <c r="F60" s="325"/>
      <c r="G60" s="325"/>
      <c r="H60" s="325"/>
      <c r="I60" s="325"/>
      <c r="J60" s="326"/>
      <c r="K60" s="245"/>
      <c r="L60" s="243"/>
      <c r="M60" s="243"/>
      <c r="N60" s="243"/>
      <c r="O60" s="243"/>
      <c r="P60" s="243"/>
      <c r="Q60" s="243"/>
      <c r="R60" s="243"/>
      <c r="S60" s="243"/>
      <c r="T60" s="243"/>
      <c r="U60" s="243"/>
      <c r="V60" s="243"/>
      <c r="W60" s="243"/>
      <c r="X60" s="243"/>
      <c r="Y60" s="243"/>
      <c r="Z60" s="243"/>
    </row>
    <row r="61" spans="1:26" ht="16.5" customHeight="1" x14ac:dyDescent="0.2">
      <c r="A61" s="537" t="s">
        <v>1709</v>
      </c>
      <c r="B61" s="325"/>
      <c r="C61" s="325"/>
      <c r="D61" s="325"/>
      <c r="E61" s="325"/>
      <c r="F61" s="325"/>
      <c r="G61" s="325"/>
      <c r="H61" s="325"/>
      <c r="I61" s="325"/>
      <c r="J61" s="326"/>
      <c r="K61" s="245"/>
      <c r="L61" s="243"/>
      <c r="M61" s="243"/>
      <c r="N61" s="243"/>
      <c r="O61" s="243"/>
      <c r="P61" s="243"/>
      <c r="Q61" s="243"/>
      <c r="R61" s="243"/>
      <c r="S61" s="243"/>
      <c r="T61" s="243"/>
      <c r="U61" s="243"/>
      <c r="V61" s="243"/>
      <c r="W61" s="243"/>
      <c r="X61" s="243"/>
      <c r="Y61" s="243"/>
      <c r="Z61" s="243"/>
    </row>
    <row r="62" spans="1:26" ht="16.5" customHeight="1" x14ac:dyDescent="0.2">
      <c r="A62" s="537" t="s">
        <v>1710</v>
      </c>
      <c r="B62" s="325"/>
      <c r="C62" s="325"/>
      <c r="D62" s="325"/>
      <c r="E62" s="325"/>
      <c r="F62" s="325"/>
      <c r="G62" s="325"/>
      <c r="H62" s="325"/>
      <c r="I62" s="325"/>
      <c r="J62" s="326"/>
      <c r="K62" s="245"/>
      <c r="L62" s="243"/>
      <c r="M62" s="243"/>
      <c r="N62" s="243"/>
      <c r="O62" s="243"/>
      <c r="P62" s="243"/>
      <c r="Q62" s="243"/>
      <c r="R62" s="243"/>
      <c r="S62" s="243"/>
      <c r="T62" s="243"/>
      <c r="U62" s="243"/>
      <c r="V62" s="243"/>
      <c r="W62" s="243"/>
      <c r="X62" s="243"/>
      <c r="Y62" s="243"/>
      <c r="Z62" s="243"/>
    </row>
    <row r="63" spans="1:26" ht="16.5" customHeight="1" x14ac:dyDescent="0.2">
      <c r="A63" s="537" t="s">
        <v>1711</v>
      </c>
      <c r="B63" s="325"/>
      <c r="C63" s="325"/>
      <c r="D63" s="325"/>
      <c r="E63" s="325"/>
      <c r="F63" s="325"/>
      <c r="G63" s="325"/>
      <c r="H63" s="325"/>
      <c r="I63" s="325"/>
      <c r="J63" s="326"/>
      <c r="K63" s="245"/>
      <c r="L63" s="243"/>
      <c r="M63" s="243"/>
      <c r="N63" s="243"/>
      <c r="O63" s="243"/>
      <c r="P63" s="243"/>
      <c r="Q63" s="243"/>
      <c r="R63" s="243"/>
      <c r="S63" s="243"/>
      <c r="T63" s="243"/>
      <c r="U63" s="243"/>
      <c r="V63" s="243"/>
      <c r="W63" s="243"/>
      <c r="X63" s="243"/>
      <c r="Y63" s="243"/>
      <c r="Z63" s="243"/>
    </row>
    <row r="64" spans="1:26" ht="21.75" customHeight="1" x14ac:dyDescent="0.2">
      <c r="A64" s="474" t="s">
        <v>1712</v>
      </c>
      <c r="B64" s="325"/>
      <c r="C64" s="325"/>
      <c r="D64" s="325"/>
      <c r="E64" s="325"/>
      <c r="F64" s="325"/>
      <c r="G64" s="325"/>
      <c r="H64" s="325"/>
      <c r="I64" s="325"/>
      <c r="J64" s="326"/>
      <c r="K64" s="245"/>
      <c r="L64" s="243"/>
      <c r="M64" s="243"/>
      <c r="N64" s="243"/>
      <c r="O64" s="243"/>
      <c r="P64" s="243"/>
      <c r="Q64" s="243"/>
      <c r="R64" s="243"/>
      <c r="S64" s="243"/>
      <c r="T64" s="243"/>
      <c r="U64" s="243"/>
      <c r="V64" s="243"/>
      <c r="W64" s="243"/>
      <c r="X64" s="243"/>
      <c r="Y64" s="243"/>
      <c r="Z64" s="243"/>
    </row>
    <row r="65" spans="1:26" ht="16.5" customHeight="1" x14ac:dyDescent="0.2">
      <c r="A65" s="537" t="s">
        <v>1713</v>
      </c>
      <c r="B65" s="325"/>
      <c r="C65" s="325"/>
      <c r="D65" s="325"/>
      <c r="E65" s="325"/>
      <c r="F65" s="325"/>
      <c r="G65" s="325"/>
      <c r="H65" s="325"/>
      <c r="I65" s="325"/>
      <c r="J65" s="326"/>
      <c r="K65" s="245"/>
      <c r="L65" s="243"/>
      <c r="M65" s="243"/>
      <c r="N65" s="243"/>
      <c r="O65" s="243"/>
      <c r="P65" s="243"/>
      <c r="Q65" s="243"/>
      <c r="R65" s="243"/>
      <c r="S65" s="243"/>
      <c r="T65" s="243"/>
      <c r="U65" s="243"/>
      <c r="V65" s="243"/>
      <c r="W65" s="243"/>
      <c r="X65" s="243"/>
      <c r="Y65" s="243"/>
      <c r="Z65" s="243"/>
    </row>
    <row r="66" spans="1:26" ht="16.5" customHeight="1" x14ac:dyDescent="0.2">
      <c r="A66" s="537" t="s">
        <v>1714</v>
      </c>
      <c r="B66" s="325"/>
      <c r="C66" s="325"/>
      <c r="D66" s="325"/>
      <c r="E66" s="325"/>
      <c r="F66" s="325"/>
      <c r="G66" s="325"/>
      <c r="H66" s="325"/>
      <c r="I66" s="325"/>
      <c r="J66" s="326"/>
      <c r="K66" s="245"/>
      <c r="L66" s="243"/>
      <c r="M66" s="243"/>
      <c r="N66" s="243"/>
      <c r="O66" s="243"/>
      <c r="P66" s="243"/>
      <c r="Q66" s="243"/>
      <c r="R66" s="243"/>
      <c r="S66" s="243"/>
      <c r="T66" s="243"/>
      <c r="U66" s="243"/>
      <c r="V66" s="243"/>
      <c r="W66" s="243"/>
      <c r="X66" s="243"/>
      <c r="Y66" s="243"/>
      <c r="Z66" s="243"/>
    </row>
    <row r="67" spans="1:26" ht="16.5" customHeight="1" x14ac:dyDescent="0.2">
      <c r="A67" s="537" t="s">
        <v>1715</v>
      </c>
      <c r="B67" s="325"/>
      <c r="C67" s="325"/>
      <c r="D67" s="325"/>
      <c r="E67" s="325"/>
      <c r="F67" s="325"/>
      <c r="G67" s="325"/>
      <c r="H67" s="325"/>
      <c r="I67" s="325"/>
      <c r="J67" s="326"/>
      <c r="K67" s="245"/>
      <c r="L67" s="243"/>
      <c r="M67" s="243"/>
      <c r="N67" s="243"/>
      <c r="O67" s="243"/>
      <c r="P67" s="243"/>
      <c r="Q67" s="243"/>
      <c r="R67" s="243"/>
      <c r="S67" s="243"/>
      <c r="T67" s="243"/>
      <c r="U67" s="243"/>
      <c r="V67" s="243"/>
      <c r="W67" s="243"/>
      <c r="X67" s="243"/>
      <c r="Y67" s="243"/>
      <c r="Z67" s="243"/>
    </row>
    <row r="68" spans="1:26" ht="92.25" customHeight="1" x14ac:dyDescent="0.2">
      <c r="A68" s="195"/>
      <c r="B68" s="187" t="s">
        <v>1722</v>
      </c>
      <c r="C68" s="502" t="s">
        <v>1723</v>
      </c>
      <c r="D68" s="325"/>
      <c r="E68" s="325"/>
      <c r="F68" s="325"/>
      <c r="G68" s="325"/>
      <c r="H68" s="325"/>
      <c r="I68" s="326"/>
      <c r="J68" s="177">
        <v>971</v>
      </c>
      <c r="K68" s="245"/>
      <c r="L68" s="243"/>
      <c r="M68" s="243"/>
      <c r="N68" s="243"/>
      <c r="O68" s="243"/>
      <c r="P68" s="243"/>
      <c r="Q68" s="243"/>
      <c r="R68" s="243"/>
      <c r="S68" s="243"/>
      <c r="T68" s="243"/>
      <c r="U68" s="243"/>
      <c r="V68" s="243"/>
      <c r="W68" s="243"/>
      <c r="X68" s="243"/>
      <c r="Y68" s="243"/>
      <c r="Z68" s="243"/>
    </row>
    <row r="69" spans="1:26" ht="90.75" customHeight="1" x14ac:dyDescent="0.2">
      <c r="A69" s="592" t="s">
        <v>1724</v>
      </c>
      <c r="B69" s="372"/>
      <c r="C69" s="372"/>
      <c r="D69" s="372"/>
      <c r="E69" s="372"/>
      <c r="F69" s="372"/>
      <c r="G69" s="372"/>
      <c r="H69" s="372"/>
      <c r="I69" s="372"/>
      <c r="J69" s="373"/>
      <c r="K69" s="245"/>
      <c r="L69" s="243"/>
      <c r="M69" s="243"/>
      <c r="N69" s="243"/>
      <c r="O69" s="243"/>
      <c r="P69" s="243"/>
      <c r="Q69" s="243"/>
      <c r="R69" s="243"/>
      <c r="S69" s="243"/>
      <c r="T69" s="243"/>
      <c r="U69" s="243"/>
      <c r="V69" s="243"/>
      <c r="W69" s="243"/>
      <c r="X69" s="243"/>
      <c r="Y69" s="243"/>
      <c r="Z69" s="243"/>
    </row>
    <row r="70" spans="1:26" ht="45" customHeight="1" x14ac:dyDescent="0.2">
      <c r="A70" s="374"/>
      <c r="B70" s="330"/>
      <c r="C70" s="330"/>
      <c r="D70" s="330"/>
      <c r="E70" s="330"/>
      <c r="F70" s="330"/>
      <c r="G70" s="330"/>
      <c r="H70" s="330"/>
      <c r="I70" s="330"/>
      <c r="J70" s="331"/>
      <c r="K70" s="245"/>
      <c r="L70" s="243"/>
      <c r="M70" s="243"/>
      <c r="N70" s="243"/>
      <c r="O70" s="243"/>
      <c r="P70" s="243"/>
      <c r="Q70" s="243"/>
      <c r="R70" s="243"/>
      <c r="S70" s="243"/>
      <c r="T70" s="243"/>
      <c r="U70" s="243"/>
      <c r="V70" s="243"/>
      <c r="W70" s="243"/>
      <c r="X70" s="243"/>
      <c r="Y70" s="243"/>
      <c r="Z70" s="243"/>
    </row>
    <row r="71" spans="1:26" ht="25.5" customHeight="1" x14ac:dyDescent="0.2">
      <c r="A71" s="399" t="s">
        <v>1704</v>
      </c>
      <c r="B71" s="325"/>
      <c r="C71" s="325"/>
      <c r="D71" s="325"/>
      <c r="E71" s="325"/>
      <c r="F71" s="325"/>
      <c r="G71" s="325"/>
      <c r="H71" s="325"/>
      <c r="I71" s="325"/>
      <c r="J71" s="326"/>
      <c r="K71" s="245"/>
      <c r="L71" s="243"/>
      <c r="M71" s="243"/>
      <c r="N71" s="243"/>
      <c r="O71" s="243"/>
      <c r="P71" s="243"/>
      <c r="Q71" s="243"/>
      <c r="R71" s="243"/>
      <c r="S71" s="243"/>
      <c r="T71" s="243"/>
      <c r="U71" s="243"/>
      <c r="V71" s="243"/>
      <c r="W71" s="243"/>
      <c r="X71" s="243"/>
      <c r="Y71" s="243"/>
      <c r="Z71" s="243"/>
    </row>
    <row r="72" spans="1:26" ht="16.5" customHeight="1" x14ac:dyDescent="0.2">
      <c r="A72" s="537" t="s">
        <v>1725</v>
      </c>
      <c r="B72" s="325"/>
      <c r="C72" s="325"/>
      <c r="D72" s="325"/>
      <c r="E72" s="325"/>
      <c r="F72" s="325"/>
      <c r="G72" s="325"/>
      <c r="H72" s="325"/>
      <c r="I72" s="325"/>
      <c r="J72" s="326"/>
      <c r="K72" s="245"/>
      <c r="L72" s="243"/>
      <c r="M72" s="243"/>
      <c r="N72" s="243"/>
      <c r="O72" s="243"/>
      <c r="P72" s="243"/>
      <c r="Q72" s="243"/>
      <c r="R72" s="243"/>
      <c r="S72" s="243"/>
      <c r="T72" s="243"/>
      <c r="U72" s="243"/>
      <c r="V72" s="243"/>
      <c r="W72" s="243"/>
      <c r="X72" s="243"/>
      <c r="Y72" s="243"/>
      <c r="Z72" s="243"/>
    </row>
    <row r="73" spans="1:26" ht="16.5" customHeight="1" x14ac:dyDescent="0.2">
      <c r="A73" s="537" t="s">
        <v>1706</v>
      </c>
      <c r="B73" s="325"/>
      <c r="C73" s="325"/>
      <c r="D73" s="325"/>
      <c r="E73" s="325"/>
      <c r="F73" s="325"/>
      <c r="G73" s="325"/>
      <c r="H73" s="325"/>
      <c r="I73" s="325"/>
      <c r="J73" s="326"/>
      <c r="K73" s="245"/>
      <c r="L73" s="243"/>
      <c r="M73" s="243"/>
      <c r="N73" s="243"/>
      <c r="O73" s="243"/>
      <c r="P73" s="243"/>
      <c r="Q73" s="243"/>
      <c r="R73" s="243"/>
      <c r="S73" s="243"/>
      <c r="T73" s="243"/>
      <c r="U73" s="243"/>
      <c r="V73" s="243"/>
      <c r="W73" s="243"/>
      <c r="X73" s="243"/>
      <c r="Y73" s="243"/>
      <c r="Z73" s="243"/>
    </row>
    <row r="74" spans="1:26" ht="16.5" customHeight="1" x14ac:dyDescent="0.2">
      <c r="A74" s="537" t="s">
        <v>1707</v>
      </c>
      <c r="B74" s="325"/>
      <c r="C74" s="325"/>
      <c r="D74" s="325"/>
      <c r="E74" s="325"/>
      <c r="F74" s="325"/>
      <c r="G74" s="325"/>
      <c r="H74" s="325"/>
      <c r="I74" s="325"/>
      <c r="J74" s="326"/>
      <c r="K74" s="245"/>
      <c r="L74" s="243"/>
      <c r="M74" s="243"/>
      <c r="N74" s="243"/>
      <c r="O74" s="243"/>
      <c r="P74" s="243"/>
      <c r="Q74" s="243"/>
      <c r="R74" s="243"/>
      <c r="S74" s="243"/>
      <c r="T74" s="243"/>
      <c r="U74" s="243"/>
      <c r="V74" s="243"/>
      <c r="W74" s="243"/>
      <c r="X74" s="243"/>
      <c r="Y74" s="243"/>
      <c r="Z74" s="243"/>
    </row>
    <row r="75" spans="1:26" ht="32.25" customHeight="1" x14ac:dyDescent="0.2">
      <c r="A75" s="474" t="s">
        <v>1726</v>
      </c>
      <c r="B75" s="325"/>
      <c r="C75" s="325"/>
      <c r="D75" s="325"/>
      <c r="E75" s="325"/>
      <c r="F75" s="325"/>
      <c r="G75" s="325"/>
      <c r="H75" s="325"/>
      <c r="I75" s="325"/>
      <c r="J75" s="326"/>
      <c r="K75" s="245"/>
      <c r="L75" s="243"/>
      <c r="M75" s="243"/>
      <c r="N75" s="243"/>
      <c r="O75" s="243"/>
      <c r="P75" s="243"/>
      <c r="Q75" s="243"/>
      <c r="R75" s="243"/>
      <c r="S75" s="243"/>
      <c r="T75" s="243"/>
      <c r="U75" s="243"/>
      <c r="V75" s="243"/>
      <c r="W75" s="243"/>
      <c r="X75" s="243"/>
      <c r="Y75" s="243"/>
      <c r="Z75" s="243"/>
    </row>
    <row r="76" spans="1:26" ht="16.5" customHeight="1" x14ac:dyDescent="0.2">
      <c r="A76" s="537" t="s">
        <v>1727</v>
      </c>
      <c r="B76" s="325"/>
      <c r="C76" s="325"/>
      <c r="D76" s="325"/>
      <c r="E76" s="325"/>
      <c r="F76" s="325"/>
      <c r="G76" s="325"/>
      <c r="H76" s="325"/>
      <c r="I76" s="325"/>
      <c r="J76" s="326"/>
      <c r="K76" s="245"/>
      <c r="L76" s="243"/>
      <c r="M76" s="243"/>
      <c r="N76" s="243"/>
      <c r="O76" s="243"/>
      <c r="P76" s="243"/>
      <c r="Q76" s="243"/>
      <c r="R76" s="243"/>
      <c r="S76" s="243"/>
      <c r="T76" s="243"/>
      <c r="U76" s="243"/>
      <c r="V76" s="243"/>
      <c r="W76" s="243"/>
      <c r="X76" s="243"/>
      <c r="Y76" s="243"/>
      <c r="Z76" s="243"/>
    </row>
    <row r="77" spans="1:26" ht="16.5" customHeight="1" x14ac:dyDescent="0.2">
      <c r="A77" s="537" t="s">
        <v>1728</v>
      </c>
      <c r="B77" s="325"/>
      <c r="C77" s="325"/>
      <c r="D77" s="325"/>
      <c r="E77" s="325"/>
      <c r="F77" s="325"/>
      <c r="G77" s="325"/>
      <c r="H77" s="325"/>
      <c r="I77" s="325"/>
      <c r="J77" s="326"/>
      <c r="K77" s="245"/>
      <c r="L77" s="243"/>
      <c r="M77" s="243"/>
      <c r="N77" s="243"/>
      <c r="O77" s="243"/>
      <c r="P77" s="243"/>
      <c r="Q77" s="243"/>
      <c r="R77" s="243"/>
      <c r="S77" s="243"/>
      <c r="T77" s="243"/>
      <c r="U77" s="243"/>
      <c r="V77" s="243"/>
      <c r="W77" s="243"/>
      <c r="X77" s="243"/>
      <c r="Y77" s="243"/>
      <c r="Z77" s="243"/>
    </row>
    <row r="78" spans="1:26" ht="16.5" customHeight="1" x14ac:dyDescent="0.2">
      <c r="A78" s="474" t="s">
        <v>1729</v>
      </c>
      <c r="B78" s="325"/>
      <c r="C78" s="325"/>
      <c r="D78" s="325"/>
      <c r="E78" s="325"/>
      <c r="F78" s="325"/>
      <c r="G78" s="325"/>
      <c r="H78" s="325"/>
      <c r="I78" s="325"/>
      <c r="J78" s="326"/>
      <c r="K78" s="245"/>
      <c r="L78" s="243"/>
      <c r="M78" s="243"/>
      <c r="N78" s="243"/>
      <c r="O78" s="243"/>
      <c r="P78" s="243"/>
      <c r="Q78" s="243"/>
      <c r="R78" s="243"/>
      <c r="S78" s="243"/>
      <c r="T78" s="243"/>
      <c r="U78" s="243"/>
      <c r="V78" s="243"/>
      <c r="W78" s="243"/>
      <c r="X78" s="243"/>
      <c r="Y78" s="243"/>
      <c r="Z78" s="243"/>
    </row>
    <row r="79" spans="1:26" ht="16.5" customHeight="1" x14ac:dyDescent="0.2">
      <c r="A79" s="537" t="s">
        <v>1709</v>
      </c>
      <c r="B79" s="325"/>
      <c r="C79" s="325"/>
      <c r="D79" s="325"/>
      <c r="E79" s="325"/>
      <c r="F79" s="325"/>
      <c r="G79" s="325"/>
      <c r="H79" s="325"/>
      <c r="I79" s="325"/>
      <c r="J79" s="326"/>
      <c r="K79" s="245"/>
      <c r="L79" s="243"/>
      <c r="M79" s="243"/>
      <c r="N79" s="243"/>
      <c r="O79" s="243"/>
      <c r="P79" s="243"/>
      <c r="Q79" s="243"/>
      <c r="R79" s="243"/>
      <c r="S79" s="243"/>
      <c r="T79" s="243"/>
      <c r="U79" s="243"/>
      <c r="V79" s="243"/>
      <c r="W79" s="243"/>
      <c r="X79" s="243"/>
      <c r="Y79" s="243"/>
      <c r="Z79" s="243"/>
    </row>
    <row r="80" spans="1:26" ht="16.5" customHeight="1" x14ac:dyDescent="0.2">
      <c r="A80" s="612" t="s">
        <v>1730</v>
      </c>
      <c r="B80" s="373"/>
      <c r="C80" s="474" t="s">
        <v>1731</v>
      </c>
      <c r="D80" s="325"/>
      <c r="E80" s="325"/>
      <c r="F80" s="325"/>
      <c r="G80" s="325"/>
      <c r="H80" s="325"/>
      <c r="I80" s="325"/>
      <c r="J80" s="326"/>
      <c r="K80" s="245"/>
      <c r="L80" s="243"/>
      <c r="M80" s="243"/>
      <c r="N80" s="243"/>
      <c r="O80" s="243"/>
      <c r="P80" s="243"/>
      <c r="Q80" s="243"/>
      <c r="R80" s="243"/>
      <c r="S80" s="243"/>
      <c r="T80" s="243"/>
      <c r="U80" s="243"/>
      <c r="V80" s="243"/>
      <c r="W80" s="243"/>
      <c r="X80" s="243"/>
      <c r="Y80" s="243"/>
      <c r="Z80" s="243"/>
    </row>
    <row r="81" spans="1:26" ht="42" customHeight="1" x14ac:dyDescent="0.2">
      <c r="A81" s="557"/>
      <c r="B81" s="430"/>
      <c r="C81" s="474" t="s">
        <v>1732</v>
      </c>
      <c r="D81" s="325"/>
      <c r="E81" s="325"/>
      <c r="F81" s="325"/>
      <c r="G81" s="325"/>
      <c r="H81" s="325"/>
      <c r="I81" s="325"/>
      <c r="J81" s="326"/>
      <c r="K81" s="245"/>
      <c r="L81" s="243"/>
      <c r="M81" s="243"/>
      <c r="N81" s="243"/>
      <c r="O81" s="243"/>
      <c r="P81" s="243"/>
      <c r="Q81" s="243"/>
      <c r="R81" s="243"/>
      <c r="S81" s="243"/>
      <c r="T81" s="243"/>
      <c r="U81" s="243"/>
      <c r="V81" s="243"/>
      <c r="W81" s="243"/>
      <c r="X81" s="243"/>
      <c r="Y81" s="243"/>
      <c r="Z81" s="243"/>
    </row>
    <row r="82" spans="1:26" ht="16.5" customHeight="1" x14ac:dyDescent="0.2">
      <c r="A82" s="557"/>
      <c r="B82" s="430"/>
      <c r="C82" s="474" t="s">
        <v>1733</v>
      </c>
      <c r="D82" s="325"/>
      <c r="E82" s="325"/>
      <c r="F82" s="325"/>
      <c r="G82" s="325"/>
      <c r="H82" s="325"/>
      <c r="I82" s="325"/>
      <c r="J82" s="326"/>
      <c r="K82" s="245"/>
      <c r="L82" s="243"/>
      <c r="M82" s="243"/>
      <c r="N82" s="243"/>
      <c r="O82" s="243"/>
      <c r="P82" s="243"/>
      <c r="Q82" s="243"/>
      <c r="R82" s="243"/>
      <c r="S82" s="243"/>
      <c r="T82" s="243"/>
      <c r="U82" s="243"/>
      <c r="V82" s="243"/>
      <c r="W82" s="243"/>
      <c r="X82" s="243"/>
      <c r="Y82" s="243"/>
      <c r="Z82" s="243"/>
    </row>
    <row r="83" spans="1:26" ht="16.5" customHeight="1" x14ac:dyDescent="0.2">
      <c r="A83" s="374"/>
      <c r="B83" s="331"/>
      <c r="C83" s="474" t="s">
        <v>1734</v>
      </c>
      <c r="D83" s="325"/>
      <c r="E83" s="325"/>
      <c r="F83" s="325"/>
      <c r="G83" s="325"/>
      <c r="H83" s="325"/>
      <c r="I83" s="325"/>
      <c r="J83" s="326"/>
      <c r="K83" s="245"/>
      <c r="L83" s="243"/>
      <c r="M83" s="243"/>
      <c r="N83" s="243"/>
      <c r="O83" s="243"/>
      <c r="P83" s="243"/>
      <c r="Q83" s="243"/>
      <c r="R83" s="243"/>
      <c r="S83" s="243"/>
      <c r="T83" s="243"/>
      <c r="U83" s="243"/>
      <c r="V83" s="243"/>
      <c r="W83" s="243"/>
      <c r="X83" s="243"/>
      <c r="Y83" s="243"/>
      <c r="Z83" s="243"/>
    </row>
    <row r="84" spans="1:26" ht="16.5" customHeight="1" x14ac:dyDescent="0.2">
      <c r="A84" s="613" t="s">
        <v>1735</v>
      </c>
      <c r="B84" s="373"/>
      <c r="C84" s="614" t="s">
        <v>1736</v>
      </c>
      <c r="D84" s="325"/>
      <c r="E84" s="325"/>
      <c r="F84" s="325"/>
      <c r="G84" s="325"/>
      <c r="H84" s="325"/>
      <c r="I84" s="325"/>
      <c r="J84" s="326"/>
      <c r="K84" s="245"/>
      <c r="L84" s="243"/>
      <c r="M84" s="243"/>
      <c r="N84" s="243"/>
      <c r="O84" s="243"/>
      <c r="P84" s="243"/>
      <c r="Q84" s="243"/>
      <c r="R84" s="243"/>
      <c r="S84" s="243"/>
      <c r="T84" s="243"/>
      <c r="U84" s="243"/>
      <c r="V84" s="243"/>
      <c r="W84" s="243"/>
      <c r="X84" s="243"/>
      <c r="Y84" s="243"/>
      <c r="Z84" s="243"/>
    </row>
    <row r="85" spans="1:26" ht="32.25" customHeight="1" x14ac:dyDescent="0.2">
      <c r="A85" s="374"/>
      <c r="B85" s="331"/>
      <c r="C85" s="614" t="s">
        <v>1737</v>
      </c>
      <c r="D85" s="325"/>
      <c r="E85" s="325"/>
      <c r="F85" s="325"/>
      <c r="G85" s="325"/>
      <c r="H85" s="325"/>
      <c r="I85" s="325"/>
      <c r="J85" s="326"/>
      <c r="K85" s="245"/>
      <c r="L85" s="243"/>
      <c r="M85" s="243"/>
      <c r="N85" s="243"/>
      <c r="O85" s="243"/>
      <c r="P85" s="243"/>
      <c r="Q85" s="243"/>
      <c r="R85" s="243"/>
      <c r="S85" s="243"/>
      <c r="T85" s="243"/>
      <c r="U85" s="243"/>
      <c r="V85" s="243"/>
      <c r="W85" s="243"/>
      <c r="X85" s="243"/>
      <c r="Y85" s="243"/>
      <c r="Z85" s="243"/>
    </row>
    <row r="86" spans="1:26" ht="16.5" customHeight="1" x14ac:dyDescent="0.2">
      <c r="A86" s="537" t="s">
        <v>1738</v>
      </c>
      <c r="B86" s="325"/>
      <c r="C86" s="325"/>
      <c r="D86" s="325"/>
      <c r="E86" s="325"/>
      <c r="F86" s="325"/>
      <c r="G86" s="325"/>
      <c r="H86" s="325"/>
      <c r="I86" s="325"/>
      <c r="J86" s="326"/>
      <c r="K86" s="245"/>
      <c r="L86" s="243"/>
      <c r="M86" s="243"/>
      <c r="N86" s="243"/>
      <c r="O86" s="243"/>
      <c r="P86" s="243"/>
      <c r="Q86" s="243"/>
      <c r="R86" s="243"/>
      <c r="S86" s="243"/>
      <c r="T86" s="243"/>
      <c r="U86" s="243"/>
      <c r="V86" s="243"/>
      <c r="W86" s="243"/>
      <c r="X86" s="243"/>
      <c r="Y86" s="243"/>
      <c r="Z86" s="243"/>
    </row>
    <row r="87" spans="1:26" ht="16.5" customHeight="1" x14ac:dyDescent="0.2">
      <c r="A87" s="537" t="s">
        <v>1713</v>
      </c>
      <c r="B87" s="325"/>
      <c r="C87" s="325"/>
      <c r="D87" s="325"/>
      <c r="E87" s="325"/>
      <c r="F87" s="325"/>
      <c r="G87" s="325"/>
      <c r="H87" s="325"/>
      <c r="I87" s="325"/>
      <c r="J87" s="326"/>
      <c r="K87" s="245"/>
      <c r="L87" s="243"/>
      <c r="M87" s="243"/>
      <c r="N87" s="243"/>
      <c r="O87" s="243"/>
      <c r="P87" s="243"/>
      <c r="Q87" s="243"/>
      <c r="R87" s="243"/>
      <c r="S87" s="243"/>
      <c r="T87" s="243"/>
      <c r="U87" s="243"/>
      <c r="V87" s="243"/>
      <c r="W87" s="243"/>
      <c r="X87" s="243"/>
      <c r="Y87" s="243"/>
      <c r="Z87" s="243"/>
    </row>
    <row r="88" spans="1:26" ht="16.5" customHeight="1" x14ac:dyDescent="0.2">
      <c r="A88" s="537" t="s">
        <v>1739</v>
      </c>
      <c r="B88" s="325"/>
      <c r="C88" s="325"/>
      <c r="D88" s="325"/>
      <c r="E88" s="325"/>
      <c r="F88" s="325"/>
      <c r="G88" s="325"/>
      <c r="H88" s="325"/>
      <c r="I88" s="325"/>
      <c r="J88" s="326"/>
      <c r="K88" s="245"/>
      <c r="L88" s="243"/>
      <c r="M88" s="243"/>
      <c r="N88" s="243"/>
      <c r="O88" s="243"/>
      <c r="P88" s="243"/>
      <c r="Q88" s="243"/>
      <c r="R88" s="243"/>
      <c r="S88" s="243"/>
      <c r="T88" s="243"/>
      <c r="U88" s="243"/>
      <c r="V88" s="243"/>
      <c r="W88" s="243"/>
      <c r="X88" s="243"/>
      <c r="Y88" s="243"/>
      <c r="Z88" s="243"/>
    </row>
    <row r="89" spans="1:26" ht="92.25" customHeight="1" x14ac:dyDescent="0.2">
      <c r="A89" s="195"/>
      <c r="B89" s="187" t="s">
        <v>1740</v>
      </c>
      <c r="C89" s="502" t="s">
        <v>1741</v>
      </c>
      <c r="D89" s="325"/>
      <c r="E89" s="325"/>
      <c r="F89" s="325"/>
      <c r="G89" s="325"/>
      <c r="H89" s="325"/>
      <c r="I89" s="326"/>
      <c r="J89" s="177">
        <v>1230</v>
      </c>
      <c r="K89" s="245"/>
      <c r="L89" s="243"/>
      <c r="M89" s="243"/>
      <c r="N89" s="243"/>
      <c r="O89" s="243"/>
      <c r="P89" s="243"/>
      <c r="Q89" s="243"/>
      <c r="R89" s="243"/>
      <c r="S89" s="243"/>
      <c r="T89" s="243"/>
      <c r="U89" s="243"/>
      <c r="V89" s="243"/>
      <c r="W89" s="243"/>
      <c r="X89" s="243"/>
      <c r="Y89" s="243"/>
      <c r="Z89" s="243"/>
    </row>
    <row r="90" spans="1:26" ht="90.75" customHeight="1" x14ac:dyDescent="0.2">
      <c r="A90" s="592" t="s">
        <v>1742</v>
      </c>
      <c r="B90" s="372"/>
      <c r="C90" s="372"/>
      <c r="D90" s="372"/>
      <c r="E90" s="372"/>
      <c r="F90" s="372"/>
      <c r="G90" s="372"/>
      <c r="H90" s="372"/>
      <c r="I90" s="372"/>
      <c r="J90" s="373"/>
      <c r="K90" s="245"/>
      <c r="L90" s="243"/>
      <c r="M90" s="243"/>
      <c r="N90" s="243"/>
      <c r="O90" s="243"/>
      <c r="P90" s="243"/>
      <c r="Q90" s="243"/>
      <c r="R90" s="243"/>
      <c r="S90" s="243"/>
      <c r="T90" s="243"/>
      <c r="U90" s="243"/>
      <c r="V90" s="243"/>
      <c r="W90" s="243"/>
      <c r="X90" s="243"/>
      <c r="Y90" s="243"/>
      <c r="Z90" s="243"/>
    </row>
    <row r="91" spans="1:26" ht="45" customHeight="1" x14ac:dyDescent="0.2">
      <c r="A91" s="374"/>
      <c r="B91" s="330"/>
      <c r="C91" s="330"/>
      <c r="D91" s="330"/>
      <c r="E91" s="330"/>
      <c r="F91" s="330"/>
      <c r="G91" s="330"/>
      <c r="H91" s="330"/>
      <c r="I91" s="330"/>
      <c r="J91" s="331"/>
      <c r="K91" s="245"/>
      <c r="L91" s="243"/>
      <c r="M91" s="243"/>
      <c r="N91" s="243"/>
      <c r="O91" s="243"/>
      <c r="P91" s="243"/>
      <c r="Q91" s="243"/>
      <c r="R91" s="243"/>
      <c r="S91" s="243"/>
      <c r="T91" s="243"/>
      <c r="U91" s="243"/>
      <c r="V91" s="243"/>
      <c r="W91" s="243"/>
      <c r="X91" s="243"/>
      <c r="Y91" s="243"/>
      <c r="Z91" s="243"/>
    </row>
    <row r="92" spans="1:26" ht="25.5" customHeight="1" x14ac:dyDescent="0.2">
      <c r="A92" s="399" t="s">
        <v>1704</v>
      </c>
      <c r="B92" s="325"/>
      <c r="C92" s="325"/>
      <c r="D92" s="325"/>
      <c r="E92" s="325"/>
      <c r="F92" s="325"/>
      <c r="G92" s="325"/>
      <c r="H92" s="325"/>
      <c r="I92" s="325"/>
      <c r="J92" s="326"/>
      <c r="K92" s="245"/>
      <c r="L92" s="243"/>
      <c r="M92" s="243"/>
      <c r="N92" s="243"/>
      <c r="O92" s="243"/>
      <c r="P92" s="243"/>
      <c r="Q92" s="243"/>
      <c r="R92" s="243"/>
      <c r="S92" s="243"/>
      <c r="T92" s="243"/>
      <c r="U92" s="243"/>
      <c r="V92" s="243"/>
      <c r="W92" s="243"/>
      <c r="X92" s="243"/>
      <c r="Y92" s="243"/>
      <c r="Z92" s="243"/>
    </row>
    <row r="93" spans="1:26" ht="16.5" customHeight="1" x14ac:dyDescent="0.2">
      <c r="A93" s="537" t="s">
        <v>1725</v>
      </c>
      <c r="B93" s="325"/>
      <c r="C93" s="325"/>
      <c r="D93" s="325"/>
      <c r="E93" s="325"/>
      <c r="F93" s="325"/>
      <c r="G93" s="325"/>
      <c r="H93" s="325"/>
      <c r="I93" s="325"/>
      <c r="J93" s="326"/>
      <c r="K93" s="245"/>
      <c r="L93" s="243"/>
      <c r="M93" s="243"/>
      <c r="N93" s="243"/>
      <c r="O93" s="243"/>
      <c r="P93" s="243"/>
      <c r="Q93" s="243"/>
      <c r="R93" s="243"/>
      <c r="S93" s="243"/>
      <c r="T93" s="243"/>
      <c r="U93" s="243"/>
      <c r="V93" s="243"/>
      <c r="W93" s="243"/>
      <c r="X93" s="243"/>
      <c r="Y93" s="243"/>
      <c r="Z93" s="243"/>
    </row>
    <row r="94" spans="1:26" ht="16.5" customHeight="1" x14ac:dyDescent="0.2">
      <c r="A94" s="537" t="s">
        <v>1706</v>
      </c>
      <c r="B94" s="325"/>
      <c r="C94" s="325"/>
      <c r="D94" s="325"/>
      <c r="E94" s="325"/>
      <c r="F94" s="325"/>
      <c r="G94" s="325"/>
      <c r="H94" s="325"/>
      <c r="I94" s="325"/>
      <c r="J94" s="326"/>
      <c r="K94" s="245"/>
      <c r="L94" s="243"/>
      <c r="M94" s="243"/>
      <c r="N94" s="243"/>
      <c r="O94" s="243"/>
      <c r="P94" s="243"/>
      <c r="Q94" s="243"/>
      <c r="R94" s="243"/>
      <c r="S94" s="243"/>
      <c r="T94" s="243"/>
      <c r="U94" s="243"/>
      <c r="V94" s="243"/>
      <c r="W94" s="243"/>
      <c r="X94" s="243"/>
      <c r="Y94" s="243"/>
      <c r="Z94" s="243"/>
    </row>
    <row r="95" spans="1:26" ht="16.5" customHeight="1" x14ac:dyDescent="0.2">
      <c r="A95" s="537" t="s">
        <v>1707</v>
      </c>
      <c r="B95" s="325"/>
      <c r="C95" s="325"/>
      <c r="D95" s="325"/>
      <c r="E95" s="325"/>
      <c r="F95" s="325"/>
      <c r="G95" s="325"/>
      <c r="H95" s="325"/>
      <c r="I95" s="325"/>
      <c r="J95" s="326"/>
      <c r="K95" s="245"/>
      <c r="L95" s="243"/>
      <c r="M95" s="243"/>
      <c r="N95" s="243"/>
      <c r="O95" s="243"/>
      <c r="P95" s="243"/>
      <c r="Q95" s="243"/>
      <c r="R95" s="243"/>
      <c r="S95" s="243"/>
      <c r="T95" s="243"/>
      <c r="U95" s="243"/>
      <c r="V95" s="243"/>
      <c r="W95" s="243"/>
      <c r="X95" s="243"/>
      <c r="Y95" s="243"/>
      <c r="Z95" s="243"/>
    </row>
    <row r="96" spans="1:26" ht="32.25" customHeight="1" x14ac:dyDescent="0.2">
      <c r="A96" s="474" t="s">
        <v>1726</v>
      </c>
      <c r="B96" s="325"/>
      <c r="C96" s="325"/>
      <c r="D96" s="325"/>
      <c r="E96" s="325"/>
      <c r="F96" s="325"/>
      <c r="G96" s="325"/>
      <c r="H96" s="325"/>
      <c r="I96" s="325"/>
      <c r="J96" s="326"/>
      <c r="K96" s="245"/>
      <c r="L96" s="243"/>
      <c r="M96" s="243"/>
      <c r="N96" s="243"/>
      <c r="O96" s="243"/>
      <c r="P96" s="243"/>
      <c r="Q96" s="243"/>
      <c r="R96" s="243"/>
      <c r="S96" s="243"/>
      <c r="T96" s="243"/>
      <c r="U96" s="243"/>
      <c r="V96" s="243"/>
      <c r="W96" s="243"/>
      <c r="X96" s="243"/>
      <c r="Y96" s="243"/>
      <c r="Z96" s="243"/>
    </row>
    <row r="97" spans="1:26" ht="16.5" customHeight="1" x14ac:dyDescent="0.2">
      <c r="A97" s="537" t="s">
        <v>1727</v>
      </c>
      <c r="B97" s="325"/>
      <c r="C97" s="325"/>
      <c r="D97" s="325"/>
      <c r="E97" s="325"/>
      <c r="F97" s="325"/>
      <c r="G97" s="325"/>
      <c r="H97" s="325"/>
      <c r="I97" s="325"/>
      <c r="J97" s="326"/>
      <c r="K97" s="245"/>
      <c r="L97" s="243"/>
      <c r="M97" s="243"/>
      <c r="N97" s="243"/>
      <c r="O97" s="243"/>
      <c r="P97" s="243"/>
      <c r="Q97" s="243"/>
      <c r="R97" s="243"/>
      <c r="S97" s="243"/>
      <c r="T97" s="243"/>
      <c r="U97" s="243"/>
      <c r="V97" s="243"/>
      <c r="W97" s="243"/>
      <c r="X97" s="243"/>
      <c r="Y97" s="243"/>
      <c r="Z97" s="243"/>
    </row>
    <row r="98" spans="1:26" ht="16.5" customHeight="1" x14ac:dyDescent="0.2">
      <c r="A98" s="537" t="s">
        <v>1728</v>
      </c>
      <c r="B98" s="325"/>
      <c r="C98" s="325"/>
      <c r="D98" s="325"/>
      <c r="E98" s="325"/>
      <c r="F98" s="325"/>
      <c r="G98" s="325"/>
      <c r="H98" s="325"/>
      <c r="I98" s="325"/>
      <c r="J98" s="326"/>
      <c r="K98" s="245"/>
      <c r="L98" s="243"/>
      <c r="M98" s="243"/>
      <c r="N98" s="243"/>
      <c r="O98" s="243"/>
      <c r="P98" s="243"/>
      <c r="Q98" s="243"/>
      <c r="R98" s="243"/>
      <c r="S98" s="243"/>
      <c r="T98" s="243"/>
      <c r="U98" s="243"/>
      <c r="V98" s="243"/>
      <c r="W98" s="243"/>
      <c r="X98" s="243"/>
      <c r="Y98" s="243"/>
      <c r="Z98" s="243"/>
    </row>
    <row r="99" spans="1:26" ht="16.5" customHeight="1" x14ac:dyDescent="0.2">
      <c r="A99" s="474" t="s">
        <v>1729</v>
      </c>
      <c r="B99" s="325"/>
      <c r="C99" s="325"/>
      <c r="D99" s="325"/>
      <c r="E99" s="325"/>
      <c r="F99" s="325"/>
      <c r="G99" s="325"/>
      <c r="H99" s="325"/>
      <c r="I99" s="325"/>
      <c r="J99" s="326"/>
      <c r="K99" s="245"/>
      <c r="L99" s="243"/>
      <c r="M99" s="243"/>
      <c r="N99" s="243"/>
      <c r="O99" s="243"/>
      <c r="P99" s="243"/>
      <c r="Q99" s="243"/>
      <c r="R99" s="243"/>
      <c r="S99" s="243"/>
      <c r="T99" s="243"/>
      <c r="U99" s="243"/>
      <c r="V99" s="243"/>
      <c r="W99" s="243"/>
      <c r="X99" s="243"/>
      <c r="Y99" s="243"/>
      <c r="Z99" s="243"/>
    </row>
    <row r="100" spans="1:26" ht="16.5" customHeight="1" x14ac:dyDescent="0.2">
      <c r="A100" s="537" t="s">
        <v>1709</v>
      </c>
      <c r="B100" s="325"/>
      <c r="C100" s="325"/>
      <c r="D100" s="325"/>
      <c r="E100" s="325"/>
      <c r="F100" s="325"/>
      <c r="G100" s="325"/>
      <c r="H100" s="325"/>
      <c r="I100" s="325"/>
      <c r="J100" s="326"/>
      <c r="K100" s="245"/>
      <c r="L100" s="243"/>
      <c r="M100" s="243"/>
      <c r="N100" s="243"/>
      <c r="O100" s="243"/>
      <c r="P100" s="243"/>
      <c r="Q100" s="243"/>
      <c r="R100" s="243"/>
      <c r="S100" s="243"/>
      <c r="T100" s="243"/>
      <c r="U100" s="243"/>
      <c r="V100" s="243"/>
      <c r="W100" s="243"/>
      <c r="X100" s="243"/>
      <c r="Y100" s="243"/>
      <c r="Z100" s="243"/>
    </row>
    <row r="101" spans="1:26" ht="32.25" customHeight="1" x14ac:dyDescent="0.2">
      <c r="A101" s="612" t="s">
        <v>1743</v>
      </c>
      <c r="B101" s="373"/>
      <c r="C101" s="474" t="s">
        <v>1744</v>
      </c>
      <c r="D101" s="325"/>
      <c r="E101" s="325"/>
      <c r="F101" s="325"/>
      <c r="G101" s="325"/>
      <c r="H101" s="325"/>
      <c r="I101" s="325"/>
      <c r="J101" s="326"/>
      <c r="K101" s="245"/>
      <c r="L101" s="243"/>
      <c r="M101" s="243"/>
      <c r="N101" s="243"/>
      <c r="O101" s="243"/>
      <c r="P101" s="243"/>
      <c r="Q101" s="243"/>
      <c r="R101" s="243"/>
      <c r="S101" s="243"/>
      <c r="T101" s="243"/>
      <c r="U101" s="243"/>
      <c r="V101" s="243"/>
      <c r="W101" s="243"/>
      <c r="X101" s="243"/>
      <c r="Y101" s="243"/>
      <c r="Z101" s="243"/>
    </row>
    <row r="102" spans="1:26" ht="16.5" customHeight="1" x14ac:dyDescent="0.2">
      <c r="A102" s="557"/>
      <c r="B102" s="430"/>
      <c r="C102" s="474" t="s">
        <v>1745</v>
      </c>
      <c r="D102" s="325"/>
      <c r="E102" s="325"/>
      <c r="F102" s="325"/>
      <c r="G102" s="325"/>
      <c r="H102" s="325"/>
      <c r="I102" s="325"/>
      <c r="J102" s="326"/>
      <c r="K102" s="245"/>
      <c r="L102" s="243"/>
      <c r="M102" s="243"/>
      <c r="N102" s="243"/>
      <c r="O102" s="243"/>
      <c r="P102" s="243"/>
      <c r="Q102" s="243"/>
      <c r="R102" s="243"/>
      <c r="S102" s="243"/>
      <c r="T102" s="243"/>
      <c r="U102" s="243"/>
      <c r="V102" s="243"/>
      <c r="W102" s="243"/>
      <c r="X102" s="243"/>
      <c r="Y102" s="243"/>
      <c r="Z102" s="243"/>
    </row>
    <row r="103" spans="1:26" ht="16.5" customHeight="1" x14ac:dyDescent="0.2">
      <c r="A103" s="374"/>
      <c r="B103" s="331"/>
      <c r="C103" s="474" t="s">
        <v>1746</v>
      </c>
      <c r="D103" s="325"/>
      <c r="E103" s="325"/>
      <c r="F103" s="325"/>
      <c r="G103" s="325"/>
      <c r="H103" s="325"/>
      <c r="I103" s="325"/>
      <c r="J103" s="326"/>
      <c r="K103" s="245"/>
      <c r="L103" s="243"/>
      <c r="M103" s="243"/>
      <c r="N103" s="243"/>
      <c r="O103" s="243"/>
      <c r="P103" s="243"/>
      <c r="Q103" s="243"/>
      <c r="R103" s="243"/>
      <c r="S103" s="243"/>
      <c r="T103" s="243"/>
      <c r="U103" s="243"/>
      <c r="V103" s="243"/>
      <c r="W103" s="243"/>
      <c r="X103" s="243"/>
      <c r="Y103" s="243"/>
      <c r="Z103" s="243"/>
    </row>
    <row r="104" spans="1:26" ht="16.5" customHeight="1" x14ac:dyDescent="0.2">
      <c r="A104" s="612" t="s">
        <v>1730</v>
      </c>
      <c r="B104" s="373"/>
      <c r="C104" s="474" t="s">
        <v>1731</v>
      </c>
      <c r="D104" s="325"/>
      <c r="E104" s="325"/>
      <c r="F104" s="325"/>
      <c r="G104" s="325"/>
      <c r="H104" s="325"/>
      <c r="I104" s="325"/>
      <c r="J104" s="326"/>
      <c r="K104" s="245"/>
      <c r="L104" s="243"/>
      <c r="M104" s="243"/>
      <c r="N104" s="243"/>
      <c r="O104" s="243"/>
      <c r="P104" s="243"/>
      <c r="Q104" s="243"/>
      <c r="R104" s="243"/>
      <c r="S104" s="243"/>
      <c r="T104" s="243"/>
      <c r="U104" s="243"/>
      <c r="V104" s="243"/>
      <c r="W104" s="243"/>
      <c r="X104" s="243"/>
      <c r="Y104" s="243"/>
      <c r="Z104" s="243"/>
    </row>
    <row r="105" spans="1:26" ht="42" customHeight="1" x14ac:dyDescent="0.2">
      <c r="A105" s="557"/>
      <c r="B105" s="430"/>
      <c r="C105" s="474" t="s">
        <v>1732</v>
      </c>
      <c r="D105" s="325"/>
      <c r="E105" s="325"/>
      <c r="F105" s="325"/>
      <c r="G105" s="325"/>
      <c r="H105" s="325"/>
      <c r="I105" s="325"/>
      <c r="J105" s="326"/>
      <c r="K105" s="245"/>
      <c r="L105" s="243"/>
      <c r="M105" s="243"/>
      <c r="N105" s="243"/>
      <c r="O105" s="243"/>
      <c r="P105" s="243"/>
      <c r="Q105" s="243"/>
      <c r="R105" s="243"/>
      <c r="S105" s="243"/>
      <c r="T105" s="243"/>
      <c r="U105" s="243"/>
      <c r="V105" s="243"/>
      <c r="W105" s="243"/>
      <c r="X105" s="243"/>
      <c r="Y105" s="243"/>
      <c r="Z105" s="243"/>
    </row>
    <row r="106" spans="1:26" ht="16.5" customHeight="1" x14ac:dyDescent="0.2">
      <c r="A106" s="557"/>
      <c r="B106" s="430"/>
      <c r="C106" s="474" t="s">
        <v>1733</v>
      </c>
      <c r="D106" s="325"/>
      <c r="E106" s="325"/>
      <c r="F106" s="325"/>
      <c r="G106" s="325"/>
      <c r="H106" s="325"/>
      <c r="I106" s="325"/>
      <c r="J106" s="326"/>
      <c r="K106" s="245"/>
      <c r="L106" s="243"/>
      <c r="M106" s="243"/>
      <c r="N106" s="243"/>
      <c r="O106" s="243"/>
      <c r="P106" s="243"/>
      <c r="Q106" s="243"/>
      <c r="R106" s="243"/>
      <c r="S106" s="243"/>
      <c r="T106" s="243"/>
      <c r="U106" s="243"/>
      <c r="V106" s="243"/>
      <c r="W106" s="243"/>
      <c r="X106" s="243"/>
      <c r="Y106" s="243"/>
      <c r="Z106" s="243"/>
    </row>
    <row r="107" spans="1:26" ht="16.5" customHeight="1" x14ac:dyDescent="0.2">
      <c r="A107" s="374"/>
      <c r="B107" s="331"/>
      <c r="C107" s="474" t="s">
        <v>1734</v>
      </c>
      <c r="D107" s="325"/>
      <c r="E107" s="325"/>
      <c r="F107" s="325"/>
      <c r="G107" s="325"/>
      <c r="H107" s="325"/>
      <c r="I107" s="325"/>
      <c r="J107" s="326"/>
      <c r="K107" s="245"/>
      <c r="L107" s="243"/>
      <c r="M107" s="243"/>
      <c r="N107" s="243"/>
      <c r="O107" s="243"/>
      <c r="P107" s="243"/>
      <c r="Q107" s="243"/>
      <c r="R107" s="243"/>
      <c r="S107" s="243"/>
      <c r="T107" s="243"/>
      <c r="U107" s="243"/>
      <c r="V107" s="243"/>
      <c r="W107" s="243"/>
      <c r="X107" s="243"/>
      <c r="Y107" s="243"/>
      <c r="Z107" s="243"/>
    </row>
    <row r="108" spans="1:26" ht="16.5" customHeight="1" x14ac:dyDescent="0.2">
      <c r="A108" s="613" t="s">
        <v>1735</v>
      </c>
      <c r="B108" s="373"/>
      <c r="C108" s="614" t="s">
        <v>1736</v>
      </c>
      <c r="D108" s="325"/>
      <c r="E108" s="325"/>
      <c r="F108" s="325"/>
      <c r="G108" s="325"/>
      <c r="H108" s="325"/>
      <c r="I108" s="325"/>
      <c r="J108" s="326"/>
      <c r="K108" s="245"/>
      <c r="L108" s="243"/>
      <c r="M108" s="243"/>
      <c r="N108" s="243"/>
      <c r="O108" s="243"/>
      <c r="P108" s="243"/>
      <c r="Q108" s="243"/>
      <c r="R108" s="243"/>
      <c r="S108" s="243"/>
      <c r="T108" s="243"/>
      <c r="U108" s="243"/>
      <c r="V108" s="243"/>
      <c r="W108" s="243"/>
      <c r="X108" s="243"/>
      <c r="Y108" s="243"/>
      <c r="Z108" s="243"/>
    </row>
    <row r="109" spans="1:26" ht="32.25" customHeight="1" x14ac:dyDescent="0.2">
      <c r="A109" s="374"/>
      <c r="B109" s="331"/>
      <c r="C109" s="614" t="s">
        <v>1737</v>
      </c>
      <c r="D109" s="325"/>
      <c r="E109" s="325"/>
      <c r="F109" s="325"/>
      <c r="G109" s="325"/>
      <c r="H109" s="325"/>
      <c r="I109" s="325"/>
      <c r="J109" s="326"/>
      <c r="K109" s="245"/>
      <c r="L109" s="243"/>
      <c r="M109" s="243"/>
      <c r="N109" s="243"/>
      <c r="O109" s="243"/>
      <c r="P109" s="243"/>
      <c r="Q109" s="243"/>
      <c r="R109" s="243"/>
      <c r="S109" s="243"/>
      <c r="T109" s="243"/>
      <c r="U109" s="243"/>
      <c r="V109" s="243"/>
      <c r="W109" s="243"/>
      <c r="X109" s="243"/>
      <c r="Y109" s="243"/>
      <c r="Z109" s="243"/>
    </row>
    <row r="110" spans="1:26" ht="16.5" customHeight="1" x14ac:dyDescent="0.2">
      <c r="A110" s="537" t="s">
        <v>1738</v>
      </c>
      <c r="B110" s="325"/>
      <c r="C110" s="325"/>
      <c r="D110" s="325"/>
      <c r="E110" s="325"/>
      <c r="F110" s="325"/>
      <c r="G110" s="325"/>
      <c r="H110" s="325"/>
      <c r="I110" s="325"/>
      <c r="J110" s="326"/>
      <c r="K110" s="245"/>
      <c r="L110" s="243"/>
      <c r="M110" s="243"/>
      <c r="N110" s="243"/>
      <c r="O110" s="243"/>
      <c r="P110" s="243"/>
      <c r="Q110" s="243"/>
      <c r="R110" s="243"/>
      <c r="S110" s="243"/>
      <c r="T110" s="243"/>
      <c r="U110" s="243"/>
      <c r="V110" s="243"/>
      <c r="W110" s="243"/>
      <c r="X110" s="243"/>
      <c r="Y110" s="243"/>
      <c r="Z110" s="243"/>
    </row>
    <row r="111" spans="1:26" ht="16.5" customHeight="1" x14ac:dyDescent="0.2">
      <c r="A111" s="537" t="s">
        <v>1713</v>
      </c>
      <c r="B111" s="325"/>
      <c r="C111" s="325"/>
      <c r="D111" s="325"/>
      <c r="E111" s="325"/>
      <c r="F111" s="325"/>
      <c r="G111" s="325"/>
      <c r="H111" s="325"/>
      <c r="I111" s="325"/>
      <c r="J111" s="326"/>
      <c r="K111" s="245"/>
      <c r="L111" s="243"/>
      <c r="M111" s="243"/>
      <c r="N111" s="243"/>
      <c r="O111" s="243"/>
      <c r="P111" s="243"/>
      <c r="Q111" s="243"/>
      <c r="R111" s="243"/>
      <c r="S111" s="243"/>
      <c r="T111" s="243"/>
      <c r="U111" s="243"/>
      <c r="V111" s="243"/>
      <c r="W111" s="243"/>
      <c r="X111" s="243"/>
      <c r="Y111" s="243"/>
      <c r="Z111" s="243"/>
    </row>
    <row r="112" spans="1:26" ht="16.5" customHeight="1" x14ac:dyDescent="0.2">
      <c r="A112" s="537" t="s">
        <v>1739</v>
      </c>
      <c r="B112" s="325"/>
      <c r="C112" s="325"/>
      <c r="D112" s="325"/>
      <c r="E112" s="325"/>
      <c r="F112" s="325"/>
      <c r="G112" s="325"/>
      <c r="H112" s="325"/>
      <c r="I112" s="325"/>
      <c r="J112" s="326"/>
      <c r="K112" s="245"/>
      <c r="L112" s="243"/>
      <c r="M112" s="243"/>
      <c r="N112" s="243"/>
      <c r="O112" s="243"/>
      <c r="P112" s="243"/>
      <c r="Q112" s="243"/>
      <c r="R112" s="243"/>
      <c r="S112" s="243"/>
      <c r="T112" s="243"/>
      <c r="U112" s="243"/>
      <c r="V112" s="243"/>
      <c r="W112" s="243"/>
      <c r="X112" s="243"/>
      <c r="Y112" s="243"/>
      <c r="Z112" s="243"/>
    </row>
    <row r="113" spans="1:26" ht="72" customHeight="1" x14ac:dyDescent="0.2">
      <c r="A113" s="200"/>
      <c r="B113" s="201" t="s">
        <v>1747</v>
      </c>
      <c r="C113" s="485" t="s">
        <v>1748</v>
      </c>
      <c r="D113" s="325"/>
      <c r="E113" s="325"/>
      <c r="F113" s="325"/>
      <c r="G113" s="325"/>
      <c r="H113" s="325"/>
      <c r="I113" s="326"/>
      <c r="J113" s="177">
        <v>81</v>
      </c>
      <c r="K113" s="245"/>
      <c r="L113" s="243"/>
      <c r="M113" s="243"/>
      <c r="N113" s="243"/>
      <c r="O113" s="243"/>
      <c r="P113" s="243"/>
      <c r="Q113" s="243"/>
    </row>
    <row r="114" spans="1:26" ht="16.5" customHeight="1" x14ac:dyDescent="0.2">
      <c r="A114" s="548" t="s">
        <v>1749</v>
      </c>
      <c r="B114" s="325"/>
      <c r="C114" s="325"/>
      <c r="D114" s="325"/>
      <c r="E114" s="325"/>
      <c r="F114" s="325"/>
      <c r="G114" s="325"/>
      <c r="H114" s="325"/>
      <c r="I114" s="325"/>
      <c r="J114" s="326"/>
      <c r="K114" s="245"/>
      <c r="L114" s="243"/>
      <c r="M114" s="243"/>
      <c r="N114" s="243"/>
      <c r="O114" s="243"/>
      <c r="P114" s="243"/>
      <c r="Q114" s="243"/>
      <c r="R114" s="243"/>
      <c r="S114" s="243"/>
      <c r="T114" s="243"/>
      <c r="U114" s="243"/>
      <c r="V114" s="243"/>
      <c r="W114" s="243"/>
      <c r="X114" s="243"/>
      <c r="Y114" s="243"/>
      <c r="Z114" s="243"/>
    </row>
    <row r="115" spans="1:26" ht="16.5" customHeight="1" x14ac:dyDescent="0.2">
      <c r="A115" s="548" t="s">
        <v>1750</v>
      </c>
      <c r="B115" s="325"/>
      <c r="C115" s="325"/>
      <c r="D115" s="325"/>
      <c r="E115" s="325"/>
      <c r="F115" s="325"/>
      <c r="G115" s="325"/>
      <c r="H115" s="325"/>
      <c r="I115" s="325"/>
      <c r="J115" s="326"/>
      <c r="K115" s="245"/>
      <c r="L115" s="243"/>
      <c r="M115" s="243"/>
      <c r="N115" s="243"/>
      <c r="O115" s="243"/>
      <c r="P115" s="243"/>
      <c r="Q115" s="243"/>
      <c r="R115" s="243"/>
      <c r="S115" s="243"/>
      <c r="T115" s="243"/>
      <c r="U115" s="243"/>
      <c r="V115" s="243"/>
      <c r="W115" s="243"/>
      <c r="X115" s="243"/>
      <c r="Y115" s="243"/>
      <c r="Z115" s="243"/>
    </row>
    <row r="116" spans="1:26" ht="16.5" customHeight="1" x14ac:dyDescent="0.2">
      <c r="A116" s="548" t="s">
        <v>1751</v>
      </c>
      <c r="B116" s="325"/>
      <c r="C116" s="325"/>
      <c r="D116" s="325"/>
      <c r="E116" s="325"/>
      <c r="F116" s="325"/>
      <c r="G116" s="325"/>
      <c r="H116" s="325"/>
      <c r="I116" s="325"/>
      <c r="J116" s="326"/>
      <c r="K116" s="245"/>
      <c r="L116" s="243"/>
      <c r="M116" s="243"/>
      <c r="N116" s="243"/>
      <c r="O116" s="243"/>
      <c r="P116" s="243"/>
      <c r="Q116" s="243"/>
      <c r="R116" s="243"/>
      <c r="S116" s="243"/>
      <c r="T116" s="243"/>
      <c r="U116" s="243"/>
      <c r="V116" s="243"/>
      <c r="W116" s="243"/>
      <c r="X116" s="243"/>
      <c r="Y116" s="243"/>
      <c r="Z116" s="243"/>
    </row>
    <row r="117" spans="1:26" ht="16.5" customHeight="1" x14ac:dyDescent="0.2">
      <c r="A117" s="548" t="s">
        <v>1752</v>
      </c>
      <c r="B117" s="325"/>
      <c r="C117" s="325"/>
      <c r="D117" s="325"/>
      <c r="E117" s="325"/>
      <c r="F117" s="325"/>
      <c r="G117" s="325"/>
      <c r="H117" s="325"/>
      <c r="I117" s="325"/>
      <c r="J117" s="326"/>
      <c r="K117" s="245"/>
      <c r="L117" s="243"/>
      <c r="M117" s="243"/>
      <c r="N117" s="243"/>
      <c r="O117" s="243"/>
      <c r="P117" s="243"/>
      <c r="Q117" s="243"/>
      <c r="R117" s="243"/>
      <c r="S117" s="243"/>
      <c r="T117" s="243"/>
      <c r="U117" s="243"/>
      <c r="V117" s="243"/>
      <c r="W117" s="243"/>
      <c r="X117" s="243"/>
      <c r="Y117" s="243"/>
      <c r="Z117" s="243"/>
    </row>
    <row r="118" spans="1:26" ht="16.5" customHeight="1" x14ac:dyDescent="0.2">
      <c r="A118" s="548" t="s">
        <v>1753</v>
      </c>
      <c r="B118" s="325"/>
      <c r="C118" s="325"/>
      <c r="D118" s="325"/>
      <c r="E118" s="325"/>
      <c r="F118" s="325"/>
      <c r="G118" s="325"/>
      <c r="H118" s="325"/>
      <c r="I118" s="325"/>
      <c r="J118" s="326"/>
      <c r="K118" s="245"/>
      <c r="L118" s="243"/>
      <c r="M118" s="243"/>
      <c r="N118" s="243"/>
      <c r="O118" s="243"/>
      <c r="P118" s="243"/>
      <c r="Q118" s="243"/>
      <c r="R118" s="243"/>
      <c r="S118" s="243"/>
      <c r="T118" s="243"/>
      <c r="U118" s="243"/>
      <c r="V118" s="243"/>
      <c r="W118" s="243"/>
      <c r="X118" s="243"/>
      <c r="Y118" s="243"/>
      <c r="Z118" s="243"/>
    </row>
    <row r="119" spans="1:26" ht="78" customHeight="1" x14ac:dyDescent="0.2">
      <c r="A119" s="200"/>
      <c r="B119" s="201" t="s">
        <v>1754</v>
      </c>
      <c r="C119" s="485" t="s">
        <v>1755</v>
      </c>
      <c r="D119" s="325"/>
      <c r="E119" s="325"/>
      <c r="F119" s="325"/>
      <c r="G119" s="325"/>
      <c r="H119" s="325"/>
      <c r="I119" s="326"/>
      <c r="J119" s="177">
        <v>178</v>
      </c>
      <c r="K119" s="245"/>
      <c r="L119" s="243"/>
      <c r="M119" s="243"/>
      <c r="N119" s="243"/>
      <c r="O119" s="243"/>
      <c r="P119" s="243"/>
      <c r="Q119" s="243"/>
    </row>
    <row r="120" spans="1:26" ht="16.5" customHeight="1" x14ac:dyDescent="0.2">
      <c r="A120" s="548" t="s">
        <v>1756</v>
      </c>
      <c r="B120" s="325"/>
      <c r="C120" s="325"/>
      <c r="D120" s="325"/>
      <c r="E120" s="325"/>
      <c r="F120" s="325"/>
      <c r="G120" s="325"/>
      <c r="H120" s="325"/>
      <c r="I120" s="325"/>
      <c r="J120" s="326"/>
      <c r="K120" s="245"/>
      <c r="L120" s="243"/>
      <c r="M120" s="243"/>
      <c r="N120" s="243"/>
      <c r="O120" s="243"/>
      <c r="P120" s="243"/>
      <c r="Q120" s="243"/>
      <c r="R120" s="243"/>
      <c r="S120" s="243"/>
      <c r="T120" s="243"/>
      <c r="U120" s="243"/>
      <c r="V120" s="243"/>
      <c r="W120" s="243"/>
      <c r="X120" s="243"/>
      <c r="Y120" s="243"/>
      <c r="Z120" s="243"/>
    </row>
    <row r="121" spans="1:26" ht="16.5" customHeight="1" x14ac:dyDescent="0.2">
      <c r="A121" s="548" t="s">
        <v>1749</v>
      </c>
      <c r="B121" s="325"/>
      <c r="C121" s="325"/>
      <c r="D121" s="325"/>
      <c r="E121" s="325"/>
      <c r="F121" s="325"/>
      <c r="G121" s="325"/>
      <c r="H121" s="325"/>
      <c r="I121" s="325"/>
      <c r="J121" s="326"/>
      <c r="K121" s="245"/>
      <c r="L121" s="243"/>
      <c r="M121" s="243"/>
      <c r="N121" s="243"/>
      <c r="O121" s="243"/>
      <c r="P121" s="243"/>
      <c r="Q121" s="243"/>
      <c r="R121" s="243"/>
      <c r="S121" s="243"/>
      <c r="T121" s="243"/>
      <c r="U121" s="243"/>
      <c r="V121" s="243"/>
      <c r="W121" s="243"/>
      <c r="X121" s="243"/>
      <c r="Y121" s="243"/>
      <c r="Z121" s="243"/>
    </row>
    <row r="122" spans="1:26" ht="16.5" customHeight="1" x14ac:dyDescent="0.2">
      <c r="A122" s="548" t="s">
        <v>1750</v>
      </c>
      <c r="B122" s="325"/>
      <c r="C122" s="325"/>
      <c r="D122" s="325"/>
      <c r="E122" s="325"/>
      <c r="F122" s="325"/>
      <c r="G122" s="325"/>
      <c r="H122" s="325"/>
      <c r="I122" s="325"/>
      <c r="J122" s="326"/>
      <c r="K122" s="245"/>
      <c r="L122" s="243"/>
      <c r="M122" s="243"/>
      <c r="N122" s="243"/>
      <c r="O122" s="243"/>
      <c r="P122" s="243"/>
      <c r="Q122" s="243"/>
      <c r="R122" s="243"/>
      <c r="S122" s="243"/>
      <c r="T122" s="243"/>
      <c r="U122" s="243"/>
      <c r="V122" s="243"/>
      <c r="W122" s="243"/>
      <c r="X122" s="243"/>
      <c r="Y122" s="243"/>
      <c r="Z122" s="243"/>
    </row>
    <row r="123" spans="1:26" ht="16.5" customHeight="1" x14ac:dyDescent="0.2">
      <c r="A123" s="548" t="s">
        <v>1751</v>
      </c>
      <c r="B123" s="325"/>
      <c r="C123" s="325"/>
      <c r="D123" s="325"/>
      <c r="E123" s="325"/>
      <c r="F123" s="325"/>
      <c r="G123" s="325"/>
      <c r="H123" s="325"/>
      <c r="I123" s="325"/>
      <c r="J123" s="326"/>
      <c r="K123" s="245"/>
      <c r="L123" s="243"/>
      <c r="M123" s="243"/>
      <c r="N123" s="243"/>
      <c r="O123" s="243"/>
      <c r="P123" s="243"/>
      <c r="Q123" s="243"/>
      <c r="R123" s="243"/>
      <c r="S123" s="243"/>
      <c r="T123" s="243"/>
      <c r="U123" s="243"/>
      <c r="V123" s="243"/>
      <c r="W123" s="243"/>
      <c r="X123" s="243"/>
      <c r="Y123" s="243"/>
      <c r="Z123" s="243"/>
    </row>
    <row r="124" spans="1:26" ht="16.5" customHeight="1" x14ac:dyDescent="0.2">
      <c r="A124" s="548" t="s">
        <v>1752</v>
      </c>
      <c r="B124" s="325"/>
      <c r="C124" s="325"/>
      <c r="D124" s="325"/>
      <c r="E124" s="325"/>
      <c r="F124" s="325"/>
      <c r="G124" s="325"/>
      <c r="H124" s="325"/>
      <c r="I124" s="325"/>
      <c r="J124" s="326"/>
      <c r="K124" s="245"/>
      <c r="L124" s="243"/>
      <c r="M124" s="243"/>
      <c r="N124" s="243"/>
      <c r="O124" s="243"/>
      <c r="P124" s="243"/>
      <c r="Q124" s="243"/>
      <c r="R124" s="243"/>
      <c r="S124" s="243"/>
      <c r="T124" s="243"/>
      <c r="U124" s="243"/>
      <c r="V124" s="243"/>
      <c r="W124" s="243"/>
      <c r="X124" s="243"/>
      <c r="Y124" s="243"/>
      <c r="Z124" s="243"/>
    </row>
    <row r="125" spans="1:26" ht="16.5" customHeight="1" x14ac:dyDescent="0.2">
      <c r="A125" s="548" t="s">
        <v>1753</v>
      </c>
      <c r="B125" s="325"/>
      <c r="C125" s="325"/>
      <c r="D125" s="325"/>
      <c r="E125" s="325"/>
      <c r="F125" s="325"/>
      <c r="G125" s="325"/>
      <c r="H125" s="325"/>
      <c r="I125" s="325"/>
      <c r="J125" s="326"/>
      <c r="K125" s="245"/>
      <c r="L125" s="243"/>
      <c r="M125" s="243"/>
      <c r="N125" s="243"/>
      <c r="O125" s="243"/>
      <c r="P125" s="243"/>
      <c r="Q125" s="243"/>
      <c r="R125" s="243"/>
      <c r="S125" s="243"/>
      <c r="T125" s="243"/>
      <c r="U125" s="243"/>
      <c r="V125" s="243"/>
      <c r="W125" s="243"/>
      <c r="X125" s="243"/>
      <c r="Y125" s="243"/>
      <c r="Z125" s="243"/>
    </row>
    <row r="126" spans="1:26" ht="99.75" customHeight="1" x14ac:dyDescent="0.2">
      <c r="A126" s="200"/>
      <c r="B126" s="181" t="s">
        <v>1757</v>
      </c>
      <c r="C126" s="485" t="s">
        <v>1758</v>
      </c>
      <c r="D126" s="325"/>
      <c r="E126" s="325"/>
      <c r="F126" s="325"/>
      <c r="G126" s="325"/>
      <c r="H126" s="325"/>
      <c r="I126" s="326"/>
      <c r="J126" s="177">
        <v>218</v>
      </c>
      <c r="K126" s="245"/>
      <c r="L126" s="243"/>
      <c r="M126" s="243"/>
      <c r="N126" s="243"/>
      <c r="O126" s="243"/>
      <c r="P126" s="243"/>
      <c r="Q126" s="243"/>
    </row>
    <row r="127" spans="1:26" ht="16.5" customHeight="1" x14ac:dyDescent="0.2">
      <c r="A127" s="548" t="s">
        <v>1759</v>
      </c>
      <c r="B127" s="325"/>
      <c r="C127" s="325"/>
      <c r="D127" s="325"/>
      <c r="E127" s="325"/>
      <c r="F127" s="325"/>
      <c r="G127" s="325"/>
      <c r="H127" s="325"/>
      <c r="I127" s="325"/>
      <c r="J127" s="326"/>
      <c r="K127" s="245"/>
      <c r="L127" s="243"/>
      <c r="M127" s="243"/>
      <c r="N127" s="243"/>
      <c r="O127" s="243"/>
      <c r="P127" s="243"/>
      <c r="Q127" s="243"/>
      <c r="R127" s="243"/>
      <c r="S127" s="243"/>
      <c r="T127" s="243"/>
      <c r="U127" s="243"/>
      <c r="V127" s="243"/>
      <c r="W127" s="243"/>
      <c r="X127" s="243"/>
      <c r="Y127" s="243"/>
      <c r="Z127" s="243"/>
    </row>
    <row r="128" spans="1:26" ht="16.5" customHeight="1" x14ac:dyDescent="0.2">
      <c r="A128" s="548" t="s">
        <v>1749</v>
      </c>
      <c r="B128" s="325"/>
      <c r="C128" s="325"/>
      <c r="D128" s="325"/>
      <c r="E128" s="325"/>
      <c r="F128" s="325"/>
      <c r="G128" s="325"/>
      <c r="H128" s="325"/>
      <c r="I128" s="325"/>
      <c r="J128" s="326"/>
      <c r="K128" s="245"/>
      <c r="L128" s="243"/>
      <c r="M128" s="243"/>
      <c r="N128" s="243"/>
      <c r="O128" s="243"/>
      <c r="P128" s="243"/>
      <c r="Q128" s="243"/>
      <c r="R128" s="243"/>
      <c r="S128" s="243"/>
      <c r="T128" s="243"/>
      <c r="U128" s="243"/>
      <c r="V128" s="243"/>
      <c r="W128" s="243"/>
      <c r="X128" s="243"/>
      <c r="Y128" s="243"/>
      <c r="Z128" s="243"/>
    </row>
    <row r="129" spans="1:26" ht="24.75" customHeight="1" x14ac:dyDescent="0.2">
      <c r="A129" s="473" t="s">
        <v>1760</v>
      </c>
      <c r="B129" s="325"/>
      <c r="C129" s="325"/>
      <c r="D129" s="325"/>
      <c r="E129" s="325"/>
      <c r="F129" s="325"/>
      <c r="G129" s="325"/>
      <c r="H129" s="325"/>
      <c r="I129" s="325"/>
      <c r="J129" s="326"/>
      <c r="K129" s="245"/>
      <c r="L129" s="243"/>
      <c r="M129" s="243"/>
      <c r="N129" s="243"/>
      <c r="O129" s="243"/>
      <c r="P129" s="243"/>
      <c r="Q129" s="243"/>
      <c r="R129" s="243"/>
      <c r="S129" s="243"/>
      <c r="T129" s="243"/>
      <c r="U129" s="243"/>
      <c r="V129" s="243"/>
      <c r="W129" s="243"/>
      <c r="X129" s="243"/>
      <c r="Y129" s="243"/>
      <c r="Z129" s="243"/>
    </row>
    <row r="130" spans="1:26" ht="16.5" customHeight="1" x14ac:dyDescent="0.2">
      <c r="A130" s="548" t="s">
        <v>1751</v>
      </c>
      <c r="B130" s="325"/>
      <c r="C130" s="325"/>
      <c r="D130" s="325"/>
      <c r="E130" s="325"/>
      <c r="F130" s="325"/>
      <c r="G130" s="325"/>
      <c r="H130" s="325"/>
      <c r="I130" s="325"/>
      <c r="J130" s="326"/>
      <c r="K130" s="245"/>
      <c r="L130" s="243"/>
      <c r="M130" s="243"/>
      <c r="N130" s="243"/>
      <c r="O130" s="243"/>
      <c r="P130" s="243"/>
      <c r="Q130" s="243"/>
      <c r="R130" s="243"/>
      <c r="S130" s="243"/>
      <c r="T130" s="243"/>
      <c r="U130" s="243"/>
      <c r="V130" s="243"/>
      <c r="W130" s="243"/>
      <c r="X130" s="243"/>
      <c r="Y130" s="243"/>
      <c r="Z130" s="243"/>
    </row>
    <row r="131" spans="1:26" ht="16.5" customHeight="1" x14ac:dyDescent="0.2">
      <c r="A131" s="548" t="s">
        <v>1761</v>
      </c>
      <c r="B131" s="325"/>
      <c r="C131" s="325"/>
      <c r="D131" s="325"/>
      <c r="E131" s="325"/>
      <c r="F131" s="325"/>
      <c r="G131" s="325"/>
      <c r="H131" s="325"/>
      <c r="I131" s="325"/>
      <c r="J131" s="326"/>
      <c r="K131" s="245"/>
      <c r="L131" s="243"/>
      <c r="M131" s="243"/>
      <c r="N131" s="243"/>
      <c r="O131" s="243"/>
      <c r="P131" s="243"/>
      <c r="Q131" s="243"/>
      <c r="R131" s="243"/>
      <c r="S131" s="243"/>
      <c r="T131" s="243"/>
      <c r="U131" s="243"/>
      <c r="V131" s="243"/>
      <c r="W131" s="243"/>
      <c r="X131" s="243"/>
      <c r="Y131" s="243"/>
      <c r="Z131" s="243"/>
    </row>
    <row r="132" spans="1:26" ht="16.5" customHeight="1" x14ac:dyDescent="0.2">
      <c r="A132" s="548" t="s">
        <v>1752</v>
      </c>
      <c r="B132" s="325"/>
      <c r="C132" s="325"/>
      <c r="D132" s="325"/>
      <c r="E132" s="325"/>
      <c r="F132" s="325"/>
      <c r="G132" s="325"/>
      <c r="H132" s="325"/>
      <c r="I132" s="325"/>
      <c r="J132" s="326"/>
      <c r="K132" s="245"/>
      <c r="L132" s="243"/>
      <c r="M132" s="243"/>
      <c r="N132" s="243"/>
      <c r="O132" s="243"/>
      <c r="P132" s="243"/>
      <c r="Q132" s="243"/>
      <c r="R132" s="243"/>
      <c r="S132" s="243"/>
      <c r="T132" s="243"/>
      <c r="U132" s="243"/>
      <c r="V132" s="243"/>
      <c r="W132" s="243"/>
      <c r="X132" s="243"/>
      <c r="Y132" s="243"/>
      <c r="Z132" s="243"/>
    </row>
    <row r="133" spans="1:26" ht="16.5" customHeight="1" x14ac:dyDescent="0.2">
      <c r="A133" s="548" t="s">
        <v>1753</v>
      </c>
      <c r="B133" s="325"/>
      <c r="C133" s="325"/>
      <c r="D133" s="325"/>
      <c r="E133" s="325"/>
      <c r="F133" s="325"/>
      <c r="G133" s="325"/>
      <c r="H133" s="325"/>
      <c r="I133" s="325"/>
      <c r="J133" s="326"/>
      <c r="K133" s="245"/>
      <c r="L133" s="243"/>
      <c r="M133" s="243"/>
      <c r="N133" s="243"/>
      <c r="O133" s="243"/>
      <c r="P133" s="243"/>
      <c r="Q133" s="243"/>
      <c r="R133" s="243"/>
      <c r="S133" s="243"/>
      <c r="T133" s="243"/>
      <c r="U133" s="243"/>
      <c r="V133" s="243"/>
      <c r="W133" s="243"/>
      <c r="X133" s="243"/>
      <c r="Y133" s="243"/>
      <c r="Z133" s="243"/>
    </row>
    <row r="134" spans="1:26" ht="111" customHeight="1" x14ac:dyDescent="0.2">
      <c r="A134" s="202"/>
      <c r="B134" s="188" t="s">
        <v>1762</v>
      </c>
      <c r="C134" s="502" t="s">
        <v>1763</v>
      </c>
      <c r="D134" s="325"/>
      <c r="E134" s="325"/>
      <c r="F134" s="325"/>
      <c r="G134" s="325"/>
      <c r="H134" s="325"/>
      <c r="I134" s="326"/>
      <c r="J134" s="177">
        <v>814</v>
      </c>
      <c r="K134" s="245"/>
      <c r="L134" s="243"/>
      <c r="M134" s="243"/>
      <c r="N134" s="243"/>
      <c r="O134" s="243"/>
      <c r="P134" s="243"/>
      <c r="Q134" s="243"/>
      <c r="R134" s="243"/>
      <c r="S134" s="243"/>
      <c r="T134" s="243"/>
      <c r="U134" s="243"/>
      <c r="V134" s="243"/>
      <c r="W134" s="243"/>
      <c r="X134" s="243"/>
      <c r="Y134" s="243"/>
      <c r="Z134" s="243"/>
    </row>
    <row r="135" spans="1:26" ht="16.5" customHeight="1" x14ac:dyDescent="0.2">
      <c r="A135" s="559" t="s">
        <v>1764</v>
      </c>
      <c r="B135" s="325"/>
      <c r="C135" s="325"/>
      <c r="D135" s="325"/>
      <c r="E135" s="325"/>
      <c r="F135" s="325"/>
      <c r="G135" s="325"/>
      <c r="H135" s="325"/>
      <c r="I135" s="325"/>
      <c r="J135" s="326"/>
      <c r="K135" s="245"/>
      <c r="L135" s="243"/>
      <c r="M135" s="243"/>
      <c r="N135" s="243"/>
      <c r="O135" s="243"/>
      <c r="P135" s="243"/>
      <c r="Q135" s="243"/>
      <c r="R135" s="243"/>
      <c r="S135" s="243"/>
      <c r="T135" s="243"/>
      <c r="U135" s="243"/>
      <c r="V135" s="243"/>
      <c r="W135" s="243"/>
      <c r="X135" s="243"/>
      <c r="Y135" s="243"/>
      <c r="Z135" s="243"/>
    </row>
    <row r="136" spans="1:26" ht="16.5" customHeight="1" x14ac:dyDescent="0.2">
      <c r="A136" s="537" t="s">
        <v>1765</v>
      </c>
      <c r="B136" s="325"/>
      <c r="C136" s="325"/>
      <c r="D136" s="325"/>
      <c r="E136" s="325"/>
      <c r="F136" s="325"/>
      <c r="G136" s="325"/>
      <c r="H136" s="325"/>
      <c r="I136" s="325"/>
      <c r="J136" s="326"/>
      <c r="K136" s="245"/>
      <c r="L136" s="243"/>
      <c r="M136" s="243"/>
      <c r="N136" s="243"/>
      <c r="O136" s="243"/>
      <c r="P136" s="243"/>
      <c r="Q136" s="243"/>
      <c r="R136" s="243"/>
      <c r="S136" s="243"/>
      <c r="T136" s="243"/>
      <c r="U136" s="243"/>
      <c r="V136" s="243"/>
      <c r="W136" s="243"/>
      <c r="X136" s="243"/>
      <c r="Y136" s="243"/>
      <c r="Z136" s="243"/>
    </row>
    <row r="137" spans="1:26" ht="16.5" customHeight="1" x14ac:dyDescent="0.2">
      <c r="A137" s="537" t="s">
        <v>1766</v>
      </c>
      <c r="B137" s="325"/>
      <c r="C137" s="325"/>
      <c r="D137" s="325"/>
      <c r="E137" s="325"/>
      <c r="F137" s="325"/>
      <c r="G137" s="325"/>
      <c r="H137" s="325"/>
      <c r="I137" s="325"/>
      <c r="J137" s="326"/>
      <c r="K137" s="245"/>
      <c r="L137" s="243"/>
      <c r="M137" s="243"/>
      <c r="N137" s="243"/>
      <c r="O137" s="243"/>
      <c r="P137" s="243"/>
      <c r="Q137" s="243"/>
      <c r="R137" s="243"/>
      <c r="S137" s="243"/>
      <c r="T137" s="243"/>
      <c r="U137" s="243"/>
      <c r="V137" s="243"/>
      <c r="W137" s="243"/>
      <c r="X137" s="243"/>
      <c r="Y137" s="243"/>
      <c r="Z137" s="243"/>
    </row>
    <row r="138" spans="1:26" ht="16.5" customHeight="1" x14ac:dyDescent="0.2">
      <c r="A138" s="548" t="s">
        <v>1767</v>
      </c>
      <c r="B138" s="325"/>
      <c r="C138" s="325"/>
      <c r="D138" s="325"/>
      <c r="E138" s="325"/>
      <c r="F138" s="325"/>
      <c r="G138" s="325"/>
      <c r="H138" s="325"/>
      <c r="I138" s="325"/>
      <c r="J138" s="326"/>
      <c r="K138" s="245"/>
      <c r="L138" s="243"/>
      <c r="M138" s="243"/>
      <c r="N138" s="243"/>
      <c r="O138" s="243"/>
      <c r="P138" s="243"/>
      <c r="Q138" s="243"/>
      <c r="R138" s="243"/>
      <c r="S138" s="243"/>
      <c r="T138" s="243"/>
      <c r="U138" s="243"/>
      <c r="V138" s="243"/>
      <c r="W138" s="243"/>
      <c r="X138" s="243"/>
      <c r="Y138" s="243"/>
      <c r="Z138" s="243"/>
    </row>
    <row r="139" spans="1:26" ht="16.5" customHeight="1" x14ac:dyDescent="0.2">
      <c r="A139" s="548" t="s">
        <v>1768</v>
      </c>
      <c r="B139" s="325"/>
      <c r="C139" s="325"/>
      <c r="D139" s="325"/>
      <c r="E139" s="325"/>
      <c r="F139" s="325"/>
      <c r="G139" s="325"/>
      <c r="H139" s="325"/>
      <c r="I139" s="325"/>
      <c r="J139" s="326"/>
      <c r="K139" s="245"/>
      <c r="L139" s="243"/>
      <c r="M139" s="243"/>
      <c r="N139" s="243"/>
      <c r="O139" s="243"/>
      <c r="P139" s="243"/>
      <c r="Q139" s="243"/>
      <c r="R139" s="243"/>
      <c r="S139" s="243"/>
      <c r="T139" s="243"/>
      <c r="U139" s="243"/>
      <c r="V139" s="243"/>
      <c r="W139" s="243"/>
      <c r="X139" s="243"/>
      <c r="Y139" s="243"/>
      <c r="Z139" s="243"/>
    </row>
    <row r="140" spans="1:26" ht="16.5" customHeight="1" x14ac:dyDescent="0.2">
      <c r="A140" s="473" t="s">
        <v>1769</v>
      </c>
      <c r="B140" s="325"/>
      <c r="C140" s="325"/>
      <c r="D140" s="325"/>
      <c r="E140" s="325"/>
      <c r="F140" s="325"/>
      <c r="G140" s="325"/>
      <c r="H140" s="325"/>
      <c r="I140" s="325"/>
      <c r="J140" s="326"/>
      <c r="K140" s="245"/>
      <c r="L140" s="243"/>
      <c r="M140" s="243"/>
      <c r="N140" s="243"/>
      <c r="O140" s="243"/>
      <c r="P140" s="243"/>
      <c r="Q140" s="243"/>
      <c r="R140" s="243"/>
      <c r="S140" s="243"/>
      <c r="T140" s="243"/>
      <c r="U140" s="243"/>
      <c r="V140" s="243"/>
      <c r="W140" s="243"/>
      <c r="X140" s="243"/>
      <c r="Y140" s="243"/>
      <c r="Z140" s="243"/>
    </row>
    <row r="141" spans="1:26" ht="111" customHeight="1" x14ac:dyDescent="0.2">
      <c r="A141" s="200"/>
      <c r="B141" s="181" t="s">
        <v>1770</v>
      </c>
      <c r="C141" s="485" t="s">
        <v>1771</v>
      </c>
      <c r="D141" s="325"/>
      <c r="E141" s="325"/>
      <c r="F141" s="325"/>
      <c r="G141" s="325"/>
      <c r="H141" s="325"/>
      <c r="I141" s="326"/>
      <c r="J141" s="177">
        <v>70</v>
      </c>
      <c r="K141" s="245"/>
      <c r="L141" s="243"/>
      <c r="M141" s="243"/>
      <c r="N141" s="243"/>
      <c r="O141" s="243"/>
      <c r="P141" s="243"/>
      <c r="Q141" s="243"/>
    </row>
    <row r="142" spans="1:26" ht="111" customHeight="1" x14ac:dyDescent="0.2">
      <c r="A142" s="202"/>
      <c r="B142" s="188" t="s">
        <v>1772</v>
      </c>
      <c r="C142" s="502" t="s">
        <v>1773</v>
      </c>
      <c r="D142" s="325"/>
      <c r="E142" s="325"/>
      <c r="F142" s="325"/>
      <c r="G142" s="325"/>
      <c r="H142" s="325"/>
      <c r="I142" s="326"/>
      <c r="J142" s="177">
        <v>183</v>
      </c>
      <c r="K142" s="245"/>
      <c r="L142" s="243"/>
      <c r="M142" s="243"/>
      <c r="N142" s="243"/>
      <c r="O142" s="243"/>
      <c r="P142" s="243"/>
      <c r="Q142" s="243"/>
      <c r="R142" s="243"/>
      <c r="S142" s="243"/>
      <c r="T142" s="243"/>
      <c r="U142" s="243"/>
      <c r="V142" s="243"/>
      <c r="W142" s="243"/>
      <c r="X142" s="243"/>
      <c r="Y142" s="243"/>
      <c r="Z142" s="243"/>
    </row>
    <row r="143" spans="1:26" ht="111" customHeight="1" x14ac:dyDescent="0.2">
      <c r="A143" s="202"/>
      <c r="B143" s="188" t="s">
        <v>1774</v>
      </c>
      <c r="C143" s="502" t="s">
        <v>1775</v>
      </c>
      <c r="D143" s="325"/>
      <c r="E143" s="325"/>
      <c r="F143" s="325"/>
      <c r="G143" s="325"/>
      <c r="H143" s="325"/>
      <c r="I143" s="326"/>
      <c r="J143" s="177">
        <v>216</v>
      </c>
      <c r="K143" s="245"/>
      <c r="L143" s="243"/>
      <c r="M143" s="243"/>
      <c r="N143" s="243"/>
      <c r="O143" s="243"/>
      <c r="P143" s="243"/>
      <c r="Q143" s="243"/>
      <c r="R143" s="243"/>
      <c r="S143" s="243"/>
      <c r="T143" s="243"/>
      <c r="U143" s="243"/>
      <c r="V143" s="243"/>
      <c r="W143" s="243"/>
      <c r="X143" s="243"/>
      <c r="Y143" s="243"/>
      <c r="Z143" s="243"/>
    </row>
    <row r="144" spans="1:26" ht="111" customHeight="1" x14ac:dyDescent="0.2">
      <c r="A144" s="202"/>
      <c r="B144" s="188" t="s">
        <v>1776</v>
      </c>
      <c r="C144" s="502" t="s">
        <v>1777</v>
      </c>
      <c r="D144" s="325"/>
      <c r="E144" s="325"/>
      <c r="F144" s="325"/>
      <c r="G144" s="325"/>
      <c r="H144" s="325"/>
      <c r="I144" s="326"/>
      <c r="J144" s="177">
        <v>281</v>
      </c>
      <c r="K144" s="245"/>
      <c r="L144" s="243"/>
      <c r="M144" s="243"/>
      <c r="N144" s="243"/>
      <c r="O144" s="243"/>
      <c r="P144" s="243"/>
      <c r="Q144" s="243"/>
      <c r="R144" s="243"/>
      <c r="S144" s="243"/>
      <c r="T144" s="243"/>
      <c r="U144" s="243"/>
      <c r="V144" s="243"/>
      <c r="W144" s="243"/>
      <c r="X144" s="243"/>
      <c r="Y144" s="243"/>
      <c r="Z144" s="243"/>
    </row>
    <row r="145" spans="1:26" ht="111" customHeight="1" x14ac:dyDescent="0.2">
      <c r="A145" s="202"/>
      <c r="B145" s="188" t="s">
        <v>1778</v>
      </c>
      <c r="C145" s="502" t="s">
        <v>1779</v>
      </c>
      <c r="D145" s="325"/>
      <c r="E145" s="325"/>
      <c r="F145" s="325"/>
      <c r="G145" s="325"/>
      <c r="H145" s="325"/>
      <c r="I145" s="326"/>
      <c r="J145" s="177">
        <v>302</v>
      </c>
      <c r="K145" s="245"/>
      <c r="L145" s="243"/>
      <c r="M145" s="243"/>
      <c r="N145" s="243"/>
      <c r="O145" s="243"/>
      <c r="P145" s="243"/>
      <c r="Q145" s="243"/>
      <c r="R145" s="243"/>
      <c r="S145" s="243"/>
      <c r="T145" s="243"/>
      <c r="U145" s="243"/>
      <c r="V145" s="243"/>
      <c r="W145" s="243"/>
      <c r="X145" s="243"/>
      <c r="Y145" s="243"/>
      <c r="Z145" s="243"/>
    </row>
    <row r="146" spans="1:26" ht="111" customHeight="1" x14ac:dyDescent="0.2">
      <c r="A146" s="202"/>
      <c r="B146" s="188" t="s">
        <v>1780</v>
      </c>
      <c r="C146" s="502" t="s">
        <v>1781</v>
      </c>
      <c r="D146" s="325"/>
      <c r="E146" s="325"/>
      <c r="F146" s="325"/>
      <c r="G146" s="325"/>
      <c r="H146" s="325"/>
      <c r="I146" s="326"/>
      <c r="J146" s="177">
        <v>238</v>
      </c>
      <c r="K146" s="245"/>
      <c r="L146" s="243"/>
      <c r="M146" s="243"/>
      <c r="N146" s="243"/>
      <c r="O146" s="243"/>
      <c r="P146" s="243"/>
      <c r="Q146" s="243"/>
      <c r="R146" s="243"/>
      <c r="S146" s="243"/>
      <c r="T146" s="243"/>
      <c r="U146" s="243"/>
      <c r="V146" s="243"/>
      <c r="W146" s="243"/>
      <c r="X146" s="243"/>
      <c r="Y146" s="243"/>
      <c r="Z146" s="243"/>
    </row>
    <row r="147" spans="1:26" ht="111" customHeight="1" x14ac:dyDescent="0.2">
      <c r="A147" s="202"/>
      <c r="B147" s="188" t="s">
        <v>1782</v>
      </c>
      <c r="C147" s="502" t="s">
        <v>1783</v>
      </c>
      <c r="D147" s="325"/>
      <c r="E147" s="325"/>
      <c r="F147" s="325"/>
      <c r="G147" s="325"/>
      <c r="H147" s="325"/>
      <c r="I147" s="326"/>
      <c r="J147" s="264">
        <v>110</v>
      </c>
      <c r="K147" s="245"/>
      <c r="L147" s="243"/>
      <c r="M147" s="243"/>
      <c r="N147" s="243"/>
      <c r="O147" s="243"/>
      <c r="P147" s="243"/>
      <c r="Q147" s="243"/>
      <c r="R147" s="243"/>
      <c r="S147" s="243"/>
      <c r="T147" s="243"/>
      <c r="U147" s="243"/>
      <c r="V147" s="243"/>
      <c r="W147" s="243"/>
      <c r="X147" s="243"/>
      <c r="Y147" s="243"/>
      <c r="Z147" s="243"/>
    </row>
    <row r="148" spans="1:26" ht="26.25" customHeight="1" x14ac:dyDescent="0.2">
      <c r="A148" s="334" t="s">
        <v>1784</v>
      </c>
      <c r="B148" s="372"/>
      <c r="C148" s="372"/>
      <c r="D148" s="372"/>
      <c r="E148" s="372"/>
      <c r="F148" s="372"/>
      <c r="G148" s="372"/>
      <c r="H148" s="372"/>
      <c r="I148" s="372"/>
      <c r="J148" s="593"/>
      <c r="K148" s="245"/>
      <c r="L148" s="243"/>
      <c r="M148" s="243"/>
      <c r="N148" s="243"/>
      <c r="O148" s="243"/>
      <c r="P148" s="243"/>
      <c r="Q148" s="243"/>
    </row>
    <row r="149" spans="1:26" ht="268.5" customHeight="1" x14ac:dyDescent="0.2">
      <c r="A149" s="261"/>
      <c r="B149" s="262" t="s">
        <v>2615</v>
      </c>
      <c r="C149" s="606" t="s">
        <v>2660</v>
      </c>
      <c r="D149" s="607"/>
      <c r="E149" s="607"/>
      <c r="F149" s="607"/>
      <c r="G149" s="607"/>
      <c r="H149" s="607"/>
      <c r="I149" s="608"/>
      <c r="J149" s="263">
        <v>523</v>
      </c>
      <c r="K149" s="255"/>
      <c r="L149" s="256"/>
      <c r="M149" s="256"/>
      <c r="N149" s="256"/>
      <c r="O149" s="256"/>
      <c r="P149" s="256"/>
      <c r="Q149" s="256"/>
    </row>
    <row r="150" spans="1:26" ht="264" customHeight="1" x14ac:dyDescent="0.2">
      <c r="A150" s="261"/>
      <c r="B150" s="260" t="s">
        <v>2616</v>
      </c>
      <c r="C150" s="595" t="s">
        <v>2659</v>
      </c>
      <c r="D150" s="596"/>
      <c r="E150" s="596"/>
      <c r="F150" s="596"/>
      <c r="G150" s="596"/>
      <c r="H150" s="596"/>
      <c r="I150" s="597"/>
      <c r="J150" s="263">
        <v>582</v>
      </c>
      <c r="K150" s="255"/>
      <c r="L150" s="256"/>
      <c r="M150" s="256"/>
      <c r="N150" s="256"/>
      <c r="O150" s="256"/>
      <c r="P150" s="256"/>
      <c r="Q150" s="256"/>
    </row>
    <row r="151" spans="1:26" ht="90" customHeight="1" x14ac:dyDescent="0.2">
      <c r="A151" s="602"/>
      <c r="B151" s="600" t="s">
        <v>2617</v>
      </c>
      <c r="C151" s="598" t="s">
        <v>2618</v>
      </c>
      <c r="D151" s="598"/>
      <c r="E151" s="598"/>
      <c r="F151" s="598"/>
      <c r="G151" s="598"/>
      <c r="H151" s="598"/>
      <c r="I151" s="598"/>
      <c r="J151" s="604">
        <v>300</v>
      </c>
      <c r="K151" s="255"/>
      <c r="L151" s="256"/>
      <c r="M151" s="256"/>
      <c r="N151" s="256"/>
      <c r="O151" s="256"/>
      <c r="P151" s="256"/>
      <c r="Q151" s="256"/>
    </row>
    <row r="152" spans="1:26" ht="78.75" customHeight="1" x14ac:dyDescent="0.2">
      <c r="A152" s="603"/>
      <c r="B152" s="601"/>
      <c r="C152" s="599" t="s">
        <v>2619</v>
      </c>
      <c r="D152" s="599"/>
      <c r="E152" s="599"/>
      <c r="F152" s="599"/>
      <c r="G152" s="599"/>
      <c r="H152" s="599"/>
      <c r="I152" s="599"/>
      <c r="J152" s="605"/>
      <c r="K152" s="255"/>
      <c r="L152" s="256"/>
      <c r="M152" s="256"/>
      <c r="N152" s="256"/>
      <c r="O152" s="256"/>
      <c r="P152" s="256"/>
      <c r="Q152" s="256"/>
    </row>
    <row r="153" spans="1:26" ht="70.5" customHeight="1" x14ac:dyDescent="0.2">
      <c r="A153" s="257"/>
      <c r="B153" s="258" t="s">
        <v>1785</v>
      </c>
      <c r="C153" s="594" t="s">
        <v>1786</v>
      </c>
      <c r="D153" s="379"/>
      <c r="E153" s="379"/>
      <c r="F153" s="379"/>
      <c r="G153" s="379"/>
      <c r="H153" s="379"/>
      <c r="I153" s="542"/>
      <c r="J153" s="259">
        <v>354</v>
      </c>
      <c r="K153" s="245"/>
      <c r="L153" s="243"/>
      <c r="M153" s="243"/>
      <c r="N153" s="243"/>
      <c r="O153" s="243"/>
      <c r="P153" s="243"/>
      <c r="Q153" s="243"/>
      <c r="R153" s="243"/>
      <c r="S153" s="243"/>
      <c r="T153" s="243"/>
      <c r="U153" s="243"/>
      <c r="V153" s="243"/>
      <c r="W153" s="243"/>
      <c r="X153" s="243"/>
      <c r="Y153" s="243"/>
      <c r="Z153" s="243"/>
    </row>
    <row r="154" spans="1:26" ht="38.25" customHeight="1" x14ac:dyDescent="0.2">
      <c r="A154" s="592" t="s">
        <v>1788</v>
      </c>
      <c r="B154" s="372"/>
      <c r="C154" s="372"/>
      <c r="D154" s="372"/>
      <c r="E154" s="372"/>
      <c r="F154" s="372"/>
      <c r="G154" s="372"/>
      <c r="H154" s="372"/>
      <c r="I154" s="372"/>
      <c r="J154" s="373"/>
      <c r="K154" s="245"/>
      <c r="L154" s="243"/>
      <c r="M154" s="243"/>
      <c r="N154" s="243"/>
      <c r="O154" s="243"/>
      <c r="P154" s="243"/>
      <c r="Q154" s="243"/>
      <c r="R154" s="243"/>
      <c r="S154" s="243"/>
      <c r="T154" s="243"/>
      <c r="U154" s="243"/>
      <c r="V154" s="243"/>
      <c r="W154" s="243"/>
      <c r="X154" s="243"/>
      <c r="Y154" s="243"/>
      <c r="Z154" s="243"/>
    </row>
    <row r="155" spans="1:26" ht="45" hidden="1" customHeight="1" x14ac:dyDescent="0.2">
      <c r="A155" s="374"/>
      <c r="B155" s="330"/>
      <c r="C155" s="330"/>
      <c r="D155" s="330"/>
      <c r="E155" s="330"/>
      <c r="F155" s="330"/>
      <c r="G155" s="330"/>
      <c r="H155" s="330"/>
      <c r="I155" s="330"/>
      <c r="J155" s="331"/>
      <c r="K155" s="245"/>
      <c r="L155" s="243"/>
      <c r="M155" s="243"/>
      <c r="N155" s="243"/>
      <c r="O155" s="243"/>
      <c r="P155" s="243"/>
      <c r="Q155" s="243"/>
      <c r="R155" s="243"/>
      <c r="S155" s="243"/>
      <c r="T155" s="243"/>
      <c r="U155" s="243"/>
      <c r="V155" s="243"/>
      <c r="W155" s="243"/>
      <c r="X155" s="243"/>
      <c r="Y155" s="243"/>
      <c r="Z155" s="243"/>
    </row>
    <row r="156" spans="1:26" ht="25.5" customHeight="1" x14ac:dyDescent="0.2">
      <c r="A156" s="399" t="s">
        <v>1704</v>
      </c>
      <c r="B156" s="325"/>
      <c r="C156" s="325"/>
      <c r="D156" s="325"/>
      <c r="E156" s="325"/>
      <c r="F156" s="325"/>
      <c r="G156" s="325"/>
      <c r="H156" s="325"/>
      <c r="I156" s="325"/>
      <c r="J156" s="326"/>
      <c r="K156" s="245"/>
      <c r="L156" s="243"/>
      <c r="M156" s="243"/>
      <c r="N156" s="243"/>
      <c r="O156" s="243"/>
      <c r="P156" s="243"/>
      <c r="Q156" s="243"/>
      <c r="R156" s="243"/>
      <c r="S156" s="243"/>
      <c r="T156" s="243"/>
      <c r="U156" s="243"/>
      <c r="V156" s="243"/>
      <c r="W156" s="243"/>
      <c r="X156" s="243"/>
      <c r="Y156" s="243"/>
      <c r="Z156" s="243"/>
    </row>
    <row r="157" spans="1:26" ht="16.5" customHeight="1" x14ac:dyDescent="0.2">
      <c r="A157" s="537" t="s">
        <v>1789</v>
      </c>
      <c r="B157" s="325"/>
      <c r="C157" s="325"/>
      <c r="D157" s="325"/>
      <c r="E157" s="325"/>
      <c r="F157" s="325"/>
      <c r="G157" s="325"/>
      <c r="H157" s="325"/>
      <c r="I157" s="325"/>
      <c r="J157" s="326"/>
      <c r="K157" s="245"/>
      <c r="L157" s="243"/>
      <c r="M157" s="243"/>
      <c r="N157" s="243"/>
      <c r="O157" s="243"/>
      <c r="P157" s="243"/>
      <c r="Q157" s="243"/>
      <c r="R157" s="243"/>
      <c r="S157" s="243"/>
      <c r="T157" s="243"/>
      <c r="U157" s="243"/>
      <c r="V157" s="243"/>
      <c r="W157" s="243"/>
      <c r="X157" s="243"/>
      <c r="Y157" s="243"/>
      <c r="Z157" s="243"/>
    </row>
    <row r="158" spans="1:26" ht="16.5" customHeight="1" x14ac:dyDescent="0.2">
      <c r="A158" s="537" t="s">
        <v>1790</v>
      </c>
      <c r="B158" s="325"/>
      <c r="C158" s="325"/>
      <c r="D158" s="325"/>
      <c r="E158" s="325"/>
      <c r="F158" s="325"/>
      <c r="G158" s="325"/>
      <c r="H158" s="325"/>
      <c r="I158" s="325"/>
      <c r="J158" s="326"/>
      <c r="K158" s="245"/>
      <c r="L158" s="243"/>
      <c r="M158" s="243"/>
      <c r="N158" s="243"/>
      <c r="O158" s="243"/>
      <c r="P158" s="243"/>
      <c r="Q158" s="243"/>
      <c r="R158" s="243"/>
      <c r="S158" s="243"/>
      <c r="T158" s="243"/>
      <c r="U158" s="243"/>
      <c r="V158" s="243"/>
      <c r="W158" s="243"/>
      <c r="X158" s="243"/>
      <c r="Y158" s="243"/>
      <c r="Z158" s="243"/>
    </row>
    <row r="159" spans="1:26" ht="16.5" customHeight="1" x14ac:dyDescent="0.2">
      <c r="A159" s="537" t="s">
        <v>1791</v>
      </c>
      <c r="B159" s="325"/>
      <c r="C159" s="325"/>
      <c r="D159" s="325"/>
      <c r="E159" s="325"/>
      <c r="F159" s="325"/>
      <c r="G159" s="325"/>
      <c r="H159" s="325"/>
      <c r="I159" s="325"/>
      <c r="J159" s="326"/>
      <c r="K159" s="245"/>
      <c r="L159" s="243"/>
      <c r="M159" s="243"/>
      <c r="N159" s="243"/>
      <c r="O159" s="243"/>
      <c r="P159" s="243"/>
      <c r="Q159" s="243"/>
      <c r="R159" s="243"/>
      <c r="S159" s="243"/>
      <c r="T159" s="243"/>
      <c r="U159" s="243"/>
      <c r="V159" s="243"/>
      <c r="W159" s="243"/>
      <c r="X159" s="243"/>
      <c r="Y159" s="243"/>
      <c r="Z159" s="243"/>
    </row>
    <row r="160" spans="1:26" ht="31.5" customHeight="1" x14ac:dyDescent="0.2">
      <c r="A160" s="571" t="s">
        <v>1792</v>
      </c>
      <c r="B160" s="325"/>
      <c r="C160" s="325"/>
      <c r="D160" s="325"/>
      <c r="E160" s="325"/>
      <c r="F160" s="325"/>
      <c r="G160" s="325"/>
      <c r="H160" s="325"/>
      <c r="I160" s="325"/>
      <c r="J160" s="326"/>
      <c r="K160" s="245"/>
      <c r="L160" s="243"/>
      <c r="M160" s="243"/>
      <c r="N160" s="243"/>
      <c r="O160" s="243"/>
      <c r="P160" s="243"/>
      <c r="Q160" s="243"/>
      <c r="R160" s="243"/>
      <c r="S160" s="243"/>
      <c r="T160" s="243"/>
      <c r="U160" s="243"/>
      <c r="V160" s="243"/>
      <c r="W160" s="243"/>
      <c r="X160" s="243"/>
      <c r="Y160" s="243"/>
      <c r="Z160" s="243"/>
    </row>
    <row r="161" spans="1:26" ht="16.5" customHeight="1" x14ac:dyDescent="0.2">
      <c r="A161" s="537" t="s">
        <v>1793</v>
      </c>
      <c r="B161" s="325"/>
      <c r="C161" s="325"/>
      <c r="D161" s="325"/>
      <c r="E161" s="325"/>
      <c r="F161" s="325"/>
      <c r="G161" s="325"/>
      <c r="H161" s="325"/>
      <c r="I161" s="325"/>
      <c r="J161" s="326"/>
      <c r="K161" s="245"/>
      <c r="L161" s="243"/>
      <c r="M161" s="243"/>
      <c r="N161" s="243"/>
      <c r="O161" s="243"/>
      <c r="P161" s="243"/>
      <c r="Q161" s="243"/>
      <c r="R161" s="243"/>
      <c r="S161" s="243"/>
      <c r="T161" s="243"/>
      <c r="U161" s="243"/>
      <c r="V161" s="243"/>
      <c r="W161" s="243"/>
      <c r="X161" s="243"/>
      <c r="Y161" s="243"/>
      <c r="Z161" s="243"/>
    </row>
    <row r="162" spans="1:26" ht="16.5" customHeight="1" x14ac:dyDescent="0.2">
      <c r="A162" s="537" t="s">
        <v>1794</v>
      </c>
      <c r="B162" s="325"/>
      <c r="C162" s="325"/>
      <c r="D162" s="325"/>
      <c r="E162" s="325"/>
      <c r="F162" s="325"/>
      <c r="G162" s="325"/>
      <c r="H162" s="325"/>
      <c r="I162" s="325"/>
      <c r="J162" s="326"/>
      <c r="K162" s="245"/>
      <c r="L162" s="243"/>
      <c r="M162" s="243"/>
      <c r="N162" s="243"/>
      <c r="O162" s="243"/>
      <c r="P162" s="243"/>
      <c r="Q162" s="243"/>
      <c r="R162" s="243"/>
      <c r="S162" s="243"/>
      <c r="T162" s="243"/>
      <c r="U162" s="243"/>
      <c r="V162" s="243"/>
      <c r="W162" s="243"/>
      <c r="X162" s="243"/>
      <c r="Y162" s="243"/>
      <c r="Z162" s="243"/>
    </row>
    <row r="163" spans="1:26" ht="16.5" customHeight="1" x14ac:dyDescent="0.2">
      <c r="A163" s="537" t="s">
        <v>1706</v>
      </c>
      <c r="B163" s="325"/>
      <c r="C163" s="325"/>
      <c r="D163" s="325"/>
      <c r="E163" s="325"/>
      <c r="F163" s="325"/>
      <c r="G163" s="325"/>
      <c r="H163" s="325"/>
      <c r="I163" s="325"/>
      <c r="J163" s="326"/>
      <c r="K163" s="245"/>
      <c r="L163" s="243"/>
      <c r="M163" s="243"/>
      <c r="N163" s="243"/>
      <c r="O163" s="243"/>
      <c r="P163" s="243"/>
      <c r="Q163" s="243"/>
      <c r="R163" s="243"/>
      <c r="S163" s="243"/>
      <c r="T163" s="243"/>
      <c r="U163" s="243"/>
      <c r="V163" s="243"/>
      <c r="W163" s="243"/>
      <c r="X163" s="243"/>
      <c r="Y163" s="243"/>
      <c r="Z163" s="243"/>
    </row>
    <row r="164" spans="1:26" ht="16.5" customHeight="1" x14ac:dyDescent="0.2">
      <c r="A164" s="537" t="s">
        <v>1795</v>
      </c>
      <c r="B164" s="325"/>
      <c r="C164" s="325"/>
      <c r="D164" s="325"/>
      <c r="E164" s="325"/>
      <c r="F164" s="325"/>
      <c r="G164" s="325"/>
      <c r="H164" s="325"/>
      <c r="I164" s="325"/>
      <c r="J164" s="326"/>
      <c r="K164" s="245"/>
      <c r="L164" s="243"/>
      <c r="M164" s="243"/>
      <c r="N164" s="243"/>
      <c r="O164" s="243"/>
      <c r="P164" s="243"/>
      <c r="Q164" s="243"/>
      <c r="R164" s="243"/>
      <c r="S164" s="243"/>
      <c r="T164" s="243"/>
      <c r="U164" s="243"/>
      <c r="V164" s="243"/>
      <c r="W164" s="243"/>
      <c r="X164" s="243"/>
      <c r="Y164" s="243"/>
      <c r="Z164" s="243"/>
    </row>
    <row r="165" spans="1:26" ht="32.25" customHeight="1" x14ac:dyDescent="0.2">
      <c r="A165" s="474" t="s">
        <v>1796</v>
      </c>
      <c r="B165" s="325"/>
      <c r="C165" s="325"/>
      <c r="D165" s="325"/>
      <c r="E165" s="325"/>
      <c r="F165" s="325"/>
      <c r="G165" s="325"/>
      <c r="H165" s="325"/>
      <c r="I165" s="325"/>
      <c r="J165" s="326"/>
      <c r="K165" s="245"/>
      <c r="L165" s="243"/>
      <c r="M165" s="243"/>
      <c r="N165" s="243"/>
      <c r="O165" s="243"/>
      <c r="P165" s="243"/>
      <c r="Q165" s="243"/>
      <c r="R165" s="243"/>
      <c r="S165" s="243"/>
      <c r="T165" s="243"/>
      <c r="U165" s="243"/>
      <c r="V165" s="243"/>
      <c r="W165" s="243"/>
      <c r="X165" s="243"/>
      <c r="Y165" s="243"/>
      <c r="Z165" s="243"/>
    </row>
    <row r="166" spans="1:26" ht="16.5" customHeight="1" x14ac:dyDescent="0.2">
      <c r="A166" s="537" t="s">
        <v>1797</v>
      </c>
      <c r="B166" s="325"/>
      <c r="C166" s="325"/>
      <c r="D166" s="325"/>
      <c r="E166" s="325"/>
      <c r="F166" s="325"/>
      <c r="G166" s="325"/>
      <c r="H166" s="325"/>
      <c r="I166" s="325"/>
      <c r="J166" s="326"/>
      <c r="K166" s="245"/>
      <c r="L166" s="243"/>
      <c r="M166" s="243"/>
      <c r="N166" s="243"/>
      <c r="O166" s="243"/>
      <c r="P166" s="243"/>
      <c r="Q166" s="243"/>
      <c r="R166" s="243"/>
      <c r="S166" s="243"/>
      <c r="T166" s="243"/>
      <c r="U166" s="243"/>
      <c r="V166" s="243"/>
      <c r="W166" s="243"/>
      <c r="X166" s="243"/>
      <c r="Y166" s="243"/>
      <c r="Z166" s="243"/>
    </row>
    <row r="167" spans="1:26" ht="16.5" customHeight="1" x14ac:dyDescent="0.2">
      <c r="A167" s="537" t="s">
        <v>1709</v>
      </c>
      <c r="B167" s="325"/>
      <c r="C167" s="325"/>
      <c r="D167" s="325"/>
      <c r="E167" s="325"/>
      <c r="F167" s="325"/>
      <c r="G167" s="325"/>
      <c r="H167" s="325"/>
      <c r="I167" s="325"/>
      <c r="J167" s="326"/>
      <c r="K167" s="245"/>
      <c r="L167" s="243"/>
      <c r="M167" s="243"/>
      <c r="N167" s="243"/>
      <c r="O167" s="243"/>
      <c r="P167" s="243"/>
      <c r="Q167" s="243"/>
      <c r="R167" s="243"/>
      <c r="S167" s="243"/>
      <c r="T167" s="243"/>
      <c r="U167" s="243"/>
      <c r="V167" s="243"/>
      <c r="W167" s="243"/>
      <c r="X167" s="243"/>
      <c r="Y167" s="243"/>
      <c r="Z167" s="243"/>
    </row>
    <row r="168" spans="1:26" ht="17.25" customHeight="1" x14ac:dyDescent="0.2">
      <c r="A168" s="537" t="s">
        <v>1798</v>
      </c>
      <c r="B168" s="325"/>
      <c r="C168" s="325"/>
      <c r="D168" s="325"/>
      <c r="E168" s="325"/>
      <c r="F168" s="325"/>
      <c r="G168" s="325"/>
      <c r="H168" s="325"/>
      <c r="I168" s="325"/>
      <c r="J168" s="326"/>
      <c r="K168" s="245"/>
      <c r="L168" s="243"/>
      <c r="M168" s="243"/>
      <c r="N168" s="243"/>
      <c r="O168" s="243"/>
      <c r="P168" s="243"/>
      <c r="Q168" s="243"/>
      <c r="R168" s="243"/>
      <c r="S168" s="243"/>
      <c r="T168" s="243"/>
      <c r="U168" s="243"/>
      <c r="V168" s="243"/>
      <c r="W168" s="243"/>
      <c r="X168" s="243"/>
      <c r="Y168" s="243"/>
      <c r="Z168" s="243"/>
    </row>
    <row r="169" spans="1:26" ht="70.5" customHeight="1" x14ac:dyDescent="0.2">
      <c r="A169" s="609"/>
      <c r="B169" s="187" t="s">
        <v>1799</v>
      </c>
      <c r="C169" s="502" t="s">
        <v>1800</v>
      </c>
      <c r="D169" s="325"/>
      <c r="E169" s="325"/>
      <c r="F169" s="325"/>
      <c r="G169" s="325"/>
      <c r="H169" s="325"/>
      <c r="I169" s="326"/>
      <c r="J169" s="180">
        <v>445</v>
      </c>
      <c r="K169" s="245"/>
      <c r="L169" s="243"/>
      <c r="M169" s="243"/>
      <c r="N169" s="243"/>
      <c r="O169" s="243"/>
      <c r="P169" s="243"/>
      <c r="Q169" s="243"/>
      <c r="R169" s="243"/>
      <c r="S169" s="243"/>
      <c r="T169" s="243"/>
      <c r="U169" s="243"/>
      <c r="V169" s="243"/>
      <c r="W169" s="243"/>
      <c r="X169" s="243"/>
      <c r="Y169" s="243"/>
      <c r="Z169" s="243"/>
    </row>
    <row r="170" spans="1:26" ht="66.75" customHeight="1" x14ac:dyDescent="0.2">
      <c r="A170" s="343"/>
      <c r="B170" s="610" t="s">
        <v>1801</v>
      </c>
      <c r="C170" s="502" t="s">
        <v>1802</v>
      </c>
      <c r="D170" s="325"/>
      <c r="E170" s="325"/>
      <c r="F170" s="325"/>
      <c r="G170" s="325"/>
      <c r="H170" s="325"/>
      <c r="I170" s="326"/>
      <c r="J170" s="611">
        <v>684</v>
      </c>
      <c r="K170" s="245"/>
      <c r="L170" s="243"/>
      <c r="M170" s="243"/>
      <c r="N170" s="243"/>
      <c r="O170" s="243"/>
      <c r="P170" s="243"/>
      <c r="Q170" s="243"/>
      <c r="R170" s="243"/>
      <c r="S170" s="243"/>
      <c r="T170" s="243"/>
      <c r="U170" s="243"/>
      <c r="V170" s="243"/>
      <c r="W170" s="243"/>
      <c r="X170" s="243"/>
      <c r="Y170" s="243"/>
      <c r="Z170" s="243"/>
    </row>
    <row r="171" spans="1:26" ht="51.75" customHeight="1" x14ac:dyDescent="0.2">
      <c r="A171" s="344"/>
      <c r="B171" s="344"/>
      <c r="C171" s="502" t="s">
        <v>1787</v>
      </c>
      <c r="D171" s="325"/>
      <c r="E171" s="325"/>
      <c r="F171" s="325"/>
      <c r="G171" s="325"/>
      <c r="H171" s="325"/>
      <c r="I171" s="326"/>
      <c r="J171" s="344"/>
      <c r="K171" s="245"/>
      <c r="L171" s="243"/>
      <c r="M171" s="243"/>
      <c r="N171" s="243"/>
      <c r="O171" s="243"/>
      <c r="P171" s="243"/>
      <c r="Q171" s="243"/>
      <c r="R171" s="243"/>
      <c r="S171" s="243"/>
      <c r="T171" s="243"/>
      <c r="U171" s="243"/>
      <c r="V171" s="243"/>
      <c r="W171" s="243"/>
      <c r="X171" s="243"/>
      <c r="Y171" s="243"/>
      <c r="Z171" s="243"/>
    </row>
    <row r="172" spans="1:26" ht="37.5" customHeight="1" x14ac:dyDescent="0.2">
      <c r="A172" s="592" t="s">
        <v>1788</v>
      </c>
      <c r="B172" s="372"/>
      <c r="C172" s="372"/>
      <c r="D172" s="372"/>
      <c r="E172" s="372"/>
      <c r="F172" s="372"/>
      <c r="G172" s="372"/>
      <c r="H172" s="372"/>
      <c r="I172" s="372"/>
      <c r="J172" s="373"/>
      <c r="K172" s="245"/>
      <c r="L172" s="243"/>
      <c r="M172" s="243"/>
      <c r="N172" s="243"/>
      <c r="O172" s="243"/>
      <c r="P172" s="243"/>
      <c r="Q172" s="243"/>
      <c r="R172" s="243"/>
      <c r="S172" s="243"/>
      <c r="T172" s="243"/>
      <c r="U172" s="243"/>
      <c r="V172" s="243"/>
      <c r="W172" s="243"/>
      <c r="X172" s="243"/>
      <c r="Y172" s="243"/>
      <c r="Z172" s="243"/>
    </row>
    <row r="173" spans="1:26" ht="45" hidden="1" customHeight="1" x14ac:dyDescent="0.2">
      <c r="A173" s="374"/>
      <c r="B173" s="330"/>
      <c r="C173" s="330"/>
      <c r="D173" s="330"/>
      <c r="E173" s="330"/>
      <c r="F173" s="330"/>
      <c r="G173" s="330"/>
      <c r="H173" s="330"/>
      <c r="I173" s="330"/>
      <c r="J173" s="331"/>
      <c r="K173" s="245"/>
      <c r="L173" s="243"/>
      <c r="M173" s="243"/>
      <c r="N173" s="243"/>
      <c r="O173" s="243"/>
      <c r="P173" s="243"/>
      <c r="Q173" s="243"/>
      <c r="R173" s="243"/>
      <c r="S173" s="243"/>
      <c r="T173" s="243"/>
      <c r="U173" s="243"/>
      <c r="V173" s="243"/>
      <c r="W173" s="243"/>
      <c r="X173" s="243"/>
      <c r="Y173" s="243"/>
      <c r="Z173" s="243"/>
    </row>
    <row r="174" spans="1:26" ht="25.5" customHeight="1" x14ac:dyDescent="0.2">
      <c r="A174" s="399" t="s">
        <v>1704</v>
      </c>
      <c r="B174" s="325"/>
      <c r="C174" s="325"/>
      <c r="D174" s="325"/>
      <c r="E174" s="325"/>
      <c r="F174" s="325"/>
      <c r="G174" s="325"/>
      <c r="H174" s="325"/>
      <c r="I174" s="325"/>
      <c r="J174" s="326"/>
      <c r="K174" s="245"/>
      <c r="L174" s="243"/>
      <c r="M174" s="243"/>
      <c r="N174" s="243"/>
      <c r="O174" s="243"/>
      <c r="P174" s="243"/>
      <c r="Q174" s="243"/>
      <c r="R174" s="243"/>
      <c r="S174" s="243"/>
      <c r="T174" s="243"/>
      <c r="U174" s="243"/>
      <c r="V174" s="243"/>
      <c r="W174" s="243"/>
      <c r="X174" s="243"/>
      <c r="Y174" s="243"/>
      <c r="Z174" s="243"/>
    </row>
    <row r="175" spans="1:26" ht="16.5" customHeight="1" x14ac:dyDescent="0.2">
      <c r="A175" s="537" t="s">
        <v>1789</v>
      </c>
      <c r="B175" s="325"/>
      <c r="C175" s="325"/>
      <c r="D175" s="325"/>
      <c r="E175" s="325"/>
      <c r="F175" s="325"/>
      <c r="G175" s="325"/>
      <c r="H175" s="325"/>
      <c r="I175" s="325"/>
      <c r="J175" s="326"/>
      <c r="K175" s="245"/>
      <c r="L175" s="243"/>
      <c r="M175" s="243"/>
      <c r="N175" s="243"/>
      <c r="O175" s="243"/>
      <c r="P175" s="243"/>
      <c r="Q175" s="243"/>
      <c r="R175" s="243"/>
      <c r="S175" s="243"/>
      <c r="T175" s="243"/>
      <c r="U175" s="243"/>
      <c r="V175" s="243"/>
      <c r="W175" s="243"/>
      <c r="X175" s="243"/>
      <c r="Y175" s="243"/>
      <c r="Z175" s="243"/>
    </row>
    <row r="176" spans="1:26" ht="16.5" customHeight="1" x14ac:dyDescent="0.2">
      <c r="A176" s="537" t="s">
        <v>1803</v>
      </c>
      <c r="B176" s="325"/>
      <c r="C176" s="325"/>
      <c r="D176" s="325"/>
      <c r="E176" s="325"/>
      <c r="F176" s="325"/>
      <c r="G176" s="325"/>
      <c r="H176" s="325"/>
      <c r="I176" s="325"/>
      <c r="J176" s="326"/>
      <c r="K176" s="245"/>
      <c r="L176" s="243"/>
      <c r="M176" s="243"/>
      <c r="N176" s="243"/>
      <c r="O176" s="243"/>
      <c r="P176" s="243"/>
      <c r="Q176" s="243"/>
      <c r="R176" s="243"/>
      <c r="S176" s="243"/>
      <c r="T176" s="243"/>
      <c r="U176" s="243"/>
      <c r="V176" s="243"/>
      <c r="W176" s="243"/>
      <c r="X176" s="243"/>
      <c r="Y176" s="243"/>
      <c r="Z176" s="243"/>
    </row>
    <row r="177" spans="1:26" ht="16.5" customHeight="1" x14ac:dyDescent="0.2">
      <c r="A177" s="537" t="s">
        <v>1791</v>
      </c>
      <c r="B177" s="325"/>
      <c r="C177" s="325"/>
      <c r="D177" s="325"/>
      <c r="E177" s="325"/>
      <c r="F177" s="325"/>
      <c r="G177" s="325"/>
      <c r="H177" s="325"/>
      <c r="I177" s="325"/>
      <c r="J177" s="326"/>
      <c r="K177" s="245"/>
      <c r="L177" s="243"/>
      <c r="M177" s="243"/>
      <c r="N177" s="243"/>
      <c r="O177" s="243"/>
      <c r="P177" s="243"/>
      <c r="Q177" s="243"/>
      <c r="R177" s="243"/>
      <c r="S177" s="243"/>
      <c r="T177" s="243"/>
      <c r="U177" s="243"/>
      <c r="V177" s="243"/>
      <c r="W177" s="243"/>
      <c r="X177" s="243"/>
      <c r="Y177" s="243"/>
      <c r="Z177" s="243"/>
    </row>
    <row r="178" spans="1:26" ht="31.5" customHeight="1" x14ac:dyDescent="0.2">
      <c r="A178" s="571" t="s">
        <v>1792</v>
      </c>
      <c r="B178" s="325"/>
      <c r="C178" s="325"/>
      <c r="D178" s="325"/>
      <c r="E178" s="325"/>
      <c r="F178" s="325"/>
      <c r="G178" s="325"/>
      <c r="H178" s="325"/>
      <c r="I178" s="325"/>
      <c r="J178" s="326"/>
      <c r="K178" s="245"/>
      <c r="L178" s="243"/>
      <c r="M178" s="243"/>
      <c r="N178" s="243"/>
      <c r="O178" s="243"/>
      <c r="P178" s="243"/>
      <c r="Q178" s="243"/>
      <c r="R178" s="243"/>
      <c r="S178" s="243"/>
      <c r="T178" s="243"/>
      <c r="U178" s="243"/>
      <c r="V178" s="243"/>
      <c r="W178" s="243"/>
      <c r="X178" s="243"/>
      <c r="Y178" s="243"/>
      <c r="Z178" s="243"/>
    </row>
    <row r="179" spans="1:26" ht="16.5" customHeight="1" x14ac:dyDescent="0.2">
      <c r="A179" s="537" t="s">
        <v>1793</v>
      </c>
      <c r="B179" s="325"/>
      <c r="C179" s="325"/>
      <c r="D179" s="325"/>
      <c r="E179" s="325"/>
      <c r="F179" s="325"/>
      <c r="G179" s="325"/>
      <c r="H179" s="325"/>
      <c r="I179" s="325"/>
      <c r="J179" s="326"/>
      <c r="K179" s="245"/>
      <c r="L179" s="243"/>
      <c r="M179" s="243"/>
      <c r="N179" s="243"/>
      <c r="O179" s="243"/>
      <c r="P179" s="243"/>
      <c r="Q179" s="243"/>
      <c r="R179" s="243"/>
      <c r="S179" s="243"/>
      <c r="T179" s="243"/>
      <c r="U179" s="243"/>
      <c r="V179" s="243"/>
      <c r="W179" s="243"/>
      <c r="X179" s="243"/>
      <c r="Y179" s="243"/>
      <c r="Z179" s="243"/>
    </row>
    <row r="180" spans="1:26" ht="16.5" customHeight="1" x14ac:dyDescent="0.2">
      <c r="A180" s="537" t="s">
        <v>1794</v>
      </c>
      <c r="B180" s="325"/>
      <c r="C180" s="325"/>
      <c r="D180" s="325"/>
      <c r="E180" s="325"/>
      <c r="F180" s="325"/>
      <c r="G180" s="325"/>
      <c r="H180" s="325"/>
      <c r="I180" s="325"/>
      <c r="J180" s="326"/>
      <c r="K180" s="245"/>
      <c r="L180" s="243"/>
      <c r="M180" s="243"/>
      <c r="N180" s="243"/>
      <c r="O180" s="243"/>
      <c r="P180" s="243"/>
      <c r="Q180" s="243"/>
      <c r="R180" s="243"/>
      <c r="S180" s="243"/>
      <c r="T180" s="243"/>
      <c r="U180" s="243"/>
      <c r="V180" s="243"/>
      <c r="W180" s="243"/>
      <c r="X180" s="243"/>
      <c r="Y180" s="243"/>
      <c r="Z180" s="243"/>
    </row>
    <row r="181" spans="1:26" ht="16.5" customHeight="1" x14ac:dyDescent="0.2">
      <c r="A181" s="537" t="s">
        <v>1706</v>
      </c>
      <c r="B181" s="325"/>
      <c r="C181" s="325"/>
      <c r="D181" s="325"/>
      <c r="E181" s="325"/>
      <c r="F181" s="325"/>
      <c r="G181" s="325"/>
      <c r="H181" s="325"/>
      <c r="I181" s="325"/>
      <c r="J181" s="326"/>
      <c r="K181" s="245"/>
      <c r="L181" s="243"/>
      <c r="M181" s="243"/>
      <c r="N181" s="243"/>
      <c r="O181" s="243"/>
      <c r="P181" s="243"/>
      <c r="Q181" s="243"/>
      <c r="R181" s="243"/>
      <c r="S181" s="243"/>
      <c r="T181" s="243"/>
      <c r="U181" s="243"/>
      <c r="V181" s="243"/>
      <c r="W181" s="243"/>
      <c r="X181" s="243"/>
      <c r="Y181" s="243"/>
      <c r="Z181" s="243"/>
    </row>
    <row r="182" spans="1:26" ht="16.5" customHeight="1" x14ac:dyDescent="0.2">
      <c r="A182" s="537" t="s">
        <v>1795</v>
      </c>
      <c r="B182" s="325"/>
      <c r="C182" s="325"/>
      <c r="D182" s="325"/>
      <c r="E182" s="325"/>
      <c r="F182" s="325"/>
      <c r="G182" s="325"/>
      <c r="H182" s="325"/>
      <c r="I182" s="325"/>
      <c r="J182" s="326"/>
      <c r="K182" s="245"/>
      <c r="L182" s="243"/>
      <c r="M182" s="243"/>
      <c r="N182" s="243"/>
      <c r="O182" s="243"/>
      <c r="P182" s="243"/>
      <c r="Q182" s="243"/>
      <c r="R182" s="243"/>
      <c r="S182" s="243"/>
      <c r="T182" s="243"/>
      <c r="U182" s="243"/>
      <c r="V182" s="243"/>
      <c r="W182" s="243"/>
      <c r="X182" s="243"/>
      <c r="Y182" s="243"/>
      <c r="Z182" s="243"/>
    </row>
    <row r="183" spans="1:26" ht="32.25" customHeight="1" x14ac:dyDescent="0.2">
      <c r="A183" s="474" t="s">
        <v>1796</v>
      </c>
      <c r="B183" s="325"/>
      <c r="C183" s="325"/>
      <c r="D183" s="325"/>
      <c r="E183" s="325"/>
      <c r="F183" s="325"/>
      <c r="G183" s="325"/>
      <c r="H183" s="325"/>
      <c r="I183" s="325"/>
      <c r="J183" s="326"/>
      <c r="K183" s="245"/>
      <c r="L183" s="243"/>
      <c r="M183" s="243"/>
      <c r="N183" s="243"/>
      <c r="O183" s="243"/>
      <c r="P183" s="243"/>
      <c r="Q183" s="243"/>
      <c r="R183" s="243"/>
      <c r="S183" s="243"/>
      <c r="T183" s="243"/>
      <c r="U183" s="243"/>
      <c r="V183" s="243"/>
      <c r="W183" s="243"/>
      <c r="X183" s="243"/>
      <c r="Y183" s="243"/>
      <c r="Z183" s="243"/>
    </row>
    <row r="184" spans="1:26" ht="16.5" customHeight="1" x14ac:dyDescent="0.2">
      <c r="A184" s="537" t="s">
        <v>1797</v>
      </c>
      <c r="B184" s="325"/>
      <c r="C184" s="325"/>
      <c r="D184" s="325"/>
      <c r="E184" s="325"/>
      <c r="F184" s="325"/>
      <c r="G184" s="325"/>
      <c r="H184" s="325"/>
      <c r="I184" s="325"/>
      <c r="J184" s="326"/>
      <c r="K184" s="245"/>
      <c r="L184" s="243"/>
      <c r="M184" s="243"/>
      <c r="N184" s="243"/>
      <c r="O184" s="243"/>
      <c r="P184" s="243"/>
      <c r="Q184" s="243"/>
      <c r="R184" s="243"/>
      <c r="S184" s="243"/>
      <c r="T184" s="243"/>
      <c r="U184" s="243"/>
      <c r="V184" s="243"/>
      <c r="W184" s="243"/>
      <c r="X184" s="243"/>
      <c r="Y184" s="243"/>
      <c r="Z184" s="243"/>
    </row>
    <row r="185" spans="1:26" ht="16.5" customHeight="1" x14ac:dyDescent="0.2">
      <c r="A185" s="537" t="s">
        <v>1709</v>
      </c>
      <c r="B185" s="325"/>
      <c r="C185" s="325"/>
      <c r="D185" s="325"/>
      <c r="E185" s="325"/>
      <c r="F185" s="325"/>
      <c r="G185" s="325"/>
      <c r="H185" s="325"/>
      <c r="I185" s="325"/>
      <c r="J185" s="326"/>
      <c r="K185" s="245"/>
      <c r="L185" s="243"/>
      <c r="M185" s="243"/>
      <c r="N185" s="243"/>
      <c r="O185" s="243"/>
      <c r="P185" s="243"/>
      <c r="Q185" s="243"/>
      <c r="R185" s="243"/>
      <c r="S185" s="243"/>
      <c r="T185" s="243"/>
      <c r="U185" s="243"/>
      <c r="V185" s="243"/>
      <c r="W185" s="243"/>
      <c r="X185" s="243"/>
      <c r="Y185" s="243"/>
      <c r="Z185" s="243"/>
    </row>
    <row r="186" spans="1:26" ht="17.25" customHeight="1" x14ac:dyDescent="0.2">
      <c r="A186" s="537" t="s">
        <v>1798</v>
      </c>
      <c r="B186" s="325"/>
      <c r="C186" s="325"/>
      <c r="D186" s="325"/>
      <c r="E186" s="325"/>
      <c r="F186" s="325"/>
      <c r="G186" s="325"/>
      <c r="H186" s="325"/>
      <c r="I186" s="325"/>
      <c r="J186" s="326"/>
      <c r="K186" s="245"/>
      <c r="L186" s="243"/>
      <c r="M186" s="243"/>
      <c r="N186" s="243"/>
      <c r="O186" s="243"/>
      <c r="P186" s="243"/>
      <c r="Q186" s="243"/>
      <c r="R186" s="243"/>
      <c r="S186" s="243"/>
      <c r="T186" s="243"/>
      <c r="U186" s="243"/>
      <c r="V186" s="243"/>
      <c r="W186" s="243"/>
      <c r="X186" s="243"/>
      <c r="Y186" s="243"/>
      <c r="Z186" s="243"/>
    </row>
    <row r="187" spans="1:26" ht="99.75" customHeight="1" x14ac:dyDescent="0.2">
      <c r="A187" s="200"/>
      <c r="B187" s="181" t="s">
        <v>1804</v>
      </c>
      <c r="C187" s="485" t="s">
        <v>1805</v>
      </c>
      <c r="D187" s="325"/>
      <c r="E187" s="325"/>
      <c r="F187" s="325"/>
      <c r="G187" s="325"/>
      <c r="H187" s="325"/>
      <c r="I187" s="326"/>
      <c r="J187" s="254">
        <v>264</v>
      </c>
      <c r="K187" s="245"/>
      <c r="L187" s="243"/>
      <c r="M187" s="243"/>
      <c r="N187" s="243"/>
      <c r="O187" s="243"/>
      <c r="P187" s="243"/>
      <c r="Q187" s="243"/>
    </row>
    <row r="188" spans="1:26" ht="16.5" customHeight="1" x14ac:dyDescent="0.2">
      <c r="A188" s="548" t="s">
        <v>1759</v>
      </c>
      <c r="B188" s="325"/>
      <c r="C188" s="325"/>
      <c r="D188" s="325"/>
      <c r="E188" s="325"/>
      <c r="F188" s="325"/>
      <c r="G188" s="325"/>
      <c r="H188" s="325"/>
      <c r="I188" s="325"/>
      <c r="J188" s="326"/>
      <c r="K188" s="245"/>
      <c r="L188" s="243"/>
      <c r="M188" s="243"/>
      <c r="N188" s="243"/>
      <c r="O188" s="243"/>
      <c r="P188" s="243"/>
      <c r="Q188" s="243"/>
      <c r="R188" s="243"/>
      <c r="S188" s="243"/>
      <c r="T188" s="243"/>
      <c r="U188" s="243"/>
      <c r="V188" s="243"/>
      <c r="W188" s="243"/>
      <c r="X188" s="243"/>
      <c r="Y188" s="243"/>
      <c r="Z188" s="243"/>
    </row>
    <row r="189" spans="1:26" ht="16.5" customHeight="1" x14ac:dyDescent="0.2">
      <c r="A189" s="548" t="s">
        <v>1749</v>
      </c>
      <c r="B189" s="325"/>
      <c r="C189" s="325"/>
      <c r="D189" s="325"/>
      <c r="E189" s="325"/>
      <c r="F189" s="325"/>
      <c r="G189" s="325"/>
      <c r="H189" s="325"/>
      <c r="I189" s="325"/>
      <c r="J189" s="326"/>
      <c r="K189" s="245"/>
      <c r="L189" s="243"/>
      <c r="M189" s="243"/>
      <c r="N189" s="243"/>
      <c r="O189" s="243"/>
      <c r="P189" s="243"/>
      <c r="Q189" s="243"/>
      <c r="R189" s="243"/>
      <c r="S189" s="243"/>
      <c r="T189" s="243"/>
      <c r="U189" s="243"/>
      <c r="V189" s="243"/>
      <c r="W189" s="243"/>
      <c r="X189" s="243"/>
      <c r="Y189" s="243"/>
      <c r="Z189" s="243"/>
    </row>
    <row r="190" spans="1:26" ht="16.5" customHeight="1" x14ac:dyDescent="0.2">
      <c r="A190" s="473" t="s">
        <v>1806</v>
      </c>
      <c r="B190" s="325"/>
      <c r="C190" s="325"/>
      <c r="D190" s="325"/>
      <c r="E190" s="325"/>
      <c r="F190" s="325"/>
      <c r="G190" s="325"/>
      <c r="H190" s="325"/>
      <c r="I190" s="325"/>
      <c r="J190" s="326"/>
      <c r="K190" s="245"/>
      <c r="L190" s="243"/>
      <c r="M190" s="243"/>
      <c r="N190" s="243"/>
      <c r="O190" s="243"/>
      <c r="P190" s="243"/>
      <c r="Q190" s="243"/>
      <c r="R190" s="243"/>
      <c r="S190" s="243"/>
      <c r="T190" s="243"/>
      <c r="U190" s="243"/>
      <c r="V190" s="243"/>
      <c r="W190" s="243"/>
      <c r="X190" s="243"/>
      <c r="Y190" s="243"/>
      <c r="Z190" s="243"/>
    </row>
    <row r="191" spans="1:26" ht="16.5" customHeight="1" x14ac:dyDescent="0.2">
      <c r="A191" s="548" t="s">
        <v>1751</v>
      </c>
      <c r="B191" s="325"/>
      <c r="C191" s="325"/>
      <c r="D191" s="325"/>
      <c r="E191" s="325"/>
      <c r="F191" s="325"/>
      <c r="G191" s="325"/>
      <c r="H191" s="325"/>
      <c r="I191" s="325"/>
      <c r="J191" s="326"/>
      <c r="K191" s="245"/>
      <c r="L191" s="243"/>
      <c r="M191" s="243"/>
      <c r="N191" s="243"/>
      <c r="O191" s="243"/>
      <c r="P191" s="243"/>
      <c r="Q191" s="243"/>
      <c r="R191" s="243"/>
      <c r="S191" s="243"/>
      <c r="T191" s="243"/>
      <c r="U191" s="243"/>
      <c r="V191" s="243"/>
      <c r="W191" s="243"/>
      <c r="X191" s="243"/>
      <c r="Y191" s="243"/>
      <c r="Z191" s="243"/>
    </row>
    <row r="192" spans="1:26" ht="16.5" customHeight="1" x14ac:dyDescent="0.2">
      <c r="A192" s="548" t="s">
        <v>1761</v>
      </c>
      <c r="B192" s="325"/>
      <c r="C192" s="325"/>
      <c r="D192" s="325"/>
      <c r="E192" s="325"/>
      <c r="F192" s="325"/>
      <c r="G192" s="325"/>
      <c r="H192" s="325"/>
      <c r="I192" s="325"/>
      <c r="J192" s="326"/>
      <c r="K192" s="245"/>
      <c r="L192" s="243"/>
      <c r="M192" s="243"/>
      <c r="N192" s="243"/>
      <c r="O192" s="243"/>
      <c r="P192" s="243"/>
      <c r="Q192" s="243"/>
      <c r="R192" s="243"/>
      <c r="S192" s="243"/>
      <c r="T192" s="243"/>
      <c r="U192" s="243"/>
      <c r="V192" s="243"/>
      <c r="W192" s="243"/>
      <c r="X192" s="243"/>
      <c r="Y192" s="243"/>
      <c r="Z192" s="243"/>
    </row>
    <row r="193" spans="1:26" ht="16.5" customHeight="1" x14ac:dyDescent="0.2">
      <c r="A193" s="548" t="s">
        <v>1752</v>
      </c>
      <c r="B193" s="325"/>
      <c r="C193" s="325"/>
      <c r="D193" s="325"/>
      <c r="E193" s="325"/>
      <c r="F193" s="325"/>
      <c r="G193" s="325"/>
      <c r="H193" s="325"/>
      <c r="I193" s="325"/>
      <c r="J193" s="326"/>
      <c r="K193" s="245"/>
      <c r="L193" s="243"/>
      <c r="M193" s="243"/>
      <c r="N193" s="243"/>
      <c r="O193" s="243"/>
      <c r="P193" s="243"/>
      <c r="Q193" s="243"/>
      <c r="R193" s="243"/>
      <c r="S193" s="243"/>
      <c r="T193" s="243"/>
      <c r="U193" s="243"/>
      <c r="V193" s="243"/>
      <c r="W193" s="243"/>
      <c r="X193" s="243"/>
      <c r="Y193" s="243"/>
      <c r="Z193" s="243"/>
    </row>
    <row r="194" spans="1:26" ht="16.5" customHeight="1" x14ac:dyDescent="0.2">
      <c r="A194" s="548" t="s">
        <v>1753</v>
      </c>
      <c r="B194" s="325"/>
      <c r="C194" s="325"/>
      <c r="D194" s="325"/>
      <c r="E194" s="325"/>
      <c r="F194" s="325"/>
      <c r="G194" s="325"/>
      <c r="H194" s="325"/>
      <c r="I194" s="325"/>
      <c r="J194" s="326"/>
      <c r="K194" s="245"/>
      <c r="L194" s="243"/>
      <c r="M194" s="243"/>
      <c r="N194" s="243"/>
      <c r="O194" s="243"/>
      <c r="P194" s="243"/>
      <c r="Q194" s="243"/>
      <c r="R194" s="243"/>
      <c r="S194" s="243"/>
      <c r="T194" s="243"/>
      <c r="U194" s="243"/>
      <c r="V194" s="243"/>
      <c r="W194" s="243"/>
      <c r="X194" s="243"/>
      <c r="Y194" s="243"/>
      <c r="Z194" s="243"/>
    </row>
    <row r="195" spans="1:26" ht="100.5" customHeight="1" x14ac:dyDescent="0.2">
      <c r="A195" s="202"/>
      <c r="B195" s="188" t="s">
        <v>1807</v>
      </c>
      <c r="C195" s="502" t="s">
        <v>1808</v>
      </c>
      <c r="D195" s="325"/>
      <c r="E195" s="325"/>
      <c r="F195" s="325"/>
      <c r="G195" s="325"/>
      <c r="H195" s="325"/>
      <c r="I195" s="326"/>
      <c r="J195" s="204">
        <v>329</v>
      </c>
      <c r="K195" s="245"/>
      <c r="L195" s="243"/>
      <c r="M195" s="243"/>
      <c r="N195" s="243"/>
      <c r="O195" s="243"/>
      <c r="P195" s="243"/>
      <c r="Q195" s="243"/>
      <c r="R195" s="243"/>
      <c r="S195" s="243"/>
      <c r="T195" s="243"/>
      <c r="U195" s="243"/>
      <c r="V195" s="243"/>
      <c r="W195" s="243"/>
      <c r="X195" s="243"/>
      <c r="Y195" s="243"/>
      <c r="Z195" s="243"/>
    </row>
    <row r="196" spans="1:26" ht="16.5" customHeight="1" x14ac:dyDescent="0.2">
      <c r="A196" s="537" t="s">
        <v>1809</v>
      </c>
      <c r="B196" s="325"/>
      <c r="C196" s="325"/>
      <c r="D196" s="325"/>
      <c r="E196" s="325"/>
      <c r="F196" s="325"/>
      <c r="G196" s="325"/>
      <c r="H196" s="325"/>
      <c r="I196" s="325"/>
      <c r="J196" s="326"/>
      <c r="K196" s="245"/>
      <c r="L196" s="243"/>
      <c r="M196" s="243"/>
      <c r="N196" s="243"/>
      <c r="O196" s="243"/>
      <c r="P196" s="243"/>
      <c r="Q196" s="243"/>
      <c r="R196" s="243"/>
      <c r="S196" s="243"/>
      <c r="T196" s="243"/>
      <c r="U196" s="243"/>
      <c r="V196" s="243"/>
      <c r="W196" s="243"/>
      <c r="X196" s="243"/>
      <c r="Y196" s="243"/>
      <c r="Z196" s="243"/>
    </row>
    <row r="197" spans="1:26" ht="16.5" customHeight="1" x14ac:dyDescent="0.2">
      <c r="A197" s="537" t="s">
        <v>1759</v>
      </c>
      <c r="B197" s="325"/>
      <c r="C197" s="325"/>
      <c r="D197" s="325"/>
      <c r="E197" s="325"/>
      <c r="F197" s="325"/>
      <c r="G197" s="325"/>
      <c r="H197" s="325"/>
      <c r="I197" s="325"/>
      <c r="J197" s="326"/>
      <c r="K197" s="245"/>
      <c r="L197" s="243"/>
      <c r="M197" s="243"/>
      <c r="N197" s="243"/>
      <c r="O197" s="243"/>
      <c r="P197" s="243"/>
      <c r="Q197" s="243"/>
      <c r="R197" s="243"/>
      <c r="S197" s="243"/>
      <c r="T197" s="243"/>
      <c r="U197" s="243"/>
      <c r="V197" s="243"/>
      <c r="W197" s="243"/>
      <c r="X197" s="243"/>
      <c r="Y197" s="243"/>
      <c r="Z197" s="243"/>
    </row>
    <row r="198" spans="1:26" ht="16.5" customHeight="1" x14ac:dyDescent="0.2">
      <c r="A198" s="537" t="s">
        <v>1749</v>
      </c>
      <c r="B198" s="325"/>
      <c r="C198" s="325"/>
      <c r="D198" s="325"/>
      <c r="E198" s="325"/>
      <c r="F198" s="325"/>
      <c r="G198" s="325"/>
      <c r="H198" s="325"/>
      <c r="I198" s="325"/>
      <c r="J198" s="326"/>
      <c r="K198" s="245"/>
      <c r="L198" s="243"/>
      <c r="M198" s="243"/>
      <c r="N198" s="243"/>
      <c r="O198" s="243"/>
      <c r="P198" s="243"/>
      <c r="Q198" s="243"/>
      <c r="R198" s="243"/>
      <c r="S198" s="243"/>
      <c r="T198" s="243"/>
      <c r="U198" s="243"/>
      <c r="V198" s="243"/>
      <c r="W198" s="243"/>
      <c r="X198" s="243"/>
      <c r="Y198" s="243"/>
      <c r="Z198" s="243"/>
    </row>
    <row r="199" spans="1:26" ht="16.5" customHeight="1" x14ac:dyDescent="0.2">
      <c r="A199" s="474" t="s">
        <v>1806</v>
      </c>
      <c r="B199" s="325"/>
      <c r="C199" s="325"/>
      <c r="D199" s="325"/>
      <c r="E199" s="325"/>
      <c r="F199" s="325"/>
      <c r="G199" s="325"/>
      <c r="H199" s="325"/>
      <c r="I199" s="325"/>
      <c r="J199" s="326"/>
      <c r="K199" s="245"/>
      <c r="L199" s="243"/>
      <c r="M199" s="243"/>
      <c r="N199" s="243"/>
      <c r="O199" s="243"/>
      <c r="P199" s="243"/>
      <c r="Q199" s="243"/>
      <c r="R199" s="243"/>
      <c r="S199" s="243"/>
      <c r="T199" s="243"/>
      <c r="U199" s="243"/>
      <c r="V199" s="243"/>
      <c r="W199" s="243"/>
      <c r="X199" s="243"/>
      <c r="Y199" s="243"/>
      <c r="Z199" s="243"/>
    </row>
    <row r="200" spans="1:26" ht="16.5" customHeight="1" x14ac:dyDescent="0.2">
      <c r="A200" s="537" t="s">
        <v>1751</v>
      </c>
      <c r="B200" s="325"/>
      <c r="C200" s="325"/>
      <c r="D200" s="325"/>
      <c r="E200" s="325"/>
      <c r="F200" s="325"/>
      <c r="G200" s="325"/>
      <c r="H200" s="325"/>
      <c r="I200" s="325"/>
      <c r="J200" s="326"/>
      <c r="K200" s="245"/>
      <c r="L200" s="243"/>
      <c r="M200" s="243"/>
      <c r="N200" s="243"/>
      <c r="O200" s="243"/>
      <c r="P200" s="243"/>
      <c r="Q200" s="243"/>
      <c r="R200" s="243"/>
      <c r="S200" s="243"/>
      <c r="T200" s="243"/>
      <c r="U200" s="243"/>
      <c r="V200" s="243"/>
      <c r="W200" s="243"/>
      <c r="X200" s="243"/>
      <c r="Y200" s="243"/>
      <c r="Z200" s="243"/>
    </row>
    <row r="201" spans="1:26" ht="16.5" customHeight="1" x14ac:dyDescent="0.2">
      <c r="A201" s="537" t="s">
        <v>1761</v>
      </c>
      <c r="B201" s="325"/>
      <c r="C201" s="325"/>
      <c r="D201" s="325"/>
      <c r="E201" s="325"/>
      <c r="F201" s="325"/>
      <c r="G201" s="325"/>
      <c r="H201" s="325"/>
      <c r="I201" s="325"/>
      <c r="J201" s="326"/>
      <c r="K201" s="245"/>
      <c r="L201" s="243"/>
      <c r="M201" s="243"/>
      <c r="N201" s="243"/>
      <c r="O201" s="243"/>
      <c r="P201" s="243"/>
      <c r="Q201" s="243"/>
      <c r="R201" s="243"/>
      <c r="S201" s="243"/>
      <c r="T201" s="243"/>
      <c r="U201" s="243"/>
      <c r="V201" s="243"/>
      <c r="W201" s="243"/>
      <c r="X201" s="243"/>
      <c r="Y201" s="243"/>
      <c r="Z201" s="243"/>
    </row>
    <row r="202" spans="1:26" ht="16.5" customHeight="1" x14ac:dyDescent="0.2">
      <c r="A202" s="537" t="s">
        <v>1752</v>
      </c>
      <c r="B202" s="325"/>
      <c r="C202" s="325"/>
      <c r="D202" s="325"/>
      <c r="E202" s="325"/>
      <c r="F202" s="325"/>
      <c r="G202" s="325"/>
      <c r="H202" s="325"/>
      <c r="I202" s="325"/>
      <c r="J202" s="326"/>
      <c r="K202" s="245"/>
      <c r="L202" s="243"/>
      <c r="M202" s="243"/>
      <c r="N202" s="243"/>
      <c r="O202" s="243"/>
      <c r="P202" s="243"/>
      <c r="Q202" s="243"/>
      <c r="R202" s="243"/>
      <c r="S202" s="243"/>
      <c r="T202" s="243"/>
      <c r="U202" s="243"/>
      <c r="V202" s="243"/>
      <c r="W202" s="243"/>
      <c r="X202" s="243"/>
      <c r="Y202" s="243"/>
      <c r="Z202" s="243"/>
    </row>
    <row r="203" spans="1:26" ht="16.5" customHeight="1" x14ac:dyDescent="0.2">
      <c r="A203" s="537" t="s">
        <v>1753</v>
      </c>
      <c r="B203" s="325"/>
      <c r="C203" s="325"/>
      <c r="D203" s="325"/>
      <c r="E203" s="325"/>
      <c r="F203" s="325"/>
      <c r="G203" s="325"/>
      <c r="H203" s="325"/>
      <c r="I203" s="325"/>
      <c r="J203" s="326"/>
      <c r="K203" s="245"/>
      <c r="L203" s="243"/>
      <c r="M203" s="243"/>
      <c r="N203" s="243"/>
      <c r="O203" s="243"/>
      <c r="P203" s="243"/>
      <c r="Q203" s="243"/>
      <c r="R203" s="243"/>
      <c r="S203" s="243"/>
      <c r="T203" s="243"/>
      <c r="U203" s="243"/>
      <c r="V203" s="243"/>
      <c r="W203" s="243"/>
      <c r="X203" s="243"/>
      <c r="Y203" s="243"/>
      <c r="Z203" s="243"/>
    </row>
    <row r="204" spans="1:26" ht="16.5" customHeight="1" x14ac:dyDescent="0.2">
      <c r="A204" s="537" t="s">
        <v>1810</v>
      </c>
      <c r="B204" s="325"/>
      <c r="C204" s="325"/>
      <c r="D204" s="325"/>
      <c r="E204" s="325"/>
      <c r="F204" s="325"/>
      <c r="G204" s="325"/>
      <c r="H204" s="325"/>
      <c r="I204" s="325"/>
      <c r="J204" s="326"/>
      <c r="K204" s="245"/>
      <c r="L204" s="243"/>
      <c r="M204" s="243"/>
      <c r="N204" s="243"/>
      <c r="O204" s="243"/>
      <c r="P204" s="243"/>
      <c r="Q204" s="243"/>
      <c r="R204" s="243"/>
      <c r="S204" s="243"/>
      <c r="T204" s="243"/>
      <c r="U204" s="243"/>
      <c r="V204" s="243"/>
      <c r="W204" s="243"/>
      <c r="X204" s="243"/>
      <c r="Y204" s="243"/>
      <c r="Z204" s="243"/>
    </row>
    <row r="205" spans="1:26" ht="96" customHeight="1" x14ac:dyDescent="0.2">
      <c r="A205" s="205"/>
      <c r="B205" s="176" t="s">
        <v>1811</v>
      </c>
      <c r="C205" s="324" t="s">
        <v>1812</v>
      </c>
      <c r="D205" s="325"/>
      <c r="E205" s="325"/>
      <c r="F205" s="325"/>
      <c r="G205" s="325"/>
      <c r="H205" s="325"/>
      <c r="I205" s="326"/>
      <c r="J205" s="204">
        <v>58</v>
      </c>
      <c r="K205" s="245"/>
      <c r="L205" s="243"/>
      <c r="M205" s="243"/>
      <c r="N205" s="243"/>
      <c r="O205" s="243"/>
      <c r="P205" s="243"/>
      <c r="Q205" s="243"/>
    </row>
    <row r="206" spans="1:26" ht="94.5" customHeight="1" x14ac:dyDescent="0.2">
      <c r="A206" s="30"/>
      <c r="B206" s="187" t="s">
        <v>1813</v>
      </c>
      <c r="C206" s="324" t="s">
        <v>1814</v>
      </c>
      <c r="D206" s="325"/>
      <c r="E206" s="325"/>
      <c r="F206" s="325"/>
      <c r="G206" s="325"/>
      <c r="H206" s="325"/>
      <c r="I206" s="326"/>
      <c r="J206" s="204">
        <v>349</v>
      </c>
      <c r="K206" s="245"/>
      <c r="L206" s="243"/>
      <c r="M206" s="243"/>
      <c r="N206" s="243"/>
      <c r="O206" s="243"/>
      <c r="P206" s="243"/>
      <c r="Q206" s="243"/>
    </row>
    <row r="207" spans="1:26" ht="16.5" customHeight="1" x14ac:dyDescent="0.2">
      <c r="A207" s="473" t="s">
        <v>1815</v>
      </c>
      <c r="B207" s="325"/>
      <c r="C207" s="325"/>
      <c r="D207" s="325"/>
      <c r="E207" s="325"/>
      <c r="F207" s="325"/>
      <c r="G207" s="325"/>
      <c r="H207" s="325"/>
      <c r="I207" s="325"/>
      <c r="J207" s="326"/>
      <c r="K207" s="245"/>
      <c r="L207" s="250"/>
      <c r="M207" s="250"/>
      <c r="N207" s="250"/>
      <c r="O207" s="250"/>
      <c r="P207" s="250"/>
      <c r="Q207" s="250"/>
      <c r="R207" s="174"/>
      <c r="S207" s="174"/>
      <c r="T207" s="174"/>
      <c r="U207" s="174"/>
      <c r="V207" s="174"/>
      <c r="W207" s="174"/>
      <c r="X207" s="174"/>
      <c r="Y207" s="174"/>
      <c r="Z207" s="174"/>
    </row>
    <row r="208" spans="1:26" ht="16.5" customHeight="1" x14ac:dyDescent="0.2">
      <c r="A208" s="548" t="s">
        <v>1816</v>
      </c>
      <c r="B208" s="325"/>
      <c r="C208" s="325"/>
      <c r="D208" s="325"/>
      <c r="E208" s="325"/>
      <c r="F208" s="325"/>
      <c r="G208" s="325"/>
      <c r="H208" s="325"/>
      <c r="I208" s="325"/>
      <c r="J208" s="326"/>
      <c r="K208" s="245"/>
      <c r="L208" s="243"/>
      <c r="M208" s="243"/>
      <c r="N208" s="243"/>
      <c r="O208" s="243"/>
      <c r="P208" s="243"/>
      <c r="Q208" s="243"/>
      <c r="R208" s="15"/>
      <c r="S208" s="15"/>
      <c r="T208" s="15"/>
      <c r="U208" s="15"/>
      <c r="V208" s="15"/>
      <c r="W208" s="15"/>
      <c r="X208" s="15"/>
      <c r="Y208" s="15"/>
      <c r="Z208" s="15"/>
    </row>
    <row r="209" spans="1:26" ht="16.5" customHeight="1" x14ac:dyDescent="0.2">
      <c r="A209" s="548" t="s">
        <v>1817</v>
      </c>
      <c r="B209" s="325"/>
      <c r="C209" s="325"/>
      <c r="D209" s="325"/>
      <c r="E209" s="325"/>
      <c r="F209" s="325"/>
      <c r="G209" s="325"/>
      <c r="H209" s="325"/>
      <c r="I209" s="325"/>
      <c r="J209" s="326"/>
      <c r="K209" s="245"/>
      <c r="L209" s="243"/>
      <c r="M209" s="243"/>
      <c r="N209" s="243"/>
      <c r="O209" s="243"/>
      <c r="P209" s="243"/>
      <c r="Q209" s="243"/>
      <c r="R209" s="15"/>
      <c r="S209" s="15"/>
      <c r="T209" s="15"/>
      <c r="U209" s="15"/>
      <c r="V209" s="15"/>
      <c r="W209" s="15"/>
      <c r="X209" s="15"/>
      <c r="Y209" s="15"/>
      <c r="Z209" s="15"/>
    </row>
    <row r="210" spans="1:26" ht="16.5" customHeight="1" x14ac:dyDescent="0.2">
      <c r="A210" s="548" t="s">
        <v>1818</v>
      </c>
      <c r="B210" s="325"/>
      <c r="C210" s="325"/>
      <c r="D210" s="325"/>
      <c r="E210" s="325"/>
      <c r="F210" s="325"/>
      <c r="G210" s="325"/>
      <c r="H210" s="325"/>
      <c r="I210" s="325"/>
      <c r="J210" s="326"/>
      <c r="K210" s="245"/>
      <c r="L210" s="243"/>
      <c r="M210" s="243"/>
      <c r="N210" s="243"/>
      <c r="O210" s="243"/>
      <c r="P210" s="243"/>
      <c r="Q210" s="243"/>
      <c r="R210" s="15"/>
      <c r="S210" s="15"/>
      <c r="T210" s="15"/>
      <c r="U210" s="15"/>
      <c r="V210" s="15"/>
      <c r="W210" s="15"/>
      <c r="X210" s="15"/>
      <c r="Y210" s="15"/>
      <c r="Z210" s="15"/>
    </row>
    <row r="211" spans="1:26" ht="16.5" customHeight="1" x14ac:dyDescent="0.2">
      <c r="A211" s="548" t="s">
        <v>1819</v>
      </c>
      <c r="B211" s="325"/>
      <c r="C211" s="325"/>
      <c r="D211" s="325"/>
      <c r="E211" s="325"/>
      <c r="F211" s="325"/>
      <c r="G211" s="325"/>
      <c r="H211" s="325"/>
      <c r="I211" s="325"/>
      <c r="J211" s="326"/>
      <c r="K211" s="245"/>
      <c r="L211" s="243"/>
      <c r="M211" s="243"/>
      <c r="N211" s="243"/>
      <c r="O211" s="243"/>
      <c r="P211" s="243"/>
      <c r="Q211" s="243"/>
      <c r="R211" s="15"/>
      <c r="S211" s="15"/>
      <c r="T211" s="15"/>
      <c r="U211" s="15"/>
      <c r="V211" s="15"/>
      <c r="W211" s="15"/>
      <c r="X211" s="15"/>
      <c r="Y211" s="15"/>
      <c r="Z211" s="15"/>
    </row>
    <row r="212" spans="1:26" ht="26.25" customHeight="1" x14ac:dyDescent="0.2">
      <c r="A212" s="572" t="s">
        <v>1820</v>
      </c>
      <c r="B212" s="325"/>
      <c r="C212" s="325"/>
      <c r="D212" s="325"/>
      <c r="E212" s="325"/>
      <c r="F212" s="325"/>
      <c r="G212" s="325"/>
      <c r="H212" s="325"/>
      <c r="I212" s="325"/>
      <c r="J212" s="326"/>
      <c r="K212" s="245"/>
      <c r="L212" s="243"/>
      <c r="M212" s="243"/>
      <c r="N212" s="243"/>
      <c r="O212" s="243"/>
      <c r="P212" s="243"/>
      <c r="Q212" s="243"/>
    </row>
    <row r="213" spans="1:26" ht="101.25" customHeight="1" x14ac:dyDescent="0.2">
      <c r="A213" s="195"/>
      <c r="B213" s="187" t="s">
        <v>1821</v>
      </c>
      <c r="C213" s="502" t="s">
        <v>1822</v>
      </c>
      <c r="D213" s="325"/>
      <c r="E213" s="325"/>
      <c r="F213" s="325"/>
      <c r="G213" s="325"/>
      <c r="H213" s="325"/>
      <c r="I213" s="326"/>
      <c r="J213" s="320">
        <v>393</v>
      </c>
      <c r="K213" s="245"/>
      <c r="L213" s="243"/>
      <c r="M213" s="243"/>
      <c r="N213" s="243"/>
      <c r="O213" s="243"/>
      <c r="P213" s="243"/>
      <c r="Q213" s="243"/>
      <c r="R213" s="243"/>
      <c r="S213" s="243"/>
      <c r="T213" s="243"/>
      <c r="U213" s="243"/>
      <c r="V213" s="243"/>
      <c r="W213" s="243"/>
      <c r="X213" s="243"/>
      <c r="Y213" s="243"/>
      <c r="Z213" s="243"/>
    </row>
    <row r="214" spans="1:26" ht="58.5" customHeight="1" x14ac:dyDescent="0.2">
      <c r="A214" s="592" t="s">
        <v>1823</v>
      </c>
      <c r="B214" s="372"/>
      <c r="C214" s="372"/>
      <c r="D214" s="372"/>
      <c r="E214" s="372"/>
      <c r="F214" s="372"/>
      <c r="G214" s="372"/>
      <c r="H214" s="372"/>
      <c r="I214" s="372"/>
      <c r="J214" s="373"/>
      <c r="K214" s="245"/>
      <c r="L214" s="243"/>
      <c r="M214" s="243"/>
      <c r="N214" s="243"/>
      <c r="O214" s="243"/>
      <c r="P214" s="243"/>
      <c r="Q214" s="243"/>
      <c r="R214" s="243"/>
      <c r="S214" s="243"/>
      <c r="T214" s="243"/>
      <c r="U214" s="243"/>
      <c r="V214" s="243"/>
      <c r="W214" s="243"/>
      <c r="X214" s="243"/>
      <c r="Y214" s="243"/>
      <c r="Z214" s="243"/>
    </row>
    <row r="215" spans="1:26" ht="45" hidden="1" customHeight="1" x14ac:dyDescent="0.2">
      <c r="A215" s="374"/>
      <c r="B215" s="330"/>
      <c r="C215" s="330"/>
      <c r="D215" s="330"/>
      <c r="E215" s="330"/>
      <c r="F215" s="330"/>
      <c r="G215" s="330"/>
      <c r="H215" s="330"/>
      <c r="I215" s="330"/>
      <c r="J215" s="331"/>
      <c r="K215" s="245"/>
      <c r="L215" s="243"/>
      <c r="M215" s="243"/>
      <c r="N215" s="243"/>
      <c r="O215" s="243"/>
      <c r="P215" s="243"/>
      <c r="Q215" s="243"/>
      <c r="R215" s="243"/>
      <c r="S215" s="243"/>
      <c r="T215" s="243"/>
      <c r="U215" s="243"/>
      <c r="V215" s="243"/>
      <c r="W215" s="243"/>
      <c r="X215" s="243"/>
      <c r="Y215" s="243"/>
      <c r="Z215" s="243"/>
    </row>
    <row r="216" spans="1:26" ht="25.5" customHeight="1" x14ac:dyDescent="0.2">
      <c r="A216" s="399" t="s">
        <v>1704</v>
      </c>
      <c r="B216" s="325"/>
      <c r="C216" s="325"/>
      <c r="D216" s="325"/>
      <c r="E216" s="325"/>
      <c r="F216" s="325"/>
      <c r="G216" s="325"/>
      <c r="H216" s="325"/>
      <c r="I216" s="325"/>
      <c r="J216" s="326"/>
      <c r="K216" s="245"/>
      <c r="L216" s="243"/>
      <c r="M216" s="243"/>
      <c r="N216" s="243"/>
      <c r="O216" s="243"/>
      <c r="P216" s="243"/>
      <c r="Q216" s="243"/>
      <c r="R216" s="243"/>
      <c r="S216" s="243"/>
      <c r="T216" s="243"/>
      <c r="U216" s="243"/>
      <c r="V216" s="243"/>
      <c r="W216" s="243"/>
      <c r="X216" s="243"/>
      <c r="Y216" s="243"/>
      <c r="Z216" s="243"/>
    </row>
    <row r="217" spans="1:26" ht="16.5" customHeight="1" x14ac:dyDescent="0.2">
      <c r="A217" s="537" t="s">
        <v>1824</v>
      </c>
      <c r="B217" s="325"/>
      <c r="C217" s="325"/>
      <c r="D217" s="325"/>
      <c r="E217" s="325"/>
      <c r="F217" s="325"/>
      <c r="G217" s="325"/>
      <c r="H217" s="325"/>
      <c r="I217" s="325"/>
      <c r="J217" s="326"/>
      <c r="K217" s="245"/>
      <c r="L217" s="243"/>
      <c r="M217" s="243"/>
      <c r="N217" s="243"/>
      <c r="O217" s="243"/>
      <c r="P217" s="243"/>
      <c r="Q217" s="243"/>
      <c r="R217" s="243"/>
      <c r="S217" s="243"/>
      <c r="T217" s="243"/>
      <c r="U217" s="243"/>
      <c r="V217" s="243"/>
      <c r="W217" s="243"/>
      <c r="X217" s="243"/>
      <c r="Y217" s="243"/>
      <c r="Z217" s="243"/>
    </row>
    <row r="218" spans="1:26" ht="16.5" customHeight="1" x14ac:dyDescent="0.2">
      <c r="A218" s="537" t="s">
        <v>1825</v>
      </c>
      <c r="B218" s="325"/>
      <c r="C218" s="325"/>
      <c r="D218" s="325"/>
      <c r="E218" s="325"/>
      <c r="F218" s="325"/>
      <c r="G218" s="325"/>
      <c r="H218" s="325"/>
      <c r="I218" s="325"/>
      <c r="J218" s="326"/>
      <c r="K218" s="245"/>
      <c r="L218" s="243"/>
      <c r="M218" s="243"/>
      <c r="N218" s="243"/>
      <c r="O218" s="243"/>
      <c r="P218" s="243"/>
      <c r="Q218" s="243"/>
      <c r="R218" s="243"/>
      <c r="S218" s="243"/>
      <c r="T218" s="243"/>
      <c r="U218" s="243"/>
      <c r="V218" s="243"/>
      <c r="W218" s="243"/>
      <c r="X218" s="243"/>
      <c r="Y218" s="243"/>
      <c r="Z218" s="243"/>
    </row>
    <row r="219" spans="1:26" ht="16.5" customHeight="1" x14ac:dyDescent="0.2">
      <c r="A219" s="537" t="s">
        <v>1826</v>
      </c>
      <c r="B219" s="325"/>
      <c r="C219" s="325"/>
      <c r="D219" s="325"/>
      <c r="E219" s="325"/>
      <c r="F219" s="325"/>
      <c r="G219" s="325"/>
      <c r="H219" s="325"/>
      <c r="I219" s="325"/>
      <c r="J219" s="326"/>
      <c r="K219" s="245"/>
      <c r="L219" s="243"/>
      <c r="M219" s="243"/>
      <c r="N219" s="243"/>
      <c r="O219" s="243"/>
      <c r="P219" s="243"/>
      <c r="Q219" s="243"/>
      <c r="R219" s="243"/>
      <c r="S219" s="243"/>
      <c r="T219" s="243"/>
      <c r="U219" s="243"/>
      <c r="V219" s="243"/>
      <c r="W219" s="243"/>
      <c r="X219" s="243"/>
      <c r="Y219" s="243"/>
      <c r="Z219" s="243"/>
    </row>
    <row r="220" spans="1:26" ht="32.25" customHeight="1" x14ac:dyDescent="0.2">
      <c r="A220" s="591" t="s">
        <v>1743</v>
      </c>
      <c r="B220" s="373"/>
      <c r="C220" s="474" t="s">
        <v>1827</v>
      </c>
      <c r="D220" s="325"/>
      <c r="E220" s="325"/>
      <c r="F220" s="325"/>
      <c r="G220" s="325"/>
      <c r="H220" s="325"/>
      <c r="I220" s="325"/>
      <c r="J220" s="326"/>
      <c r="K220" s="245"/>
      <c r="L220" s="243"/>
      <c r="M220" s="243"/>
      <c r="N220" s="243"/>
      <c r="O220" s="243"/>
      <c r="P220" s="243"/>
      <c r="Q220" s="243"/>
      <c r="R220" s="243"/>
      <c r="S220" s="243"/>
      <c r="T220" s="243"/>
      <c r="U220" s="243"/>
      <c r="V220" s="243"/>
      <c r="W220" s="243"/>
      <c r="X220" s="243"/>
      <c r="Y220" s="243"/>
      <c r="Z220" s="243"/>
    </row>
    <row r="221" spans="1:26" ht="16.5" customHeight="1" x14ac:dyDescent="0.2">
      <c r="A221" s="374"/>
      <c r="B221" s="331"/>
      <c r="C221" s="474" t="s">
        <v>1745</v>
      </c>
      <c r="D221" s="325"/>
      <c r="E221" s="325"/>
      <c r="F221" s="325"/>
      <c r="G221" s="325"/>
      <c r="H221" s="325"/>
      <c r="I221" s="325"/>
      <c r="J221" s="326"/>
      <c r="K221" s="245"/>
      <c r="L221" s="243"/>
      <c r="M221" s="243"/>
      <c r="N221" s="243"/>
      <c r="O221" s="243"/>
      <c r="P221" s="243"/>
      <c r="Q221" s="243"/>
      <c r="R221" s="243"/>
      <c r="S221" s="243"/>
      <c r="T221" s="243"/>
      <c r="U221" s="243"/>
      <c r="V221" s="243"/>
      <c r="W221" s="243"/>
      <c r="X221" s="243"/>
      <c r="Y221" s="243"/>
      <c r="Z221" s="243"/>
    </row>
    <row r="222" spans="1:26" ht="77.25" customHeight="1" x14ac:dyDescent="0.2">
      <c r="A222" s="202"/>
      <c r="B222" s="207" t="s">
        <v>1828</v>
      </c>
      <c r="C222" s="502" t="s">
        <v>1829</v>
      </c>
      <c r="D222" s="325"/>
      <c r="E222" s="325"/>
      <c r="F222" s="325"/>
      <c r="G222" s="325"/>
      <c r="H222" s="325"/>
      <c r="I222" s="326"/>
      <c r="J222" s="320">
        <v>74</v>
      </c>
      <c r="K222" s="245"/>
      <c r="L222" s="243"/>
      <c r="M222" s="243"/>
      <c r="N222" s="243"/>
      <c r="O222" s="243"/>
      <c r="P222" s="243"/>
      <c r="Q222" s="243"/>
      <c r="R222" s="243"/>
      <c r="S222" s="243"/>
      <c r="T222" s="243"/>
      <c r="U222" s="243"/>
      <c r="V222" s="243"/>
      <c r="W222" s="243"/>
      <c r="X222" s="243"/>
      <c r="Y222" s="243"/>
      <c r="Z222" s="243"/>
    </row>
    <row r="223" spans="1:26" ht="16.5" customHeight="1" x14ac:dyDescent="0.2">
      <c r="A223" s="537" t="s">
        <v>1830</v>
      </c>
      <c r="B223" s="325"/>
      <c r="C223" s="325"/>
      <c r="D223" s="325"/>
      <c r="E223" s="325"/>
      <c r="F223" s="325"/>
      <c r="G223" s="325"/>
      <c r="H223" s="325"/>
      <c r="I223" s="325"/>
      <c r="J223" s="326"/>
      <c r="K223" s="245"/>
      <c r="L223" s="243"/>
      <c r="M223" s="243"/>
      <c r="N223" s="243"/>
      <c r="O223" s="243"/>
      <c r="P223" s="243"/>
      <c r="Q223" s="243"/>
      <c r="R223" s="243"/>
      <c r="S223" s="243"/>
      <c r="T223" s="243"/>
      <c r="U223" s="243"/>
      <c r="V223" s="243"/>
      <c r="W223" s="243"/>
      <c r="X223" s="243"/>
      <c r="Y223" s="243"/>
      <c r="Z223" s="243"/>
    </row>
    <row r="224" spans="1:26" ht="16.5" customHeight="1" x14ac:dyDescent="0.2">
      <c r="A224" s="537" t="s">
        <v>1831</v>
      </c>
      <c r="B224" s="325"/>
      <c r="C224" s="325"/>
      <c r="D224" s="325"/>
      <c r="E224" s="325"/>
      <c r="F224" s="325"/>
      <c r="G224" s="325"/>
      <c r="H224" s="325"/>
      <c r="I224" s="325"/>
      <c r="J224" s="326"/>
      <c r="K224" s="245"/>
      <c r="L224" s="243"/>
      <c r="M224" s="243"/>
      <c r="N224" s="243"/>
      <c r="O224" s="243"/>
      <c r="P224" s="243"/>
      <c r="Q224" s="243"/>
      <c r="R224" s="243"/>
      <c r="S224" s="243"/>
      <c r="T224" s="243"/>
      <c r="U224" s="243"/>
      <c r="V224" s="243"/>
      <c r="W224" s="243"/>
      <c r="X224" s="243"/>
      <c r="Y224" s="243"/>
      <c r="Z224" s="243"/>
    </row>
    <row r="225" spans="1:26" ht="16.5" customHeight="1" x14ac:dyDescent="0.2">
      <c r="A225" s="537" t="s">
        <v>1832</v>
      </c>
      <c r="B225" s="325"/>
      <c r="C225" s="325"/>
      <c r="D225" s="325"/>
      <c r="E225" s="325"/>
      <c r="F225" s="325"/>
      <c r="G225" s="325"/>
      <c r="H225" s="325"/>
      <c r="I225" s="325"/>
      <c r="J225" s="326"/>
      <c r="K225" s="245"/>
      <c r="L225" s="243"/>
      <c r="M225" s="243"/>
      <c r="N225" s="243"/>
      <c r="O225" s="243"/>
      <c r="P225" s="243"/>
      <c r="Q225" s="243"/>
      <c r="R225" s="243"/>
      <c r="S225" s="243"/>
      <c r="T225" s="243"/>
      <c r="U225" s="243"/>
      <c r="V225" s="243"/>
      <c r="W225" s="243"/>
      <c r="X225" s="243"/>
      <c r="Y225" s="243"/>
      <c r="Z225" s="243"/>
    </row>
    <row r="226" spans="1:26" ht="16.5" customHeight="1" x14ac:dyDescent="0.2">
      <c r="A226" s="537" t="s">
        <v>1753</v>
      </c>
      <c r="B226" s="325"/>
      <c r="C226" s="325"/>
      <c r="D226" s="325"/>
      <c r="E226" s="325"/>
      <c r="F226" s="325"/>
      <c r="G226" s="325"/>
      <c r="H226" s="325"/>
      <c r="I226" s="325"/>
      <c r="J226" s="326"/>
      <c r="K226" s="245"/>
      <c r="L226" s="243"/>
      <c r="M226" s="243"/>
      <c r="N226" s="243"/>
      <c r="O226" s="243"/>
      <c r="P226" s="243"/>
      <c r="Q226" s="243"/>
      <c r="R226" s="243"/>
      <c r="S226" s="243"/>
      <c r="T226" s="243"/>
      <c r="U226" s="243"/>
      <c r="V226" s="243"/>
      <c r="W226" s="243"/>
      <c r="X226" s="243"/>
      <c r="Y226" s="243"/>
      <c r="Z226" s="243"/>
    </row>
    <row r="227" spans="1:26" ht="94.5" customHeight="1" x14ac:dyDescent="0.2">
      <c r="A227" s="84"/>
      <c r="B227" s="187" t="s">
        <v>1833</v>
      </c>
      <c r="C227" s="403" t="s">
        <v>1834</v>
      </c>
      <c r="D227" s="325"/>
      <c r="E227" s="325"/>
      <c r="F227" s="325"/>
      <c r="G227" s="325"/>
      <c r="H227" s="325"/>
      <c r="I227" s="326"/>
      <c r="J227" s="204">
        <v>102</v>
      </c>
      <c r="K227" s="245"/>
      <c r="L227" s="243"/>
      <c r="M227" s="243"/>
      <c r="N227" s="243"/>
      <c r="O227" s="243"/>
      <c r="P227" s="243"/>
      <c r="Q227" s="243"/>
      <c r="R227" s="243"/>
      <c r="S227" s="243"/>
      <c r="T227" s="243"/>
      <c r="U227" s="243"/>
      <c r="V227" s="243"/>
      <c r="W227" s="243"/>
      <c r="X227" s="243"/>
      <c r="Y227" s="243"/>
      <c r="Z227" s="243"/>
    </row>
    <row r="228" spans="1:26" ht="16.5" customHeight="1" x14ac:dyDescent="0.2">
      <c r="A228" s="537" t="s">
        <v>1835</v>
      </c>
      <c r="B228" s="325"/>
      <c r="C228" s="325"/>
      <c r="D228" s="325"/>
      <c r="E228" s="325"/>
      <c r="F228" s="325"/>
      <c r="G228" s="325"/>
      <c r="H228" s="325"/>
      <c r="I228" s="325"/>
      <c r="J228" s="326"/>
      <c r="K228" s="245"/>
      <c r="L228" s="243"/>
      <c r="M228" s="243"/>
      <c r="N228" s="243"/>
      <c r="O228" s="243"/>
      <c r="P228" s="243"/>
      <c r="Q228" s="243"/>
      <c r="R228" s="243"/>
      <c r="S228" s="243"/>
      <c r="T228" s="243"/>
      <c r="U228" s="243"/>
      <c r="V228" s="243"/>
      <c r="W228" s="243"/>
      <c r="X228" s="243"/>
      <c r="Y228" s="243"/>
      <c r="Z228" s="243"/>
    </row>
    <row r="229" spans="1:26" ht="16.5" customHeight="1" x14ac:dyDescent="0.2">
      <c r="A229" s="537" t="s">
        <v>1836</v>
      </c>
      <c r="B229" s="325"/>
      <c r="C229" s="325"/>
      <c r="D229" s="325"/>
      <c r="E229" s="325"/>
      <c r="F229" s="325"/>
      <c r="G229" s="325"/>
      <c r="H229" s="325"/>
      <c r="I229" s="325"/>
      <c r="J229" s="326"/>
      <c r="K229" s="245"/>
      <c r="L229" s="243"/>
      <c r="M229" s="243"/>
      <c r="N229" s="243"/>
      <c r="O229" s="243"/>
      <c r="P229" s="243"/>
      <c r="Q229" s="243"/>
      <c r="R229" s="243"/>
      <c r="S229" s="243"/>
      <c r="T229" s="243"/>
      <c r="U229" s="243"/>
      <c r="V229" s="243"/>
      <c r="W229" s="243"/>
      <c r="X229" s="243"/>
      <c r="Y229" s="243"/>
      <c r="Z229" s="243"/>
    </row>
    <row r="230" spans="1:26" ht="16.5" customHeight="1" x14ac:dyDescent="0.2">
      <c r="A230" s="474" t="s">
        <v>1837</v>
      </c>
      <c r="B230" s="325"/>
      <c r="C230" s="325"/>
      <c r="D230" s="325"/>
      <c r="E230" s="325"/>
      <c r="F230" s="325"/>
      <c r="G230" s="325"/>
      <c r="H230" s="325"/>
      <c r="I230" s="325"/>
      <c r="J230" s="326"/>
      <c r="K230" s="245"/>
      <c r="L230" s="250"/>
      <c r="M230" s="250"/>
      <c r="N230" s="250"/>
      <c r="O230" s="250"/>
      <c r="P230" s="250"/>
      <c r="Q230" s="250"/>
      <c r="R230" s="250"/>
      <c r="S230" s="250"/>
      <c r="T230" s="250"/>
      <c r="U230" s="250"/>
      <c r="V230" s="250"/>
      <c r="W230" s="250"/>
      <c r="X230" s="250"/>
      <c r="Y230" s="250"/>
      <c r="Z230" s="250"/>
    </row>
    <row r="231" spans="1:26" ht="16.5" customHeight="1" x14ac:dyDescent="0.2">
      <c r="A231" s="474" t="s">
        <v>1838</v>
      </c>
      <c r="B231" s="325"/>
      <c r="C231" s="325"/>
      <c r="D231" s="325"/>
      <c r="E231" s="325"/>
      <c r="F231" s="325"/>
      <c r="G231" s="325"/>
      <c r="H231" s="325"/>
      <c r="I231" s="325"/>
      <c r="J231" s="326"/>
      <c r="K231" s="245"/>
      <c r="L231" s="250"/>
      <c r="M231" s="250"/>
      <c r="N231" s="250"/>
      <c r="O231" s="250"/>
      <c r="P231" s="250"/>
      <c r="Q231" s="250"/>
      <c r="R231" s="250"/>
      <c r="S231" s="250"/>
      <c r="T231" s="250"/>
      <c r="U231" s="250"/>
      <c r="V231" s="250"/>
      <c r="W231" s="250"/>
      <c r="X231" s="250"/>
      <c r="Y231" s="250"/>
      <c r="Z231" s="250"/>
    </row>
    <row r="232" spans="1:26" ht="103.5" customHeight="1" x14ac:dyDescent="0.2">
      <c r="A232" s="84"/>
      <c r="B232" s="187" t="s">
        <v>1839</v>
      </c>
      <c r="C232" s="403" t="s">
        <v>1840</v>
      </c>
      <c r="D232" s="325"/>
      <c r="E232" s="325"/>
      <c r="F232" s="325"/>
      <c r="G232" s="325"/>
      <c r="H232" s="325"/>
      <c r="I232" s="326"/>
      <c r="J232" s="204">
        <v>86</v>
      </c>
      <c r="K232" s="245"/>
      <c r="L232" s="243"/>
      <c r="M232" s="243"/>
      <c r="N232" s="243"/>
      <c r="O232" s="243"/>
      <c r="P232" s="243"/>
      <c r="Q232" s="243"/>
      <c r="R232" s="243"/>
      <c r="S232" s="243"/>
      <c r="T232" s="243"/>
      <c r="U232" s="243"/>
      <c r="V232" s="243"/>
      <c r="W232" s="243"/>
      <c r="X232" s="243"/>
      <c r="Y232" s="243"/>
      <c r="Z232" s="243"/>
    </row>
    <row r="233" spans="1:26" ht="16.5" customHeight="1" x14ac:dyDescent="0.2">
      <c r="A233" s="537" t="s">
        <v>1841</v>
      </c>
      <c r="B233" s="325"/>
      <c r="C233" s="325"/>
      <c r="D233" s="325"/>
      <c r="E233" s="325"/>
      <c r="F233" s="325"/>
      <c r="G233" s="325"/>
      <c r="H233" s="325"/>
      <c r="I233" s="325"/>
      <c r="J233" s="326"/>
      <c r="K233" s="245"/>
      <c r="L233" s="243"/>
      <c r="M233" s="243"/>
      <c r="N233" s="243"/>
      <c r="O233" s="243"/>
      <c r="P233" s="243"/>
      <c r="Q233" s="243"/>
      <c r="R233" s="243"/>
      <c r="S233" s="243"/>
      <c r="T233" s="243"/>
      <c r="U233" s="243"/>
      <c r="V233" s="243"/>
      <c r="W233" s="243"/>
      <c r="X233" s="243"/>
      <c r="Y233" s="243"/>
      <c r="Z233" s="243"/>
    </row>
    <row r="234" spans="1:26" ht="16.5" customHeight="1" x14ac:dyDescent="0.2">
      <c r="A234" s="537" t="s">
        <v>1842</v>
      </c>
      <c r="B234" s="325"/>
      <c r="C234" s="325"/>
      <c r="D234" s="325"/>
      <c r="E234" s="325"/>
      <c r="F234" s="325"/>
      <c r="G234" s="325"/>
      <c r="H234" s="325"/>
      <c r="I234" s="325"/>
      <c r="J234" s="326"/>
      <c r="K234" s="245"/>
      <c r="L234" s="243"/>
      <c r="M234" s="243"/>
      <c r="N234" s="243"/>
      <c r="O234" s="243"/>
      <c r="P234" s="243"/>
      <c r="Q234" s="243"/>
      <c r="R234" s="243"/>
      <c r="S234" s="243"/>
      <c r="T234" s="243"/>
      <c r="U234" s="243"/>
      <c r="V234" s="243"/>
      <c r="W234" s="243"/>
      <c r="X234" s="243"/>
      <c r="Y234" s="243"/>
      <c r="Z234" s="243"/>
    </row>
    <row r="235" spans="1:26" ht="16.5" customHeight="1" x14ac:dyDescent="0.2">
      <c r="A235" s="474" t="s">
        <v>1837</v>
      </c>
      <c r="B235" s="325"/>
      <c r="C235" s="325"/>
      <c r="D235" s="325"/>
      <c r="E235" s="325"/>
      <c r="F235" s="325"/>
      <c r="G235" s="325"/>
      <c r="H235" s="325"/>
      <c r="I235" s="325"/>
      <c r="J235" s="326"/>
      <c r="K235" s="245"/>
      <c r="L235" s="250"/>
      <c r="M235" s="250"/>
      <c r="N235" s="250"/>
      <c r="O235" s="250"/>
      <c r="P235" s="250"/>
      <c r="Q235" s="250"/>
      <c r="R235" s="250"/>
      <c r="S235" s="250"/>
      <c r="T235" s="250"/>
      <c r="U235" s="250"/>
      <c r="V235" s="250"/>
      <c r="W235" s="250"/>
      <c r="X235" s="250"/>
      <c r="Y235" s="250"/>
      <c r="Z235" s="250"/>
    </row>
    <row r="236" spans="1:26" ht="16.5" customHeight="1" x14ac:dyDescent="0.2">
      <c r="A236" s="474" t="s">
        <v>1843</v>
      </c>
      <c r="B236" s="325"/>
      <c r="C236" s="325"/>
      <c r="D236" s="325"/>
      <c r="E236" s="325"/>
      <c r="F236" s="325"/>
      <c r="G236" s="325"/>
      <c r="H236" s="325"/>
      <c r="I236" s="325"/>
      <c r="J236" s="326"/>
      <c r="K236" s="245"/>
      <c r="L236" s="250"/>
      <c r="M236" s="250"/>
      <c r="N236" s="250"/>
      <c r="O236" s="250"/>
      <c r="P236" s="250"/>
      <c r="Q236" s="250"/>
      <c r="R236" s="250"/>
      <c r="S236" s="250"/>
      <c r="T236" s="250"/>
      <c r="U236" s="250"/>
      <c r="V236" s="250"/>
      <c r="W236" s="250"/>
      <c r="X236" s="250"/>
      <c r="Y236" s="250"/>
      <c r="Z236" s="250"/>
    </row>
    <row r="237" spans="1:26" ht="104.25" customHeight="1" x14ac:dyDescent="0.2">
      <c r="A237" s="84"/>
      <c r="B237" s="187" t="s">
        <v>1844</v>
      </c>
      <c r="C237" s="403" t="s">
        <v>1845</v>
      </c>
      <c r="D237" s="325"/>
      <c r="E237" s="325"/>
      <c r="F237" s="325"/>
      <c r="G237" s="325"/>
      <c r="H237" s="325"/>
      <c r="I237" s="326"/>
      <c r="J237" s="204">
        <v>122</v>
      </c>
      <c r="K237" s="245"/>
      <c r="L237" s="243"/>
      <c r="M237" s="243"/>
      <c r="N237" s="243"/>
      <c r="O237" s="243"/>
      <c r="P237" s="243"/>
      <c r="Q237" s="243"/>
      <c r="R237" s="243"/>
      <c r="S237" s="243"/>
      <c r="T237" s="243"/>
      <c r="U237" s="243"/>
      <c r="V237" s="243"/>
      <c r="W237" s="243"/>
      <c r="X237" s="243"/>
      <c r="Y237" s="243"/>
      <c r="Z237" s="243"/>
    </row>
    <row r="238" spans="1:26" ht="103.5" customHeight="1" x14ac:dyDescent="0.2">
      <c r="A238" s="208"/>
      <c r="B238" s="187" t="s">
        <v>1846</v>
      </c>
      <c r="C238" s="403" t="s">
        <v>1847</v>
      </c>
      <c r="D238" s="325"/>
      <c r="E238" s="325"/>
      <c r="F238" s="325"/>
      <c r="G238" s="325"/>
      <c r="H238" s="325"/>
      <c r="I238" s="326"/>
      <c r="J238" s="204">
        <v>122</v>
      </c>
      <c r="K238" s="245"/>
      <c r="L238" s="243"/>
      <c r="M238" s="243"/>
      <c r="N238" s="243"/>
      <c r="O238" s="243"/>
      <c r="P238" s="243"/>
      <c r="Q238" s="243"/>
      <c r="R238" s="243"/>
      <c r="S238" s="243"/>
      <c r="T238" s="243"/>
      <c r="U238" s="243"/>
      <c r="V238" s="243"/>
      <c r="W238" s="243"/>
      <c r="X238" s="243"/>
      <c r="Y238" s="243"/>
      <c r="Z238" s="243"/>
    </row>
    <row r="239" spans="1:26" ht="95.25" customHeight="1" x14ac:dyDescent="0.2">
      <c r="A239" s="84"/>
      <c r="B239" s="187" t="s">
        <v>1848</v>
      </c>
      <c r="C239" s="403" t="s">
        <v>1849</v>
      </c>
      <c r="D239" s="325"/>
      <c r="E239" s="325"/>
      <c r="F239" s="325"/>
      <c r="G239" s="325"/>
      <c r="H239" s="325"/>
      <c r="I239" s="326"/>
      <c r="J239" s="254">
        <v>165</v>
      </c>
      <c r="K239" s="245"/>
      <c r="L239" s="243"/>
      <c r="M239" s="243"/>
      <c r="N239" s="243"/>
      <c r="O239" s="243"/>
      <c r="P239" s="243"/>
      <c r="Q239" s="243"/>
      <c r="R239" s="243"/>
      <c r="S239" s="243"/>
      <c r="T239" s="243"/>
      <c r="U239" s="243"/>
      <c r="V239" s="243"/>
      <c r="W239" s="243"/>
      <c r="X239" s="243"/>
      <c r="Y239" s="243"/>
      <c r="Z239" s="243"/>
    </row>
    <row r="240" spans="1:26" ht="101.25" customHeight="1" x14ac:dyDescent="0.2">
      <c r="A240" s="209"/>
      <c r="B240" s="187" t="s">
        <v>1850</v>
      </c>
      <c r="C240" s="502" t="s">
        <v>1851</v>
      </c>
      <c r="D240" s="325"/>
      <c r="E240" s="325"/>
      <c r="F240" s="325"/>
      <c r="G240" s="325"/>
      <c r="H240" s="325"/>
      <c r="I240" s="326"/>
      <c r="J240" s="204">
        <v>260</v>
      </c>
      <c r="K240" s="245"/>
      <c r="L240" s="243"/>
      <c r="M240" s="243"/>
      <c r="N240" s="243"/>
      <c r="O240" s="243"/>
      <c r="P240" s="243"/>
      <c r="Q240" s="243"/>
      <c r="R240" s="243"/>
      <c r="S240" s="243"/>
      <c r="T240" s="243"/>
      <c r="U240" s="243"/>
      <c r="V240" s="243"/>
      <c r="W240" s="243"/>
      <c r="X240" s="243"/>
      <c r="Y240" s="243"/>
      <c r="Z240" s="243"/>
    </row>
    <row r="241" spans="1:26" ht="18.75" customHeight="1" x14ac:dyDescent="0.2">
      <c r="A241" s="403" t="s">
        <v>1704</v>
      </c>
      <c r="B241" s="325"/>
      <c r="C241" s="325"/>
      <c r="D241" s="325"/>
      <c r="E241" s="325"/>
      <c r="F241" s="325"/>
      <c r="G241" s="325"/>
      <c r="H241" s="325"/>
      <c r="I241" s="325"/>
      <c r="J241" s="326"/>
      <c r="K241" s="245"/>
      <c r="L241" s="243"/>
      <c r="M241" s="243"/>
      <c r="N241" s="243"/>
      <c r="O241" s="243"/>
      <c r="P241" s="243"/>
      <c r="Q241" s="243"/>
      <c r="R241" s="243"/>
      <c r="S241" s="243"/>
      <c r="T241" s="243"/>
      <c r="U241" s="243"/>
      <c r="V241" s="243"/>
      <c r="W241" s="243"/>
      <c r="X241" s="243"/>
      <c r="Y241" s="243"/>
      <c r="Z241" s="243"/>
    </row>
    <row r="242" spans="1:26" ht="16.5" customHeight="1" x14ac:dyDescent="0.2">
      <c r="A242" s="537" t="s">
        <v>1852</v>
      </c>
      <c r="B242" s="325"/>
      <c r="C242" s="325"/>
      <c r="D242" s="325"/>
      <c r="E242" s="325"/>
      <c r="F242" s="325"/>
      <c r="G242" s="325"/>
      <c r="H242" s="325"/>
      <c r="I242" s="325"/>
      <c r="J242" s="326"/>
      <c r="K242" s="245"/>
      <c r="L242" s="243"/>
      <c r="M242" s="243"/>
      <c r="N242" s="243"/>
      <c r="O242" s="243"/>
      <c r="P242" s="243"/>
      <c r="Q242" s="243"/>
      <c r="R242" s="243"/>
      <c r="S242" s="243"/>
      <c r="T242" s="243"/>
      <c r="U242" s="243"/>
      <c r="V242" s="243"/>
      <c r="W242" s="243"/>
      <c r="X242" s="243"/>
      <c r="Y242" s="243"/>
      <c r="Z242" s="243"/>
    </row>
    <row r="243" spans="1:26" ht="16.5" customHeight="1" x14ac:dyDescent="0.2">
      <c r="A243" s="537" t="s">
        <v>1853</v>
      </c>
      <c r="B243" s="325"/>
      <c r="C243" s="325"/>
      <c r="D243" s="325"/>
      <c r="E243" s="325"/>
      <c r="F243" s="325"/>
      <c r="G243" s="325"/>
      <c r="H243" s="325"/>
      <c r="I243" s="325"/>
      <c r="J243" s="326"/>
      <c r="K243" s="245"/>
      <c r="L243" s="243"/>
      <c r="M243" s="243"/>
      <c r="N243" s="243"/>
      <c r="O243" s="243"/>
      <c r="P243" s="243"/>
      <c r="Q243" s="243"/>
      <c r="R243" s="243"/>
      <c r="S243" s="243"/>
      <c r="T243" s="243"/>
      <c r="U243" s="243"/>
      <c r="V243" s="243"/>
      <c r="W243" s="243"/>
      <c r="X243" s="243"/>
      <c r="Y243" s="243"/>
      <c r="Z243" s="243"/>
    </row>
    <row r="244" spans="1:26" ht="16.5" customHeight="1" x14ac:dyDescent="0.2">
      <c r="A244" s="537" t="s">
        <v>1854</v>
      </c>
      <c r="B244" s="325"/>
      <c r="C244" s="325"/>
      <c r="D244" s="325"/>
      <c r="E244" s="325"/>
      <c r="F244" s="325"/>
      <c r="G244" s="325"/>
      <c r="H244" s="325"/>
      <c r="I244" s="325"/>
      <c r="J244" s="326"/>
      <c r="K244" s="245"/>
      <c r="L244" s="243"/>
      <c r="M244" s="243"/>
      <c r="N244" s="243"/>
      <c r="O244" s="243"/>
      <c r="P244" s="243"/>
      <c r="Q244" s="243"/>
      <c r="R244" s="243"/>
      <c r="S244" s="243"/>
      <c r="T244" s="243"/>
      <c r="U244" s="243"/>
      <c r="V244" s="243"/>
      <c r="W244" s="243"/>
      <c r="X244" s="243"/>
      <c r="Y244" s="243"/>
      <c r="Z244" s="243"/>
    </row>
    <row r="245" spans="1:26" ht="16.5" customHeight="1" x14ac:dyDescent="0.2">
      <c r="A245" s="537" t="s">
        <v>1855</v>
      </c>
      <c r="B245" s="325"/>
      <c r="C245" s="325"/>
      <c r="D245" s="325"/>
      <c r="E245" s="325"/>
      <c r="F245" s="325"/>
      <c r="G245" s="325"/>
      <c r="H245" s="325"/>
      <c r="I245" s="325"/>
      <c r="J245" s="326"/>
      <c r="K245" s="245"/>
      <c r="L245" s="243"/>
      <c r="M245" s="243"/>
      <c r="N245" s="243"/>
      <c r="O245" s="243"/>
      <c r="P245" s="243"/>
      <c r="Q245" s="243"/>
      <c r="R245" s="243"/>
      <c r="S245" s="243"/>
      <c r="T245" s="243"/>
      <c r="U245" s="243"/>
      <c r="V245" s="243"/>
      <c r="W245" s="243"/>
      <c r="X245" s="243"/>
      <c r="Y245" s="243"/>
      <c r="Z245" s="243"/>
    </row>
    <row r="246" spans="1:26" ht="26.25" customHeight="1" x14ac:dyDescent="0.2">
      <c r="A246" s="572" t="s">
        <v>1856</v>
      </c>
      <c r="B246" s="325"/>
      <c r="C246" s="325"/>
      <c r="D246" s="325"/>
      <c r="E246" s="325"/>
      <c r="F246" s="325"/>
      <c r="G246" s="325"/>
      <c r="H246" s="325"/>
      <c r="I246" s="325"/>
      <c r="J246" s="326"/>
      <c r="K246" s="245"/>
      <c r="L246" s="243"/>
      <c r="M246" s="243"/>
      <c r="N246" s="243"/>
      <c r="O246" s="243"/>
      <c r="P246" s="243"/>
      <c r="Q246" s="243"/>
    </row>
    <row r="247" spans="1:26" ht="68.25" customHeight="1" x14ac:dyDescent="0.2">
      <c r="A247" s="209"/>
      <c r="B247" s="210" t="s">
        <v>1857</v>
      </c>
      <c r="C247" s="502" t="s">
        <v>1858</v>
      </c>
      <c r="D247" s="325"/>
      <c r="E247" s="325"/>
      <c r="F247" s="325"/>
      <c r="G247" s="325"/>
      <c r="H247" s="325"/>
      <c r="I247" s="326"/>
      <c r="J247" s="204">
        <v>304</v>
      </c>
      <c r="K247" s="245"/>
      <c r="L247" s="243"/>
      <c r="M247" s="243"/>
      <c r="N247" s="243"/>
      <c r="O247" s="243"/>
      <c r="P247" s="243"/>
      <c r="Q247" s="243"/>
      <c r="R247" s="243"/>
      <c r="S247" s="243"/>
      <c r="T247" s="243"/>
      <c r="U247" s="243"/>
      <c r="V247" s="243"/>
      <c r="W247" s="243"/>
      <c r="X247" s="243"/>
      <c r="Y247" s="243"/>
      <c r="Z247" s="243"/>
    </row>
    <row r="248" spans="1:26" ht="25.5" customHeight="1" x14ac:dyDescent="0.2">
      <c r="A248" s="403" t="s">
        <v>1704</v>
      </c>
      <c r="B248" s="325"/>
      <c r="C248" s="325"/>
      <c r="D248" s="325"/>
      <c r="E248" s="325"/>
      <c r="F248" s="325"/>
      <c r="G248" s="325"/>
      <c r="H248" s="325"/>
      <c r="I248" s="325"/>
      <c r="J248" s="326"/>
      <c r="K248" s="245"/>
      <c r="L248" s="243"/>
      <c r="M248" s="243"/>
      <c r="N248" s="243"/>
      <c r="O248" s="243"/>
      <c r="P248" s="243"/>
      <c r="Q248" s="243"/>
      <c r="R248" s="243"/>
      <c r="S248" s="243"/>
      <c r="T248" s="243"/>
      <c r="U248" s="243"/>
      <c r="V248" s="243"/>
      <c r="W248" s="243"/>
      <c r="X248" s="243"/>
      <c r="Y248" s="243"/>
      <c r="Z248" s="243"/>
    </row>
    <row r="249" spans="1:26" ht="16.5" customHeight="1" x14ac:dyDescent="0.2">
      <c r="A249" s="537" t="s">
        <v>1859</v>
      </c>
      <c r="B249" s="325"/>
      <c r="C249" s="325"/>
      <c r="D249" s="325"/>
      <c r="E249" s="325"/>
      <c r="F249" s="325"/>
      <c r="G249" s="325"/>
      <c r="H249" s="325"/>
      <c r="I249" s="325"/>
      <c r="J249" s="326"/>
      <c r="K249" s="245"/>
      <c r="L249" s="243"/>
      <c r="M249" s="243"/>
      <c r="N249" s="243"/>
      <c r="O249" s="243"/>
      <c r="P249" s="243"/>
      <c r="Q249" s="243"/>
      <c r="R249" s="243"/>
      <c r="S249" s="243"/>
      <c r="T249" s="243"/>
      <c r="U249" s="243"/>
      <c r="V249" s="243"/>
      <c r="W249" s="243"/>
      <c r="X249" s="243"/>
      <c r="Y249" s="243"/>
      <c r="Z249" s="243"/>
    </row>
    <row r="250" spans="1:26" ht="16.5" customHeight="1" x14ac:dyDescent="0.2">
      <c r="A250" s="537" t="s">
        <v>1860</v>
      </c>
      <c r="B250" s="325"/>
      <c r="C250" s="325"/>
      <c r="D250" s="325"/>
      <c r="E250" s="325"/>
      <c r="F250" s="325"/>
      <c r="G250" s="325"/>
      <c r="H250" s="325"/>
      <c r="I250" s="325"/>
      <c r="J250" s="326"/>
      <c r="K250" s="245"/>
      <c r="L250" s="243"/>
      <c r="M250" s="243"/>
      <c r="N250" s="243"/>
      <c r="O250" s="243"/>
      <c r="P250" s="243"/>
      <c r="Q250" s="243"/>
      <c r="R250" s="243"/>
      <c r="S250" s="243"/>
      <c r="T250" s="243"/>
      <c r="U250" s="243"/>
      <c r="V250" s="243"/>
      <c r="W250" s="243"/>
      <c r="X250" s="243"/>
      <c r="Y250" s="243"/>
      <c r="Z250" s="243"/>
    </row>
    <row r="251" spans="1:26" ht="16.5" customHeight="1" x14ac:dyDescent="0.2">
      <c r="A251" s="537" t="s">
        <v>1861</v>
      </c>
      <c r="B251" s="325"/>
      <c r="C251" s="325"/>
      <c r="D251" s="325"/>
      <c r="E251" s="325"/>
      <c r="F251" s="325"/>
      <c r="G251" s="325"/>
      <c r="H251" s="325"/>
      <c r="I251" s="325"/>
      <c r="J251" s="326"/>
      <c r="K251" s="245"/>
      <c r="L251" s="243"/>
      <c r="M251" s="243"/>
      <c r="N251" s="243"/>
      <c r="O251" s="243"/>
      <c r="P251" s="243"/>
      <c r="Q251" s="243"/>
      <c r="R251" s="243"/>
      <c r="S251" s="243"/>
      <c r="T251" s="243"/>
      <c r="U251" s="243"/>
      <c r="V251" s="243"/>
      <c r="W251" s="243"/>
      <c r="X251" s="243"/>
      <c r="Y251" s="243"/>
      <c r="Z251" s="243"/>
    </row>
    <row r="252" spans="1:26" ht="16.5" customHeight="1" x14ac:dyDescent="0.2">
      <c r="A252" s="537" t="s">
        <v>1706</v>
      </c>
      <c r="B252" s="325"/>
      <c r="C252" s="325"/>
      <c r="D252" s="325"/>
      <c r="E252" s="325"/>
      <c r="F252" s="325"/>
      <c r="G252" s="325"/>
      <c r="H252" s="325"/>
      <c r="I252" s="325"/>
      <c r="J252" s="326"/>
      <c r="K252" s="245"/>
      <c r="L252" s="243"/>
      <c r="M252" s="243"/>
      <c r="N252" s="243"/>
      <c r="O252" s="243"/>
      <c r="P252" s="243"/>
      <c r="Q252" s="243"/>
      <c r="R252" s="243"/>
      <c r="S252" s="243"/>
      <c r="T252" s="243"/>
      <c r="U252" s="243"/>
      <c r="V252" s="243"/>
      <c r="W252" s="243"/>
      <c r="X252" s="243"/>
      <c r="Y252" s="243"/>
      <c r="Z252" s="243"/>
    </row>
    <row r="253" spans="1:26" ht="16.5" customHeight="1" x14ac:dyDescent="0.2">
      <c r="A253" s="537" t="s">
        <v>1709</v>
      </c>
      <c r="B253" s="325"/>
      <c r="C253" s="325"/>
      <c r="D253" s="325"/>
      <c r="E253" s="325"/>
      <c r="F253" s="325"/>
      <c r="G253" s="325"/>
      <c r="H253" s="325"/>
      <c r="I253" s="325"/>
      <c r="J253" s="326"/>
      <c r="K253" s="245"/>
      <c r="L253" s="243"/>
      <c r="M253" s="243"/>
      <c r="N253" s="243"/>
      <c r="O253" s="243"/>
      <c r="P253" s="243"/>
      <c r="Q253" s="243"/>
      <c r="R253" s="243"/>
      <c r="S253" s="243"/>
      <c r="T253" s="243"/>
      <c r="U253" s="243"/>
      <c r="V253" s="243"/>
      <c r="W253" s="243"/>
      <c r="X253" s="243"/>
      <c r="Y253" s="243"/>
      <c r="Z253" s="243"/>
    </row>
    <row r="254" spans="1:26" ht="16.5" customHeight="1" x14ac:dyDescent="0.2">
      <c r="A254" s="537" t="s">
        <v>1862</v>
      </c>
      <c r="B254" s="325"/>
      <c r="C254" s="325"/>
      <c r="D254" s="325"/>
      <c r="E254" s="325"/>
      <c r="F254" s="325"/>
      <c r="G254" s="325"/>
      <c r="H254" s="325"/>
      <c r="I254" s="325"/>
      <c r="J254" s="326"/>
      <c r="K254" s="245"/>
      <c r="L254" s="243"/>
      <c r="M254" s="243"/>
      <c r="N254" s="243"/>
      <c r="O254" s="243"/>
      <c r="P254" s="243"/>
      <c r="Q254" s="243"/>
      <c r="R254" s="243"/>
      <c r="S254" s="243"/>
      <c r="T254" s="243"/>
      <c r="U254" s="243"/>
      <c r="V254" s="243"/>
      <c r="W254" s="243"/>
      <c r="X254" s="243"/>
      <c r="Y254" s="243"/>
      <c r="Z254" s="243"/>
    </row>
    <row r="255" spans="1:26" ht="16.5" customHeight="1" x14ac:dyDescent="0.2">
      <c r="A255" s="537" t="s">
        <v>1863</v>
      </c>
      <c r="B255" s="325"/>
      <c r="C255" s="325"/>
      <c r="D255" s="325"/>
      <c r="E255" s="325"/>
      <c r="F255" s="325"/>
      <c r="G255" s="325"/>
      <c r="H255" s="325"/>
      <c r="I255" s="325"/>
      <c r="J255" s="326"/>
      <c r="K255" s="245"/>
      <c r="L255" s="243"/>
      <c r="M255" s="243"/>
      <c r="N255" s="243"/>
      <c r="O255" s="243"/>
      <c r="P255" s="243"/>
      <c r="Q255" s="243"/>
      <c r="R255" s="243"/>
      <c r="S255" s="243"/>
      <c r="T255" s="243"/>
      <c r="U255" s="243"/>
      <c r="V255" s="243"/>
      <c r="W255" s="243"/>
      <c r="X255" s="243"/>
      <c r="Y255" s="243"/>
      <c r="Z255" s="243"/>
    </row>
    <row r="256" spans="1:26" ht="16.5" customHeight="1" x14ac:dyDescent="0.2">
      <c r="A256" s="537" t="s">
        <v>1864</v>
      </c>
      <c r="B256" s="325"/>
      <c r="C256" s="325"/>
      <c r="D256" s="325"/>
      <c r="E256" s="325"/>
      <c r="F256" s="325"/>
      <c r="G256" s="325"/>
      <c r="H256" s="325"/>
      <c r="I256" s="325"/>
      <c r="J256" s="326"/>
      <c r="K256" s="245"/>
      <c r="L256" s="243"/>
      <c r="M256" s="243"/>
      <c r="N256" s="243"/>
      <c r="O256" s="243"/>
      <c r="P256" s="243"/>
      <c r="Q256" s="243"/>
      <c r="R256" s="243"/>
      <c r="S256" s="243"/>
      <c r="T256" s="243"/>
      <c r="U256" s="243"/>
      <c r="V256" s="243"/>
      <c r="W256" s="243"/>
      <c r="X256" s="243"/>
      <c r="Y256" s="243"/>
      <c r="Z256" s="243"/>
    </row>
    <row r="257" spans="1:26" ht="38.25" customHeight="1" x14ac:dyDescent="0.2">
      <c r="A257" s="474" t="s">
        <v>1865</v>
      </c>
      <c r="B257" s="325"/>
      <c r="C257" s="325"/>
      <c r="D257" s="325"/>
      <c r="E257" s="325"/>
      <c r="F257" s="325"/>
      <c r="G257" s="325"/>
      <c r="H257" s="325"/>
      <c r="I257" s="325"/>
      <c r="J257" s="326"/>
      <c r="K257" s="245"/>
      <c r="L257" s="243"/>
      <c r="M257" s="243"/>
      <c r="N257" s="243"/>
      <c r="O257" s="243"/>
      <c r="P257" s="243"/>
      <c r="Q257" s="243"/>
      <c r="R257" s="243"/>
      <c r="S257" s="243"/>
      <c r="T257" s="243"/>
      <c r="U257" s="243"/>
      <c r="V257" s="243"/>
      <c r="W257" s="243"/>
      <c r="X257" s="243"/>
      <c r="Y257" s="243"/>
      <c r="Z257" s="243"/>
    </row>
    <row r="258" spans="1:26" ht="16.5" customHeight="1" x14ac:dyDescent="0.2">
      <c r="A258" s="537" t="s">
        <v>1866</v>
      </c>
      <c r="B258" s="325"/>
      <c r="C258" s="325"/>
      <c r="D258" s="325"/>
      <c r="E258" s="325"/>
      <c r="F258" s="325"/>
      <c r="G258" s="325"/>
      <c r="H258" s="325"/>
      <c r="I258" s="325"/>
      <c r="J258" s="326"/>
      <c r="K258" s="245"/>
      <c r="L258" s="243"/>
      <c r="M258" s="243"/>
      <c r="N258" s="243"/>
      <c r="O258" s="243"/>
      <c r="P258" s="243"/>
      <c r="Q258" s="243"/>
      <c r="R258" s="243"/>
      <c r="S258" s="243"/>
      <c r="T258" s="243"/>
      <c r="U258" s="243"/>
      <c r="V258" s="243"/>
      <c r="W258" s="243"/>
      <c r="X258" s="243"/>
      <c r="Y258" s="243"/>
      <c r="Z258" s="243"/>
    </row>
    <row r="259" spans="1:26" ht="16.5" customHeight="1" x14ac:dyDescent="0.2">
      <c r="A259" s="537" t="s">
        <v>1715</v>
      </c>
      <c r="B259" s="325"/>
      <c r="C259" s="325"/>
      <c r="D259" s="325"/>
      <c r="E259" s="325"/>
      <c r="F259" s="325"/>
      <c r="G259" s="325"/>
      <c r="H259" s="325"/>
      <c r="I259" s="325"/>
      <c r="J259" s="326"/>
      <c r="K259" s="245"/>
      <c r="L259" s="243"/>
      <c r="M259" s="243"/>
      <c r="N259" s="243"/>
      <c r="O259" s="243"/>
      <c r="P259" s="243"/>
      <c r="Q259" s="243"/>
      <c r="R259" s="243"/>
      <c r="S259" s="243"/>
      <c r="T259" s="243"/>
      <c r="U259" s="243"/>
      <c r="V259" s="243"/>
      <c r="W259" s="243"/>
      <c r="X259" s="243"/>
      <c r="Y259" s="243"/>
      <c r="Z259" s="243"/>
    </row>
    <row r="260" spans="1:26" ht="72.75" customHeight="1" x14ac:dyDescent="0.2">
      <c r="A260" s="209"/>
      <c r="B260" s="210" t="s">
        <v>1867</v>
      </c>
      <c r="C260" s="502" t="s">
        <v>1858</v>
      </c>
      <c r="D260" s="325"/>
      <c r="E260" s="325"/>
      <c r="F260" s="325"/>
      <c r="G260" s="325"/>
      <c r="H260" s="325"/>
      <c r="I260" s="326"/>
      <c r="J260" s="204">
        <v>347</v>
      </c>
      <c r="K260" s="245"/>
      <c r="L260" s="243"/>
      <c r="M260" s="243"/>
      <c r="N260" s="243"/>
      <c r="O260" s="243"/>
      <c r="P260" s="243"/>
      <c r="Q260" s="243"/>
      <c r="R260" s="243"/>
      <c r="S260" s="243"/>
      <c r="T260" s="243"/>
      <c r="U260" s="243"/>
      <c r="V260" s="243"/>
      <c r="W260" s="243"/>
      <c r="X260" s="243"/>
      <c r="Y260" s="243"/>
      <c r="Z260" s="243"/>
    </row>
    <row r="261" spans="1:26" ht="25.5" customHeight="1" x14ac:dyDescent="0.2">
      <c r="A261" s="403" t="s">
        <v>1704</v>
      </c>
      <c r="B261" s="325"/>
      <c r="C261" s="325"/>
      <c r="D261" s="325"/>
      <c r="E261" s="325"/>
      <c r="F261" s="325"/>
      <c r="G261" s="325"/>
      <c r="H261" s="325"/>
      <c r="I261" s="325"/>
      <c r="J261" s="326"/>
      <c r="K261" s="245"/>
      <c r="L261" s="243"/>
      <c r="M261" s="243"/>
      <c r="N261" s="243"/>
      <c r="O261" s="243"/>
      <c r="P261" s="243"/>
      <c r="Q261" s="243"/>
      <c r="R261" s="243"/>
      <c r="S261" s="243"/>
      <c r="T261" s="243"/>
      <c r="U261" s="243"/>
      <c r="V261" s="243"/>
      <c r="W261" s="243"/>
      <c r="X261" s="243"/>
      <c r="Y261" s="243"/>
      <c r="Z261" s="243"/>
    </row>
    <row r="262" spans="1:26" ht="16.5" customHeight="1" x14ac:dyDescent="0.2">
      <c r="A262" s="537" t="s">
        <v>1868</v>
      </c>
      <c r="B262" s="325"/>
      <c r="C262" s="325"/>
      <c r="D262" s="325"/>
      <c r="E262" s="325"/>
      <c r="F262" s="325"/>
      <c r="G262" s="325"/>
      <c r="H262" s="325"/>
      <c r="I262" s="325"/>
      <c r="J262" s="326"/>
      <c r="K262" s="245"/>
      <c r="L262" s="243"/>
      <c r="M262" s="243"/>
      <c r="N262" s="243"/>
      <c r="O262" s="243"/>
      <c r="P262" s="243"/>
      <c r="Q262" s="243"/>
      <c r="R262" s="243"/>
      <c r="S262" s="243"/>
      <c r="T262" s="243"/>
      <c r="U262" s="243"/>
      <c r="V262" s="243"/>
      <c r="W262" s="243"/>
      <c r="X262" s="243"/>
      <c r="Y262" s="243"/>
      <c r="Z262" s="243"/>
    </row>
    <row r="263" spans="1:26" ht="16.5" customHeight="1" x14ac:dyDescent="0.2">
      <c r="A263" s="537" t="s">
        <v>1869</v>
      </c>
      <c r="B263" s="325"/>
      <c r="C263" s="325"/>
      <c r="D263" s="325"/>
      <c r="E263" s="325"/>
      <c r="F263" s="325"/>
      <c r="G263" s="325"/>
      <c r="H263" s="325"/>
      <c r="I263" s="325"/>
      <c r="J263" s="326"/>
      <c r="K263" s="245"/>
      <c r="L263" s="243"/>
      <c r="M263" s="243"/>
      <c r="N263" s="243"/>
      <c r="O263" s="243"/>
      <c r="P263" s="243"/>
      <c r="Q263" s="243"/>
      <c r="R263" s="243"/>
      <c r="S263" s="243"/>
      <c r="T263" s="243"/>
      <c r="U263" s="243"/>
      <c r="V263" s="243"/>
      <c r="W263" s="243"/>
      <c r="X263" s="243"/>
      <c r="Y263" s="243"/>
      <c r="Z263" s="243"/>
    </row>
    <row r="264" spans="1:26" ht="16.5" customHeight="1" x14ac:dyDescent="0.2">
      <c r="A264" s="537" t="s">
        <v>1861</v>
      </c>
      <c r="B264" s="325"/>
      <c r="C264" s="325"/>
      <c r="D264" s="325"/>
      <c r="E264" s="325"/>
      <c r="F264" s="325"/>
      <c r="G264" s="325"/>
      <c r="H264" s="325"/>
      <c r="I264" s="325"/>
      <c r="J264" s="326"/>
      <c r="K264" s="245"/>
      <c r="L264" s="243"/>
      <c r="M264" s="243"/>
      <c r="N264" s="243"/>
      <c r="O264" s="243"/>
      <c r="P264" s="243"/>
      <c r="Q264" s="243"/>
      <c r="R264" s="243"/>
      <c r="S264" s="243"/>
      <c r="T264" s="243"/>
      <c r="U264" s="243"/>
      <c r="V264" s="243"/>
      <c r="W264" s="243"/>
      <c r="X264" s="243"/>
      <c r="Y264" s="243"/>
      <c r="Z264" s="243"/>
    </row>
    <row r="265" spans="1:26" ht="16.5" customHeight="1" x14ac:dyDescent="0.2">
      <c r="A265" s="537" t="s">
        <v>1706</v>
      </c>
      <c r="B265" s="325"/>
      <c r="C265" s="325"/>
      <c r="D265" s="325"/>
      <c r="E265" s="325"/>
      <c r="F265" s="325"/>
      <c r="G265" s="325"/>
      <c r="H265" s="325"/>
      <c r="I265" s="325"/>
      <c r="J265" s="326"/>
      <c r="K265" s="245"/>
      <c r="L265" s="243"/>
      <c r="M265" s="243"/>
      <c r="N265" s="243"/>
      <c r="O265" s="243"/>
      <c r="P265" s="243"/>
      <c r="Q265" s="243"/>
      <c r="R265" s="243"/>
      <c r="S265" s="243"/>
      <c r="T265" s="243"/>
      <c r="U265" s="243"/>
      <c r="V265" s="243"/>
      <c r="W265" s="243"/>
      <c r="X265" s="243"/>
      <c r="Y265" s="243"/>
      <c r="Z265" s="243"/>
    </row>
    <row r="266" spans="1:26" ht="16.5" customHeight="1" x14ac:dyDescent="0.2">
      <c r="A266" s="537" t="s">
        <v>1709</v>
      </c>
      <c r="B266" s="325"/>
      <c r="C266" s="325"/>
      <c r="D266" s="325"/>
      <c r="E266" s="325"/>
      <c r="F266" s="325"/>
      <c r="G266" s="325"/>
      <c r="H266" s="325"/>
      <c r="I266" s="325"/>
      <c r="J266" s="326"/>
      <c r="K266" s="245"/>
      <c r="L266" s="243"/>
      <c r="M266" s="243"/>
      <c r="N266" s="243"/>
      <c r="O266" s="243"/>
      <c r="P266" s="243"/>
      <c r="Q266" s="243"/>
      <c r="R266" s="243"/>
      <c r="S266" s="243"/>
      <c r="T266" s="243"/>
      <c r="U266" s="243"/>
      <c r="V266" s="243"/>
      <c r="W266" s="243"/>
      <c r="X266" s="243"/>
      <c r="Y266" s="243"/>
      <c r="Z266" s="243"/>
    </row>
    <row r="267" spans="1:26" ht="16.5" customHeight="1" x14ac:dyDescent="0.2">
      <c r="A267" s="537" t="s">
        <v>1870</v>
      </c>
      <c r="B267" s="325"/>
      <c r="C267" s="325"/>
      <c r="D267" s="325"/>
      <c r="E267" s="325"/>
      <c r="F267" s="325"/>
      <c r="G267" s="325"/>
      <c r="H267" s="325"/>
      <c r="I267" s="325"/>
      <c r="J267" s="326"/>
      <c r="K267" s="245"/>
      <c r="L267" s="243"/>
      <c r="M267" s="243"/>
      <c r="N267" s="243"/>
      <c r="O267" s="243"/>
      <c r="P267" s="243"/>
      <c r="Q267" s="243"/>
      <c r="R267" s="243"/>
      <c r="S267" s="243"/>
      <c r="T267" s="243"/>
      <c r="U267" s="243"/>
      <c r="V267" s="243"/>
      <c r="W267" s="243"/>
      <c r="X267" s="243"/>
      <c r="Y267" s="243"/>
      <c r="Z267" s="243"/>
    </row>
    <row r="268" spans="1:26" ht="16.5" customHeight="1" x14ac:dyDescent="0.2">
      <c r="A268" s="537" t="s">
        <v>1863</v>
      </c>
      <c r="B268" s="325"/>
      <c r="C268" s="325"/>
      <c r="D268" s="325"/>
      <c r="E268" s="325"/>
      <c r="F268" s="325"/>
      <c r="G268" s="325"/>
      <c r="H268" s="325"/>
      <c r="I268" s="325"/>
      <c r="J268" s="326"/>
      <c r="K268" s="245"/>
      <c r="L268" s="243"/>
      <c r="M268" s="243"/>
      <c r="N268" s="243"/>
      <c r="O268" s="243"/>
      <c r="P268" s="243"/>
      <c r="Q268" s="243"/>
      <c r="R268" s="243"/>
      <c r="S268" s="243"/>
      <c r="T268" s="243"/>
      <c r="U268" s="243"/>
      <c r="V268" s="243"/>
      <c r="W268" s="243"/>
      <c r="X268" s="243"/>
      <c r="Y268" s="243"/>
      <c r="Z268" s="243"/>
    </row>
    <row r="269" spans="1:26" ht="16.5" customHeight="1" x14ac:dyDescent="0.2">
      <c r="A269" s="537" t="s">
        <v>1864</v>
      </c>
      <c r="B269" s="325"/>
      <c r="C269" s="325"/>
      <c r="D269" s="325"/>
      <c r="E269" s="325"/>
      <c r="F269" s="325"/>
      <c r="G269" s="325"/>
      <c r="H269" s="325"/>
      <c r="I269" s="325"/>
      <c r="J269" s="326"/>
      <c r="K269" s="245"/>
      <c r="L269" s="243"/>
      <c r="M269" s="243"/>
      <c r="N269" s="243"/>
      <c r="O269" s="243"/>
      <c r="P269" s="243"/>
      <c r="Q269" s="243"/>
      <c r="R269" s="243"/>
      <c r="S269" s="243"/>
      <c r="T269" s="243"/>
      <c r="U269" s="243"/>
      <c r="V269" s="243"/>
      <c r="W269" s="243"/>
      <c r="X269" s="243"/>
      <c r="Y269" s="243"/>
      <c r="Z269" s="243"/>
    </row>
    <row r="270" spans="1:26" ht="38.25" customHeight="1" x14ac:dyDescent="0.2">
      <c r="A270" s="474" t="s">
        <v>1865</v>
      </c>
      <c r="B270" s="325"/>
      <c r="C270" s="325"/>
      <c r="D270" s="325"/>
      <c r="E270" s="325"/>
      <c r="F270" s="325"/>
      <c r="G270" s="325"/>
      <c r="H270" s="325"/>
      <c r="I270" s="325"/>
      <c r="J270" s="326"/>
      <c r="K270" s="245"/>
      <c r="L270" s="243"/>
      <c r="M270" s="243"/>
      <c r="N270" s="243"/>
      <c r="O270" s="243"/>
      <c r="P270" s="243"/>
      <c r="Q270" s="243"/>
      <c r="R270" s="243"/>
      <c r="S270" s="243"/>
      <c r="T270" s="243"/>
      <c r="U270" s="243"/>
      <c r="V270" s="243"/>
      <c r="W270" s="243"/>
      <c r="X270" s="243"/>
      <c r="Y270" s="243"/>
      <c r="Z270" s="243"/>
    </row>
    <row r="271" spans="1:26" ht="16.5" customHeight="1" x14ac:dyDescent="0.2">
      <c r="A271" s="537" t="s">
        <v>1866</v>
      </c>
      <c r="B271" s="325"/>
      <c r="C271" s="325"/>
      <c r="D271" s="325"/>
      <c r="E271" s="325"/>
      <c r="F271" s="325"/>
      <c r="G271" s="325"/>
      <c r="H271" s="325"/>
      <c r="I271" s="325"/>
      <c r="J271" s="326"/>
      <c r="K271" s="245"/>
      <c r="L271" s="243"/>
      <c r="M271" s="243"/>
      <c r="N271" s="243"/>
      <c r="O271" s="243"/>
      <c r="P271" s="243"/>
      <c r="Q271" s="243"/>
      <c r="R271" s="243"/>
      <c r="S271" s="243"/>
      <c r="T271" s="243"/>
      <c r="U271" s="243"/>
      <c r="V271" s="243"/>
      <c r="W271" s="243"/>
      <c r="X271" s="243"/>
      <c r="Y271" s="243"/>
      <c r="Z271" s="243"/>
    </row>
    <row r="272" spans="1:26" ht="16.5" customHeight="1" x14ac:dyDescent="0.2">
      <c r="A272" s="537" t="s">
        <v>1715</v>
      </c>
      <c r="B272" s="325"/>
      <c r="C272" s="325"/>
      <c r="D272" s="325"/>
      <c r="E272" s="325"/>
      <c r="F272" s="325"/>
      <c r="G272" s="325"/>
      <c r="H272" s="325"/>
      <c r="I272" s="325"/>
      <c r="J272" s="326"/>
      <c r="K272" s="245"/>
      <c r="L272" s="243"/>
      <c r="M272" s="243"/>
      <c r="N272" s="243"/>
      <c r="O272" s="243"/>
      <c r="P272" s="243"/>
      <c r="Q272" s="243"/>
      <c r="R272" s="243"/>
      <c r="S272" s="243"/>
      <c r="T272" s="243"/>
      <c r="U272" s="243"/>
      <c r="V272" s="243"/>
      <c r="W272" s="243"/>
      <c r="X272" s="243"/>
      <c r="Y272" s="243"/>
      <c r="Z272" s="243"/>
    </row>
    <row r="273" spans="1:26" ht="72.75" customHeight="1" x14ac:dyDescent="0.2">
      <c r="A273" s="590"/>
      <c r="B273" s="210" t="s">
        <v>1871</v>
      </c>
      <c r="C273" s="502" t="s">
        <v>1858</v>
      </c>
      <c r="D273" s="325"/>
      <c r="E273" s="325"/>
      <c r="F273" s="325"/>
      <c r="G273" s="325"/>
      <c r="H273" s="325"/>
      <c r="I273" s="326"/>
      <c r="J273" s="204">
        <v>521</v>
      </c>
      <c r="K273" s="245"/>
      <c r="L273" s="243"/>
      <c r="M273" s="243"/>
      <c r="N273" s="243"/>
      <c r="O273" s="243"/>
      <c r="P273" s="243"/>
      <c r="Q273" s="243"/>
      <c r="R273" s="243"/>
      <c r="S273" s="243"/>
      <c r="T273" s="243"/>
      <c r="U273" s="243"/>
      <c r="V273" s="243"/>
      <c r="W273" s="243"/>
      <c r="X273" s="243"/>
      <c r="Y273" s="243"/>
      <c r="Z273" s="243"/>
    </row>
    <row r="274" spans="1:26" ht="72.75" customHeight="1" x14ac:dyDescent="0.2">
      <c r="A274" s="344"/>
      <c r="B274" s="210" t="s">
        <v>1872</v>
      </c>
      <c r="C274" s="502" t="s">
        <v>1858</v>
      </c>
      <c r="D274" s="325"/>
      <c r="E274" s="325"/>
      <c r="F274" s="325"/>
      <c r="G274" s="325"/>
      <c r="H274" s="325"/>
      <c r="I274" s="326"/>
      <c r="J274" s="204">
        <v>672</v>
      </c>
      <c r="K274" s="245"/>
      <c r="L274" s="243"/>
      <c r="M274" s="243"/>
      <c r="N274" s="243"/>
      <c r="O274" s="243"/>
      <c r="P274" s="243"/>
      <c r="Q274" s="243"/>
      <c r="R274" s="243"/>
      <c r="S274" s="243"/>
      <c r="T274" s="243"/>
      <c r="U274" s="243"/>
      <c r="V274" s="243"/>
      <c r="W274" s="243"/>
      <c r="X274" s="243"/>
      <c r="Y274" s="243"/>
      <c r="Z274" s="243"/>
    </row>
    <row r="275" spans="1:26" ht="25.5" customHeight="1" x14ac:dyDescent="0.2">
      <c r="A275" s="403" t="s">
        <v>1704</v>
      </c>
      <c r="B275" s="325"/>
      <c r="C275" s="325"/>
      <c r="D275" s="325"/>
      <c r="E275" s="325"/>
      <c r="F275" s="325"/>
      <c r="G275" s="325"/>
      <c r="H275" s="325"/>
      <c r="I275" s="325"/>
      <c r="J275" s="326"/>
      <c r="K275" s="245"/>
      <c r="L275" s="243"/>
      <c r="M275" s="243"/>
      <c r="N275" s="243"/>
      <c r="O275" s="243"/>
      <c r="P275" s="243"/>
      <c r="Q275" s="243"/>
      <c r="R275" s="243"/>
      <c r="S275" s="243"/>
      <c r="T275" s="243"/>
      <c r="U275" s="243"/>
      <c r="V275" s="243"/>
      <c r="W275" s="243"/>
      <c r="X275" s="243"/>
      <c r="Y275" s="243"/>
      <c r="Z275" s="243"/>
    </row>
    <row r="276" spans="1:26" ht="16.5" customHeight="1" x14ac:dyDescent="0.2">
      <c r="A276" s="537" t="s">
        <v>1873</v>
      </c>
      <c r="B276" s="325"/>
      <c r="C276" s="325"/>
      <c r="D276" s="325"/>
      <c r="E276" s="325"/>
      <c r="F276" s="325"/>
      <c r="G276" s="325"/>
      <c r="H276" s="325"/>
      <c r="I276" s="325"/>
      <c r="J276" s="326"/>
      <c r="K276" s="245"/>
      <c r="L276" s="243"/>
      <c r="M276" s="243"/>
      <c r="N276" s="243"/>
      <c r="O276" s="243"/>
      <c r="P276" s="243"/>
      <c r="Q276" s="243"/>
      <c r="R276" s="243"/>
      <c r="S276" s="243"/>
      <c r="T276" s="243"/>
      <c r="U276" s="243"/>
      <c r="V276" s="243"/>
      <c r="W276" s="243"/>
      <c r="X276" s="243"/>
      <c r="Y276" s="243"/>
      <c r="Z276" s="243"/>
    </row>
    <row r="277" spans="1:26" ht="16.5" customHeight="1" x14ac:dyDescent="0.2">
      <c r="A277" s="537" t="s">
        <v>1874</v>
      </c>
      <c r="B277" s="325"/>
      <c r="C277" s="325"/>
      <c r="D277" s="325"/>
      <c r="E277" s="325"/>
      <c r="F277" s="325"/>
      <c r="G277" s="325"/>
      <c r="H277" s="325"/>
      <c r="I277" s="325"/>
      <c r="J277" s="326"/>
      <c r="K277" s="245"/>
      <c r="L277" s="243"/>
      <c r="M277" s="243"/>
      <c r="N277" s="243"/>
      <c r="O277" s="243"/>
      <c r="P277" s="243"/>
      <c r="Q277" s="243"/>
      <c r="R277" s="243"/>
      <c r="S277" s="243"/>
      <c r="T277" s="243"/>
      <c r="U277" s="243"/>
      <c r="V277" s="243"/>
      <c r="W277" s="243"/>
      <c r="X277" s="243"/>
      <c r="Y277" s="243"/>
      <c r="Z277" s="243"/>
    </row>
    <row r="278" spans="1:26" ht="16.5" customHeight="1" x14ac:dyDescent="0.2">
      <c r="A278" s="537" t="s">
        <v>1875</v>
      </c>
      <c r="B278" s="325"/>
      <c r="C278" s="325"/>
      <c r="D278" s="325"/>
      <c r="E278" s="325"/>
      <c r="F278" s="325"/>
      <c r="G278" s="325"/>
      <c r="H278" s="325"/>
      <c r="I278" s="325"/>
      <c r="J278" s="326"/>
      <c r="K278" s="245"/>
      <c r="L278" s="243"/>
      <c r="M278" s="243"/>
      <c r="N278" s="243"/>
      <c r="O278" s="243"/>
      <c r="P278" s="243"/>
      <c r="Q278" s="243"/>
      <c r="R278" s="243"/>
      <c r="S278" s="243"/>
      <c r="T278" s="243"/>
      <c r="U278" s="243"/>
      <c r="V278" s="243"/>
      <c r="W278" s="243"/>
      <c r="X278" s="243"/>
      <c r="Y278" s="243"/>
      <c r="Z278" s="243"/>
    </row>
    <row r="279" spans="1:26" ht="16.5" customHeight="1" x14ac:dyDescent="0.2">
      <c r="A279" s="537" t="s">
        <v>1706</v>
      </c>
      <c r="B279" s="325"/>
      <c r="C279" s="325"/>
      <c r="D279" s="325"/>
      <c r="E279" s="325"/>
      <c r="F279" s="325"/>
      <c r="G279" s="325"/>
      <c r="H279" s="325"/>
      <c r="I279" s="325"/>
      <c r="J279" s="326"/>
      <c r="K279" s="245"/>
      <c r="L279" s="243"/>
      <c r="M279" s="243"/>
      <c r="N279" s="243"/>
      <c r="O279" s="243"/>
      <c r="P279" s="243"/>
      <c r="Q279" s="243"/>
      <c r="R279" s="243"/>
      <c r="S279" s="243"/>
      <c r="T279" s="243"/>
      <c r="U279" s="243"/>
      <c r="V279" s="243"/>
      <c r="W279" s="243"/>
      <c r="X279" s="243"/>
      <c r="Y279" s="243"/>
      <c r="Z279" s="243"/>
    </row>
    <row r="280" spans="1:26" ht="16.5" customHeight="1" x14ac:dyDescent="0.2">
      <c r="A280" s="537" t="s">
        <v>1709</v>
      </c>
      <c r="B280" s="325"/>
      <c r="C280" s="325"/>
      <c r="D280" s="325"/>
      <c r="E280" s="325"/>
      <c r="F280" s="325"/>
      <c r="G280" s="325"/>
      <c r="H280" s="325"/>
      <c r="I280" s="325"/>
      <c r="J280" s="326"/>
      <c r="K280" s="245"/>
      <c r="L280" s="243"/>
      <c r="M280" s="243"/>
      <c r="N280" s="243"/>
      <c r="O280" s="243"/>
      <c r="P280" s="243"/>
      <c r="Q280" s="243"/>
      <c r="R280" s="243"/>
      <c r="S280" s="243"/>
      <c r="T280" s="243"/>
      <c r="U280" s="243"/>
      <c r="V280" s="243"/>
      <c r="W280" s="243"/>
      <c r="X280" s="243"/>
      <c r="Y280" s="243"/>
      <c r="Z280" s="243"/>
    </row>
    <row r="281" spans="1:26" ht="16.5" customHeight="1" x14ac:dyDescent="0.2">
      <c r="A281" s="537" t="s">
        <v>1876</v>
      </c>
      <c r="B281" s="325"/>
      <c r="C281" s="325"/>
      <c r="D281" s="325"/>
      <c r="E281" s="325"/>
      <c r="F281" s="325"/>
      <c r="G281" s="325"/>
      <c r="H281" s="325"/>
      <c r="I281" s="325"/>
      <c r="J281" s="326"/>
      <c r="K281" s="245"/>
      <c r="L281" s="243"/>
      <c r="M281" s="243"/>
      <c r="N281" s="243"/>
      <c r="O281" s="243"/>
      <c r="P281" s="243"/>
      <c r="Q281" s="243"/>
      <c r="R281" s="243"/>
      <c r="S281" s="243"/>
      <c r="T281" s="243"/>
      <c r="U281" s="243"/>
      <c r="V281" s="243"/>
      <c r="W281" s="243"/>
      <c r="X281" s="243"/>
      <c r="Y281" s="243"/>
      <c r="Z281" s="243"/>
    </row>
    <row r="282" spans="1:26" ht="16.5" customHeight="1" x14ac:dyDescent="0.2">
      <c r="A282" s="537" t="s">
        <v>1863</v>
      </c>
      <c r="B282" s="325"/>
      <c r="C282" s="325"/>
      <c r="D282" s="325"/>
      <c r="E282" s="325"/>
      <c r="F282" s="325"/>
      <c r="G282" s="325"/>
      <c r="H282" s="325"/>
      <c r="I282" s="325"/>
      <c r="J282" s="326"/>
      <c r="K282" s="245"/>
      <c r="L282" s="243"/>
      <c r="M282" s="243"/>
      <c r="N282" s="243"/>
      <c r="O282" s="243"/>
      <c r="P282" s="243"/>
      <c r="Q282" s="243"/>
      <c r="R282" s="243"/>
      <c r="S282" s="243"/>
      <c r="T282" s="243"/>
      <c r="U282" s="243"/>
      <c r="V282" s="243"/>
      <c r="W282" s="243"/>
      <c r="X282" s="243"/>
      <c r="Y282" s="243"/>
      <c r="Z282" s="243"/>
    </row>
    <row r="283" spans="1:26" ht="16.5" customHeight="1" x14ac:dyDescent="0.2">
      <c r="A283" s="537" t="s">
        <v>1877</v>
      </c>
      <c r="B283" s="325"/>
      <c r="C283" s="325"/>
      <c r="D283" s="325"/>
      <c r="E283" s="325"/>
      <c r="F283" s="325"/>
      <c r="G283" s="325"/>
      <c r="H283" s="325"/>
      <c r="I283" s="325"/>
      <c r="J283" s="326"/>
      <c r="K283" s="245"/>
      <c r="L283" s="243"/>
      <c r="M283" s="243"/>
      <c r="N283" s="243"/>
      <c r="O283" s="243"/>
      <c r="P283" s="243"/>
      <c r="Q283" s="243"/>
      <c r="R283" s="243"/>
      <c r="S283" s="243"/>
      <c r="T283" s="243"/>
      <c r="U283" s="243"/>
      <c r="V283" s="243"/>
      <c r="W283" s="243"/>
      <c r="X283" s="243"/>
      <c r="Y283" s="243"/>
      <c r="Z283" s="243"/>
    </row>
    <row r="284" spans="1:26" ht="30.75" customHeight="1" x14ac:dyDescent="0.2">
      <c r="A284" s="474" t="s">
        <v>1865</v>
      </c>
      <c r="B284" s="325"/>
      <c r="C284" s="325"/>
      <c r="D284" s="325"/>
      <c r="E284" s="325"/>
      <c r="F284" s="325"/>
      <c r="G284" s="325"/>
      <c r="H284" s="325"/>
      <c r="I284" s="325"/>
      <c r="J284" s="326"/>
      <c r="K284" s="245"/>
      <c r="L284" s="243"/>
      <c r="M284" s="243"/>
      <c r="N284" s="243"/>
      <c r="O284" s="243"/>
      <c r="P284" s="243"/>
      <c r="Q284" s="243"/>
      <c r="R284" s="243"/>
      <c r="S284" s="243"/>
      <c r="T284" s="243"/>
      <c r="U284" s="243"/>
      <c r="V284" s="243"/>
      <c r="W284" s="243"/>
      <c r="X284" s="243"/>
      <c r="Y284" s="243"/>
      <c r="Z284" s="243"/>
    </row>
    <row r="285" spans="1:26" ht="16.5" customHeight="1" x14ac:dyDescent="0.2">
      <c r="A285" s="537" t="s">
        <v>1866</v>
      </c>
      <c r="B285" s="325"/>
      <c r="C285" s="325"/>
      <c r="D285" s="325"/>
      <c r="E285" s="325"/>
      <c r="F285" s="325"/>
      <c r="G285" s="325"/>
      <c r="H285" s="325"/>
      <c r="I285" s="325"/>
      <c r="J285" s="326"/>
      <c r="K285" s="245"/>
      <c r="L285" s="243"/>
      <c r="M285" s="243"/>
      <c r="N285" s="243"/>
      <c r="O285" s="243"/>
      <c r="P285" s="243"/>
      <c r="Q285" s="243"/>
      <c r="R285" s="243"/>
      <c r="S285" s="243"/>
      <c r="T285" s="243"/>
      <c r="U285" s="243"/>
      <c r="V285" s="243"/>
      <c r="W285" s="243"/>
      <c r="X285" s="243"/>
      <c r="Y285" s="243"/>
      <c r="Z285" s="243"/>
    </row>
    <row r="286" spans="1:26" ht="16.5" customHeight="1" x14ac:dyDescent="0.2">
      <c r="A286" s="537" t="s">
        <v>1715</v>
      </c>
      <c r="B286" s="325"/>
      <c r="C286" s="325"/>
      <c r="D286" s="325"/>
      <c r="E286" s="325"/>
      <c r="F286" s="325"/>
      <c r="G286" s="325"/>
      <c r="H286" s="325"/>
      <c r="I286" s="325"/>
      <c r="J286" s="326"/>
      <c r="K286" s="245"/>
      <c r="L286" s="243"/>
      <c r="M286" s="243"/>
      <c r="N286" s="243"/>
      <c r="O286" s="243"/>
      <c r="P286" s="243"/>
      <c r="Q286" s="243"/>
      <c r="R286" s="243"/>
      <c r="S286" s="243"/>
      <c r="T286" s="243"/>
      <c r="U286" s="243"/>
      <c r="V286" s="243"/>
      <c r="W286" s="243"/>
      <c r="X286" s="243"/>
      <c r="Y286" s="243"/>
      <c r="Z286" s="243"/>
    </row>
    <row r="287" spans="1:26" ht="72.75" customHeight="1" x14ac:dyDescent="0.2">
      <c r="A287" s="209"/>
      <c r="B287" s="210" t="s">
        <v>1878</v>
      </c>
      <c r="C287" s="502" t="s">
        <v>1879</v>
      </c>
      <c r="D287" s="325"/>
      <c r="E287" s="325"/>
      <c r="F287" s="325"/>
      <c r="G287" s="325"/>
      <c r="H287" s="325"/>
      <c r="I287" s="326"/>
      <c r="J287" s="204">
        <v>1436</v>
      </c>
      <c r="K287" s="245"/>
      <c r="L287" s="243"/>
      <c r="M287" s="243"/>
      <c r="N287" s="243"/>
      <c r="O287" s="243"/>
      <c r="P287" s="243"/>
      <c r="Q287" s="243"/>
      <c r="R287" s="243"/>
      <c r="S287" s="243"/>
      <c r="T287" s="243"/>
      <c r="U287" s="243"/>
      <c r="V287" s="243"/>
      <c r="W287" s="243"/>
      <c r="X287" s="243"/>
      <c r="Y287" s="243"/>
      <c r="Z287" s="243"/>
    </row>
    <row r="288" spans="1:26" ht="25.5" customHeight="1" x14ac:dyDescent="0.2">
      <c r="A288" s="403" t="s">
        <v>1704</v>
      </c>
      <c r="B288" s="325"/>
      <c r="C288" s="325"/>
      <c r="D288" s="325"/>
      <c r="E288" s="325"/>
      <c r="F288" s="325"/>
      <c r="G288" s="325"/>
      <c r="H288" s="325"/>
      <c r="I288" s="325"/>
      <c r="J288" s="326"/>
      <c r="K288" s="245"/>
      <c r="L288" s="243"/>
      <c r="M288" s="243"/>
      <c r="N288" s="243"/>
      <c r="O288" s="243"/>
      <c r="P288" s="243"/>
      <c r="Q288" s="243"/>
      <c r="R288" s="243"/>
      <c r="S288" s="243"/>
      <c r="T288" s="243"/>
      <c r="U288" s="243"/>
      <c r="V288" s="243"/>
      <c r="W288" s="243"/>
      <c r="X288" s="243"/>
      <c r="Y288" s="243"/>
      <c r="Z288" s="243"/>
    </row>
    <row r="289" spans="1:26" ht="16.5" customHeight="1" x14ac:dyDescent="0.2">
      <c r="A289" s="537" t="s">
        <v>1880</v>
      </c>
      <c r="B289" s="325"/>
      <c r="C289" s="325"/>
      <c r="D289" s="325"/>
      <c r="E289" s="325"/>
      <c r="F289" s="325"/>
      <c r="G289" s="325"/>
      <c r="H289" s="325"/>
      <c r="I289" s="325"/>
      <c r="J289" s="326"/>
      <c r="K289" s="245"/>
      <c r="L289" s="243"/>
      <c r="M289" s="243"/>
      <c r="N289" s="243"/>
      <c r="O289" s="243"/>
      <c r="P289" s="243"/>
      <c r="Q289" s="243"/>
      <c r="R289" s="243"/>
      <c r="S289" s="243"/>
      <c r="T289" s="243"/>
      <c r="U289" s="243"/>
      <c r="V289" s="243"/>
      <c r="W289" s="243"/>
      <c r="X289" s="243"/>
      <c r="Y289" s="243"/>
      <c r="Z289" s="243"/>
    </row>
    <row r="290" spans="1:26" ht="16.5" customHeight="1" x14ac:dyDescent="0.2">
      <c r="A290" s="537" t="s">
        <v>1874</v>
      </c>
      <c r="B290" s="325"/>
      <c r="C290" s="325"/>
      <c r="D290" s="325"/>
      <c r="E290" s="325"/>
      <c r="F290" s="325"/>
      <c r="G290" s="325"/>
      <c r="H290" s="325"/>
      <c r="I290" s="325"/>
      <c r="J290" s="326"/>
      <c r="K290" s="245"/>
      <c r="L290" s="243"/>
      <c r="M290" s="243"/>
      <c r="N290" s="243"/>
      <c r="O290" s="243"/>
      <c r="P290" s="243"/>
      <c r="Q290" s="243"/>
      <c r="R290" s="243"/>
      <c r="S290" s="243"/>
      <c r="T290" s="243"/>
      <c r="U290" s="243"/>
      <c r="V290" s="243"/>
      <c r="W290" s="243"/>
      <c r="X290" s="243"/>
      <c r="Y290" s="243"/>
      <c r="Z290" s="243"/>
    </row>
    <row r="291" spans="1:26" ht="16.5" customHeight="1" x14ac:dyDescent="0.2">
      <c r="A291" s="537" t="s">
        <v>1881</v>
      </c>
      <c r="B291" s="325"/>
      <c r="C291" s="325"/>
      <c r="D291" s="325"/>
      <c r="E291" s="325"/>
      <c r="F291" s="325"/>
      <c r="G291" s="325"/>
      <c r="H291" s="325"/>
      <c r="I291" s="325"/>
      <c r="J291" s="326"/>
      <c r="K291" s="245"/>
      <c r="L291" s="243"/>
      <c r="M291" s="243"/>
      <c r="N291" s="243"/>
      <c r="O291" s="243"/>
      <c r="P291" s="243"/>
      <c r="Q291" s="243"/>
      <c r="R291" s="243"/>
      <c r="S291" s="243"/>
      <c r="T291" s="243"/>
      <c r="U291" s="243"/>
      <c r="V291" s="243"/>
      <c r="W291" s="243"/>
      <c r="X291" s="243"/>
      <c r="Y291" s="243"/>
      <c r="Z291" s="243"/>
    </row>
    <row r="292" spans="1:26" ht="16.5" customHeight="1" x14ac:dyDescent="0.2">
      <c r="A292" s="537" t="s">
        <v>1706</v>
      </c>
      <c r="B292" s="325"/>
      <c r="C292" s="325"/>
      <c r="D292" s="325"/>
      <c r="E292" s="325"/>
      <c r="F292" s="325"/>
      <c r="G292" s="325"/>
      <c r="H292" s="325"/>
      <c r="I292" s="325"/>
      <c r="J292" s="326"/>
      <c r="K292" s="245"/>
      <c r="L292" s="243"/>
      <c r="M292" s="243"/>
      <c r="N292" s="243"/>
      <c r="O292" s="243"/>
      <c r="P292" s="243"/>
      <c r="Q292" s="243"/>
      <c r="R292" s="243"/>
      <c r="S292" s="243"/>
      <c r="T292" s="243"/>
      <c r="U292" s="243"/>
      <c r="V292" s="243"/>
      <c r="W292" s="243"/>
      <c r="X292" s="243"/>
      <c r="Y292" s="243"/>
      <c r="Z292" s="243"/>
    </row>
    <row r="293" spans="1:26" ht="16.5" customHeight="1" x14ac:dyDescent="0.2">
      <c r="A293" s="537" t="s">
        <v>1709</v>
      </c>
      <c r="B293" s="325"/>
      <c r="C293" s="325"/>
      <c r="D293" s="325"/>
      <c r="E293" s="325"/>
      <c r="F293" s="325"/>
      <c r="G293" s="325"/>
      <c r="H293" s="325"/>
      <c r="I293" s="325"/>
      <c r="J293" s="326"/>
      <c r="K293" s="245"/>
      <c r="L293" s="243"/>
      <c r="M293" s="243"/>
      <c r="N293" s="243"/>
      <c r="O293" s="243"/>
      <c r="P293" s="243"/>
      <c r="Q293" s="243"/>
      <c r="R293" s="243"/>
      <c r="S293" s="243"/>
      <c r="T293" s="243"/>
      <c r="U293" s="243"/>
      <c r="V293" s="243"/>
      <c r="W293" s="243"/>
      <c r="X293" s="243"/>
      <c r="Y293" s="243"/>
      <c r="Z293" s="243"/>
    </row>
    <row r="294" spans="1:26" ht="16.5" customHeight="1" x14ac:dyDescent="0.2">
      <c r="A294" s="537" t="s">
        <v>1882</v>
      </c>
      <c r="B294" s="325"/>
      <c r="C294" s="325"/>
      <c r="D294" s="325"/>
      <c r="E294" s="325"/>
      <c r="F294" s="325"/>
      <c r="G294" s="325"/>
      <c r="H294" s="325"/>
      <c r="I294" s="325"/>
      <c r="J294" s="326"/>
      <c r="K294" s="245"/>
      <c r="L294" s="243"/>
      <c r="M294" s="243"/>
      <c r="N294" s="243"/>
      <c r="O294" s="243"/>
      <c r="P294" s="243"/>
      <c r="Q294" s="243"/>
      <c r="R294" s="243"/>
      <c r="S294" s="243"/>
      <c r="T294" s="243"/>
      <c r="U294" s="243"/>
      <c r="V294" s="243"/>
      <c r="W294" s="243"/>
      <c r="X294" s="243"/>
      <c r="Y294" s="243"/>
      <c r="Z294" s="243"/>
    </row>
    <row r="295" spans="1:26" ht="16.5" customHeight="1" x14ac:dyDescent="0.2">
      <c r="A295" s="537" t="s">
        <v>1863</v>
      </c>
      <c r="B295" s="325"/>
      <c r="C295" s="325"/>
      <c r="D295" s="325"/>
      <c r="E295" s="325"/>
      <c r="F295" s="325"/>
      <c r="G295" s="325"/>
      <c r="H295" s="325"/>
      <c r="I295" s="325"/>
      <c r="J295" s="326"/>
      <c r="K295" s="245"/>
      <c r="L295" s="243"/>
      <c r="M295" s="243"/>
      <c r="N295" s="243"/>
      <c r="O295" s="243"/>
      <c r="P295" s="243"/>
      <c r="Q295" s="243"/>
      <c r="R295" s="243"/>
      <c r="S295" s="243"/>
      <c r="T295" s="243"/>
      <c r="U295" s="243"/>
      <c r="V295" s="243"/>
      <c r="W295" s="243"/>
      <c r="X295" s="243"/>
      <c r="Y295" s="243"/>
      <c r="Z295" s="243"/>
    </row>
    <row r="296" spans="1:26" ht="16.5" customHeight="1" x14ac:dyDescent="0.2">
      <c r="A296" s="537" t="s">
        <v>1883</v>
      </c>
      <c r="B296" s="325"/>
      <c r="C296" s="325"/>
      <c r="D296" s="325"/>
      <c r="E296" s="325"/>
      <c r="F296" s="325"/>
      <c r="G296" s="325"/>
      <c r="H296" s="325"/>
      <c r="I296" s="325"/>
      <c r="J296" s="326"/>
      <c r="K296" s="245"/>
      <c r="L296" s="243"/>
      <c r="M296" s="243"/>
      <c r="N296" s="243"/>
      <c r="O296" s="243"/>
      <c r="P296" s="243"/>
      <c r="Q296" s="243"/>
      <c r="R296" s="243"/>
      <c r="S296" s="243"/>
      <c r="T296" s="243"/>
      <c r="U296" s="243"/>
      <c r="V296" s="243"/>
      <c r="W296" s="243"/>
      <c r="X296" s="243"/>
      <c r="Y296" s="243"/>
      <c r="Z296" s="243"/>
    </row>
    <row r="297" spans="1:26" ht="30.75" customHeight="1" x14ac:dyDescent="0.2">
      <c r="A297" s="474" t="s">
        <v>1865</v>
      </c>
      <c r="B297" s="325"/>
      <c r="C297" s="325"/>
      <c r="D297" s="325"/>
      <c r="E297" s="325"/>
      <c r="F297" s="325"/>
      <c r="G297" s="325"/>
      <c r="H297" s="325"/>
      <c r="I297" s="325"/>
      <c r="J297" s="326"/>
      <c r="K297" s="245"/>
      <c r="L297" s="243"/>
      <c r="M297" s="243"/>
      <c r="N297" s="243"/>
      <c r="O297" s="243"/>
      <c r="P297" s="243"/>
      <c r="Q297" s="243"/>
      <c r="R297" s="243"/>
      <c r="S297" s="243"/>
      <c r="T297" s="243"/>
      <c r="U297" s="243"/>
      <c r="V297" s="243"/>
      <c r="W297" s="243"/>
      <c r="X297" s="243"/>
      <c r="Y297" s="243"/>
      <c r="Z297" s="243"/>
    </row>
    <row r="298" spans="1:26" ht="16.5" customHeight="1" x14ac:dyDescent="0.2">
      <c r="A298" s="537" t="s">
        <v>1866</v>
      </c>
      <c r="B298" s="325"/>
      <c r="C298" s="325"/>
      <c r="D298" s="325"/>
      <c r="E298" s="325"/>
      <c r="F298" s="325"/>
      <c r="G298" s="325"/>
      <c r="H298" s="325"/>
      <c r="I298" s="325"/>
      <c r="J298" s="326"/>
      <c r="K298" s="245"/>
      <c r="L298" s="243"/>
      <c r="M298" s="243"/>
      <c r="N298" s="243"/>
      <c r="O298" s="243"/>
      <c r="P298" s="243"/>
      <c r="Q298" s="243"/>
      <c r="R298" s="243"/>
      <c r="S298" s="243"/>
      <c r="T298" s="243"/>
      <c r="U298" s="243"/>
      <c r="V298" s="243"/>
      <c r="W298" s="243"/>
      <c r="X298" s="243"/>
      <c r="Y298" s="243"/>
      <c r="Z298" s="243"/>
    </row>
    <row r="299" spans="1:26" ht="16.5" customHeight="1" x14ac:dyDescent="0.2">
      <c r="A299" s="537" t="s">
        <v>1715</v>
      </c>
      <c r="B299" s="325"/>
      <c r="C299" s="325"/>
      <c r="D299" s="325"/>
      <c r="E299" s="325"/>
      <c r="F299" s="325"/>
      <c r="G299" s="325"/>
      <c r="H299" s="325"/>
      <c r="I299" s="325"/>
      <c r="J299" s="326"/>
      <c r="K299" s="245"/>
      <c r="L299" s="243"/>
      <c r="M299" s="243"/>
      <c r="N299" s="243"/>
      <c r="O299" s="243"/>
      <c r="P299" s="243"/>
      <c r="Q299" s="243"/>
      <c r="R299" s="243"/>
      <c r="S299" s="243"/>
      <c r="T299" s="243"/>
      <c r="U299" s="243"/>
      <c r="V299" s="243"/>
      <c r="W299" s="243"/>
      <c r="X299" s="243"/>
      <c r="Y299" s="243"/>
      <c r="Z299" s="243"/>
    </row>
    <row r="300" spans="1:26" ht="61.5" customHeight="1" x14ac:dyDescent="0.2">
      <c r="A300" s="402"/>
      <c r="B300" s="210" t="s">
        <v>1884</v>
      </c>
      <c r="C300" s="502" t="s">
        <v>1858</v>
      </c>
      <c r="D300" s="325"/>
      <c r="E300" s="325"/>
      <c r="F300" s="325"/>
      <c r="G300" s="325"/>
      <c r="H300" s="325"/>
      <c r="I300" s="326"/>
      <c r="J300" s="254">
        <v>854</v>
      </c>
      <c r="K300" s="245"/>
      <c r="L300" s="243"/>
      <c r="M300" s="243"/>
      <c r="N300" s="243"/>
      <c r="O300" s="243"/>
      <c r="P300" s="243"/>
      <c r="Q300" s="243"/>
      <c r="R300" s="243"/>
      <c r="S300" s="243"/>
      <c r="T300" s="243"/>
      <c r="U300" s="243"/>
      <c r="V300" s="243"/>
      <c r="W300" s="243"/>
      <c r="X300" s="243"/>
      <c r="Y300" s="243"/>
      <c r="Z300" s="243"/>
    </row>
    <row r="301" spans="1:26" ht="72.75" customHeight="1" x14ac:dyDescent="0.2">
      <c r="A301" s="344"/>
      <c r="B301" s="210" t="s">
        <v>1885</v>
      </c>
      <c r="C301" s="502" t="s">
        <v>1858</v>
      </c>
      <c r="D301" s="325"/>
      <c r="E301" s="325"/>
      <c r="F301" s="325"/>
      <c r="G301" s="325"/>
      <c r="H301" s="325"/>
      <c r="I301" s="326"/>
      <c r="J301" s="204">
        <v>611</v>
      </c>
      <c r="K301" s="245"/>
      <c r="L301" s="243"/>
      <c r="M301" s="243"/>
      <c r="N301" s="243"/>
      <c r="O301" s="243"/>
      <c r="P301" s="243"/>
      <c r="Q301" s="243"/>
      <c r="R301" s="243"/>
      <c r="S301" s="243"/>
      <c r="T301" s="243"/>
      <c r="U301" s="243"/>
      <c r="V301" s="243"/>
      <c r="W301" s="243"/>
      <c r="X301" s="243"/>
      <c r="Y301" s="243"/>
      <c r="Z301" s="243"/>
    </row>
    <row r="302" spans="1:26" ht="25.5" customHeight="1" x14ac:dyDescent="0.2">
      <c r="A302" s="403" t="s">
        <v>1704</v>
      </c>
      <c r="B302" s="325"/>
      <c r="C302" s="325"/>
      <c r="D302" s="325"/>
      <c r="E302" s="325"/>
      <c r="F302" s="325"/>
      <c r="G302" s="325"/>
      <c r="H302" s="325"/>
      <c r="I302" s="325"/>
      <c r="J302" s="326"/>
      <c r="K302" s="245"/>
      <c r="L302" s="243"/>
      <c r="M302" s="243"/>
      <c r="N302" s="243"/>
      <c r="O302" s="243"/>
      <c r="P302" s="243"/>
      <c r="Q302" s="243"/>
      <c r="R302" s="243"/>
      <c r="S302" s="243"/>
      <c r="T302" s="243"/>
      <c r="U302" s="243"/>
      <c r="V302" s="243"/>
      <c r="W302" s="243"/>
      <c r="X302" s="243"/>
      <c r="Y302" s="243"/>
      <c r="Z302" s="243"/>
    </row>
    <row r="303" spans="1:26" ht="16.5" customHeight="1" x14ac:dyDescent="0.2">
      <c r="A303" s="537" t="s">
        <v>1886</v>
      </c>
      <c r="B303" s="325"/>
      <c r="C303" s="325"/>
      <c r="D303" s="325"/>
      <c r="E303" s="325"/>
      <c r="F303" s="325"/>
      <c r="G303" s="325"/>
      <c r="H303" s="325"/>
      <c r="I303" s="325"/>
      <c r="J303" s="326"/>
      <c r="K303" s="245"/>
      <c r="L303" s="243"/>
      <c r="M303" s="243"/>
      <c r="N303" s="243"/>
      <c r="O303" s="243"/>
      <c r="P303" s="243"/>
      <c r="Q303" s="243"/>
      <c r="R303" s="243"/>
      <c r="S303" s="243"/>
      <c r="T303" s="243"/>
      <c r="U303" s="243"/>
      <c r="V303" s="243"/>
      <c r="W303" s="243"/>
      <c r="X303" s="243"/>
      <c r="Y303" s="243"/>
      <c r="Z303" s="243"/>
    </row>
    <row r="304" spans="1:26" ht="16.5" customHeight="1" x14ac:dyDescent="0.2">
      <c r="A304" s="537" t="s">
        <v>1874</v>
      </c>
      <c r="B304" s="325"/>
      <c r="C304" s="325"/>
      <c r="D304" s="325"/>
      <c r="E304" s="325"/>
      <c r="F304" s="325"/>
      <c r="G304" s="325"/>
      <c r="H304" s="325"/>
      <c r="I304" s="325"/>
      <c r="J304" s="326"/>
      <c r="K304" s="245"/>
      <c r="L304" s="243"/>
      <c r="M304" s="243"/>
      <c r="N304" s="243"/>
      <c r="O304" s="243"/>
      <c r="P304" s="243"/>
      <c r="Q304" s="243"/>
      <c r="R304" s="243"/>
      <c r="S304" s="243"/>
      <c r="T304" s="243"/>
      <c r="U304" s="243"/>
      <c r="V304" s="243"/>
      <c r="W304" s="243"/>
      <c r="X304" s="243"/>
      <c r="Y304" s="243"/>
      <c r="Z304" s="243"/>
    </row>
    <row r="305" spans="1:26" ht="16.5" customHeight="1" x14ac:dyDescent="0.2">
      <c r="A305" s="537" t="s">
        <v>1881</v>
      </c>
      <c r="B305" s="325"/>
      <c r="C305" s="325"/>
      <c r="D305" s="325"/>
      <c r="E305" s="325"/>
      <c r="F305" s="325"/>
      <c r="G305" s="325"/>
      <c r="H305" s="325"/>
      <c r="I305" s="325"/>
      <c r="J305" s="326"/>
      <c r="K305" s="245"/>
      <c r="L305" s="243"/>
      <c r="M305" s="243"/>
      <c r="N305" s="243"/>
      <c r="O305" s="243"/>
      <c r="P305" s="243"/>
      <c r="Q305" s="243"/>
      <c r="R305" s="243"/>
      <c r="S305" s="243"/>
      <c r="T305" s="243"/>
      <c r="U305" s="243"/>
      <c r="V305" s="243"/>
      <c r="W305" s="243"/>
      <c r="X305" s="243"/>
      <c r="Y305" s="243"/>
      <c r="Z305" s="243"/>
    </row>
    <row r="306" spans="1:26" ht="16.5" customHeight="1" x14ac:dyDescent="0.2">
      <c r="A306" s="537" t="s">
        <v>1706</v>
      </c>
      <c r="B306" s="325"/>
      <c r="C306" s="325"/>
      <c r="D306" s="325"/>
      <c r="E306" s="325"/>
      <c r="F306" s="325"/>
      <c r="G306" s="325"/>
      <c r="H306" s="325"/>
      <c r="I306" s="325"/>
      <c r="J306" s="326"/>
      <c r="K306" s="245"/>
      <c r="L306" s="243"/>
      <c r="M306" s="243"/>
      <c r="N306" s="243"/>
      <c r="O306" s="243"/>
      <c r="P306" s="243"/>
      <c r="Q306" s="243"/>
      <c r="R306" s="243"/>
      <c r="S306" s="243"/>
      <c r="T306" s="243"/>
      <c r="U306" s="243"/>
      <c r="V306" s="243"/>
      <c r="W306" s="243"/>
      <c r="X306" s="243"/>
      <c r="Y306" s="243"/>
      <c r="Z306" s="243"/>
    </row>
    <row r="307" spans="1:26" ht="16.5" customHeight="1" x14ac:dyDescent="0.2">
      <c r="A307" s="537" t="s">
        <v>1709</v>
      </c>
      <c r="B307" s="325"/>
      <c r="C307" s="325"/>
      <c r="D307" s="325"/>
      <c r="E307" s="325"/>
      <c r="F307" s="325"/>
      <c r="G307" s="325"/>
      <c r="H307" s="325"/>
      <c r="I307" s="325"/>
      <c r="J307" s="326"/>
      <c r="K307" s="245"/>
      <c r="L307" s="243"/>
      <c r="M307" s="243"/>
      <c r="N307" s="243"/>
      <c r="O307" s="243"/>
      <c r="P307" s="243"/>
      <c r="Q307" s="243"/>
      <c r="R307" s="243"/>
      <c r="S307" s="243"/>
      <c r="T307" s="243"/>
      <c r="U307" s="243"/>
      <c r="V307" s="243"/>
      <c r="W307" s="243"/>
      <c r="X307" s="243"/>
      <c r="Y307" s="243"/>
      <c r="Z307" s="243"/>
    </row>
    <row r="308" spans="1:26" ht="16.5" customHeight="1" x14ac:dyDescent="0.2">
      <c r="A308" s="537" t="s">
        <v>1887</v>
      </c>
      <c r="B308" s="325"/>
      <c r="C308" s="325"/>
      <c r="D308" s="325"/>
      <c r="E308" s="325"/>
      <c r="F308" s="325"/>
      <c r="G308" s="325"/>
      <c r="H308" s="325"/>
      <c r="I308" s="325"/>
      <c r="J308" s="326"/>
      <c r="K308" s="245"/>
      <c r="L308" s="243"/>
      <c r="M308" s="243"/>
      <c r="N308" s="243"/>
      <c r="O308" s="243"/>
      <c r="P308" s="243"/>
      <c r="Q308" s="243"/>
      <c r="R308" s="243"/>
      <c r="S308" s="243"/>
      <c r="T308" s="243"/>
      <c r="U308" s="243"/>
      <c r="V308" s="243"/>
      <c r="W308" s="243"/>
      <c r="X308" s="243"/>
      <c r="Y308" s="243"/>
      <c r="Z308" s="243"/>
    </row>
    <row r="309" spans="1:26" ht="16.5" customHeight="1" x14ac:dyDescent="0.2">
      <c r="A309" s="537" t="s">
        <v>1863</v>
      </c>
      <c r="B309" s="325"/>
      <c r="C309" s="325"/>
      <c r="D309" s="325"/>
      <c r="E309" s="325"/>
      <c r="F309" s="325"/>
      <c r="G309" s="325"/>
      <c r="H309" s="325"/>
      <c r="I309" s="325"/>
      <c r="J309" s="326"/>
      <c r="K309" s="245"/>
      <c r="L309" s="243"/>
      <c r="M309" s="243"/>
      <c r="N309" s="243"/>
      <c r="O309" s="243"/>
      <c r="P309" s="243"/>
      <c r="Q309" s="243"/>
      <c r="R309" s="243"/>
      <c r="S309" s="243"/>
      <c r="T309" s="243"/>
      <c r="U309" s="243"/>
      <c r="V309" s="243"/>
      <c r="W309" s="243"/>
      <c r="X309" s="243"/>
      <c r="Y309" s="243"/>
      <c r="Z309" s="243"/>
    </row>
    <row r="310" spans="1:26" ht="16.5" customHeight="1" x14ac:dyDescent="0.2">
      <c r="A310" s="537" t="s">
        <v>1888</v>
      </c>
      <c r="B310" s="325"/>
      <c r="C310" s="325"/>
      <c r="D310" s="325"/>
      <c r="E310" s="325"/>
      <c r="F310" s="325"/>
      <c r="G310" s="325"/>
      <c r="H310" s="325"/>
      <c r="I310" s="325"/>
      <c r="J310" s="326"/>
      <c r="K310" s="245"/>
      <c r="L310" s="243"/>
      <c r="M310" s="243"/>
      <c r="N310" s="243"/>
      <c r="O310" s="243"/>
      <c r="P310" s="243"/>
      <c r="Q310" s="243"/>
      <c r="R310" s="243"/>
      <c r="S310" s="243"/>
      <c r="T310" s="243"/>
      <c r="U310" s="243"/>
      <c r="V310" s="243"/>
      <c r="W310" s="243"/>
      <c r="X310" s="243"/>
      <c r="Y310" s="243"/>
      <c r="Z310" s="243"/>
    </row>
    <row r="311" spans="1:26" ht="30.75" customHeight="1" x14ac:dyDescent="0.2">
      <c r="A311" s="474" t="s">
        <v>1865</v>
      </c>
      <c r="B311" s="325"/>
      <c r="C311" s="325"/>
      <c r="D311" s="325"/>
      <c r="E311" s="325"/>
      <c r="F311" s="325"/>
      <c r="G311" s="325"/>
      <c r="H311" s="325"/>
      <c r="I311" s="325"/>
      <c r="J311" s="326"/>
      <c r="K311" s="245"/>
      <c r="L311" s="243"/>
      <c r="M311" s="243"/>
      <c r="N311" s="243"/>
      <c r="O311" s="243"/>
      <c r="P311" s="243"/>
      <c r="Q311" s="243"/>
      <c r="R311" s="243"/>
      <c r="S311" s="243"/>
      <c r="T311" s="243"/>
      <c r="U311" s="243"/>
      <c r="V311" s="243"/>
      <c r="W311" s="243"/>
      <c r="X311" s="243"/>
      <c r="Y311" s="243"/>
      <c r="Z311" s="243"/>
    </row>
    <row r="312" spans="1:26" ht="16.5" customHeight="1" x14ac:dyDescent="0.2">
      <c r="A312" s="537" t="s">
        <v>1866</v>
      </c>
      <c r="B312" s="325"/>
      <c r="C312" s="325"/>
      <c r="D312" s="325"/>
      <c r="E312" s="325"/>
      <c r="F312" s="325"/>
      <c r="G312" s="325"/>
      <c r="H312" s="325"/>
      <c r="I312" s="325"/>
      <c r="J312" s="326"/>
      <c r="K312" s="245"/>
      <c r="L312" s="243"/>
      <c r="M312" s="243"/>
      <c r="N312" s="243"/>
      <c r="O312" s="243"/>
      <c r="P312" s="243"/>
      <c r="Q312" s="243"/>
      <c r="R312" s="243"/>
      <c r="S312" s="243"/>
      <c r="T312" s="243"/>
      <c r="U312" s="243"/>
      <c r="V312" s="243"/>
      <c r="W312" s="243"/>
      <c r="X312" s="243"/>
      <c r="Y312" s="243"/>
      <c r="Z312" s="243"/>
    </row>
    <row r="313" spans="1:26" ht="16.5" customHeight="1" x14ac:dyDescent="0.2">
      <c r="A313" s="537" t="s">
        <v>1715</v>
      </c>
      <c r="B313" s="325"/>
      <c r="C313" s="325"/>
      <c r="D313" s="325"/>
      <c r="E313" s="325"/>
      <c r="F313" s="325"/>
      <c r="G313" s="325"/>
      <c r="H313" s="325"/>
      <c r="I313" s="325"/>
      <c r="J313" s="326"/>
      <c r="K313" s="245"/>
      <c r="L313" s="243"/>
      <c r="M313" s="243"/>
      <c r="N313" s="243"/>
      <c r="O313" s="243"/>
      <c r="P313" s="243"/>
      <c r="Q313" s="243"/>
      <c r="R313" s="243"/>
      <c r="S313" s="243"/>
      <c r="T313" s="243"/>
      <c r="U313" s="243"/>
      <c r="V313" s="243"/>
      <c r="W313" s="243"/>
      <c r="X313" s="243"/>
      <c r="Y313" s="243"/>
      <c r="Z313" s="243"/>
    </row>
    <row r="314" spans="1:26" ht="72.75" customHeight="1" x14ac:dyDescent="0.2">
      <c r="A314" s="209"/>
      <c r="B314" s="210" t="s">
        <v>1889</v>
      </c>
      <c r="C314" s="502" t="s">
        <v>1858</v>
      </c>
      <c r="D314" s="325"/>
      <c r="E314" s="325"/>
      <c r="F314" s="325"/>
      <c r="G314" s="325"/>
      <c r="H314" s="325"/>
      <c r="I314" s="326"/>
      <c r="J314" s="204">
        <v>1240</v>
      </c>
      <c r="K314" s="245"/>
      <c r="L314" s="243"/>
      <c r="M314" s="243"/>
      <c r="N314" s="243"/>
      <c r="O314" s="243"/>
      <c r="P314" s="243"/>
      <c r="Q314" s="243"/>
      <c r="R314" s="243"/>
      <c r="S314" s="243"/>
      <c r="T314" s="243"/>
      <c r="U314" s="243"/>
      <c r="V314" s="243"/>
      <c r="W314" s="243"/>
      <c r="X314" s="243"/>
      <c r="Y314" s="243"/>
      <c r="Z314" s="243"/>
    </row>
    <row r="315" spans="1:26" ht="25.5" customHeight="1" x14ac:dyDescent="0.2">
      <c r="A315" s="403" t="s">
        <v>1704</v>
      </c>
      <c r="B315" s="325"/>
      <c r="C315" s="325"/>
      <c r="D315" s="325"/>
      <c r="E315" s="325"/>
      <c r="F315" s="325"/>
      <c r="G315" s="325"/>
      <c r="H315" s="325"/>
      <c r="I315" s="325"/>
      <c r="J315" s="326"/>
      <c r="K315" s="245"/>
      <c r="L315" s="243"/>
      <c r="M315" s="243"/>
      <c r="N315" s="243"/>
      <c r="O315" s="243"/>
      <c r="P315" s="243"/>
      <c r="Q315" s="243"/>
      <c r="R315" s="243"/>
      <c r="S315" s="243"/>
      <c r="T315" s="243"/>
      <c r="U315" s="243"/>
      <c r="V315" s="243"/>
      <c r="W315" s="243"/>
      <c r="X315" s="243"/>
      <c r="Y315" s="243"/>
      <c r="Z315" s="243"/>
    </row>
    <row r="316" spans="1:26" ht="16.5" customHeight="1" x14ac:dyDescent="0.2">
      <c r="A316" s="537" t="s">
        <v>1890</v>
      </c>
      <c r="B316" s="325"/>
      <c r="C316" s="325"/>
      <c r="D316" s="325"/>
      <c r="E316" s="325"/>
      <c r="F316" s="325"/>
      <c r="G316" s="325"/>
      <c r="H316" s="325"/>
      <c r="I316" s="325"/>
      <c r="J316" s="326"/>
      <c r="K316" s="245"/>
      <c r="L316" s="243"/>
      <c r="M316" s="243"/>
      <c r="N316" s="243"/>
      <c r="O316" s="243"/>
      <c r="P316" s="243"/>
      <c r="Q316" s="243"/>
      <c r="R316" s="243"/>
      <c r="S316" s="243"/>
      <c r="T316" s="243"/>
      <c r="U316" s="243"/>
      <c r="V316" s="243"/>
      <c r="W316" s="243"/>
      <c r="X316" s="243"/>
      <c r="Y316" s="243"/>
      <c r="Z316" s="243"/>
    </row>
    <row r="317" spans="1:26" ht="16.5" customHeight="1" x14ac:dyDescent="0.2">
      <c r="A317" s="537" t="s">
        <v>1874</v>
      </c>
      <c r="B317" s="325"/>
      <c r="C317" s="325"/>
      <c r="D317" s="325"/>
      <c r="E317" s="325"/>
      <c r="F317" s="325"/>
      <c r="G317" s="325"/>
      <c r="H317" s="325"/>
      <c r="I317" s="325"/>
      <c r="J317" s="326"/>
      <c r="K317" s="245"/>
      <c r="L317" s="243"/>
      <c r="M317" s="243"/>
      <c r="N317" s="243"/>
      <c r="O317" s="243"/>
      <c r="P317" s="243"/>
      <c r="Q317" s="243"/>
      <c r="R317" s="243"/>
      <c r="S317" s="243"/>
      <c r="T317" s="243"/>
      <c r="U317" s="243"/>
      <c r="V317" s="243"/>
      <c r="W317" s="243"/>
      <c r="X317" s="243"/>
      <c r="Y317" s="243"/>
      <c r="Z317" s="243"/>
    </row>
    <row r="318" spans="1:26" ht="16.5" customHeight="1" x14ac:dyDescent="0.2">
      <c r="A318" s="537" t="s">
        <v>1881</v>
      </c>
      <c r="B318" s="325"/>
      <c r="C318" s="325"/>
      <c r="D318" s="325"/>
      <c r="E318" s="325"/>
      <c r="F318" s="325"/>
      <c r="G318" s="325"/>
      <c r="H318" s="325"/>
      <c r="I318" s="325"/>
      <c r="J318" s="326"/>
      <c r="K318" s="245"/>
      <c r="L318" s="243"/>
      <c r="M318" s="243"/>
      <c r="N318" s="243"/>
      <c r="O318" s="243"/>
      <c r="P318" s="243"/>
      <c r="Q318" s="243"/>
      <c r="R318" s="243"/>
      <c r="S318" s="243"/>
      <c r="T318" s="243"/>
      <c r="U318" s="243"/>
      <c r="V318" s="243"/>
      <c r="W318" s="243"/>
      <c r="X318" s="243"/>
      <c r="Y318" s="243"/>
      <c r="Z318" s="243"/>
    </row>
    <row r="319" spans="1:26" ht="16.5" customHeight="1" x14ac:dyDescent="0.2">
      <c r="A319" s="537" t="s">
        <v>1706</v>
      </c>
      <c r="B319" s="325"/>
      <c r="C319" s="325"/>
      <c r="D319" s="325"/>
      <c r="E319" s="325"/>
      <c r="F319" s="325"/>
      <c r="G319" s="325"/>
      <c r="H319" s="325"/>
      <c r="I319" s="325"/>
      <c r="J319" s="326"/>
      <c r="K319" s="245"/>
      <c r="L319" s="243"/>
      <c r="M319" s="243"/>
      <c r="N319" s="243"/>
      <c r="O319" s="243"/>
      <c r="P319" s="243"/>
      <c r="Q319" s="243"/>
      <c r="R319" s="243"/>
      <c r="S319" s="243"/>
      <c r="T319" s="243"/>
      <c r="U319" s="243"/>
      <c r="V319" s="243"/>
      <c r="W319" s="243"/>
      <c r="X319" s="243"/>
      <c r="Y319" s="243"/>
      <c r="Z319" s="243"/>
    </row>
    <row r="320" spans="1:26" ht="16.5" customHeight="1" x14ac:dyDescent="0.2">
      <c r="A320" s="537" t="s">
        <v>1709</v>
      </c>
      <c r="B320" s="325"/>
      <c r="C320" s="325"/>
      <c r="D320" s="325"/>
      <c r="E320" s="325"/>
      <c r="F320" s="325"/>
      <c r="G320" s="325"/>
      <c r="H320" s="325"/>
      <c r="I320" s="325"/>
      <c r="J320" s="326"/>
      <c r="K320" s="245"/>
      <c r="L320" s="243"/>
      <c r="M320" s="243"/>
      <c r="N320" s="243"/>
      <c r="O320" s="243"/>
      <c r="P320" s="243"/>
      <c r="Q320" s="243"/>
      <c r="R320" s="243"/>
      <c r="S320" s="243"/>
      <c r="T320" s="243"/>
      <c r="U320" s="243"/>
      <c r="V320" s="243"/>
      <c r="W320" s="243"/>
      <c r="X320" s="243"/>
      <c r="Y320" s="243"/>
      <c r="Z320" s="243"/>
    </row>
    <row r="321" spans="1:26" ht="16.5" customHeight="1" x14ac:dyDescent="0.2">
      <c r="A321" s="537" t="s">
        <v>1891</v>
      </c>
      <c r="B321" s="325"/>
      <c r="C321" s="325"/>
      <c r="D321" s="325"/>
      <c r="E321" s="325"/>
      <c r="F321" s="325"/>
      <c r="G321" s="325"/>
      <c r="H321" s="325"/>
      <c r="I321" s="325"/>
      <c r="J321" s="326"/>
      <c r="K321" s="245"/>
      <c r="L321" s="243"/>
      <c r="M321" s="243"/>
      <c r="N321" s="243"/>
      <c r="O321" s="243"/>
      <c r="P321" s="243"/>
      <c r="Q321" s="243"/>
      <c r="R321" s="243"/>
      <c r="S321" s="243"/>
      <c r="T321" s="243"/>
      <c r="U321" s="243"/>
      <c r="V321" s="243"/>
      <c r="W321" s="243"/>
      <c r="X321" s="243"/>
      <c r="Y321" s="243"/>
      <c r="Z321" s="243"/>
    </row>
    <row r="322" spans="1:26" ht="16.5" customHeight="1" x14ac:dyDescent="0.2">
      <c r="A322" s="537" t="s">
        <v>1863</v>
      </c>
      <c r="B322" s="325"/>
      <c r="C322" s="325"/>
      <c r="D322" s="325"/>
      <c r="E322" s="325"/>
      <c r="F322" s="325"/>
      <c r="G322" s="325"/>
      <c r="H322" s="325"/>
      <c r="I322" s="325"/>
      <c r="J322" s="326"/>
      <c r="K322" s="245"/>
      <c r="L322" s="243"/>
      <c r="M322" s="243"/>
      <c r="N322" s="243"/>
      <c r="O322" s="243"/>
      <c r="P322" s="243"/>
      <c r="Q322" s="243"/>
      <c r="R322" s="243"/>
      <c r="S322" s="243"/>
      <c r="T322" s="243"/>
      <c r="U322" s="243"/>
      <c r="V322" s="243"/>
      <c r="W322" s="243"/>
      <c r="X322" s="243"/>
      <c r="Y322" s="243"/>
      <c r="Z322" s="243"/>
    </row>
    <row r="323" spans="1:26" ht="16.5" customHeight="1" x14ac:dyDescent="0.2">
      <c r="A323" s="537" t="s">
        <v>1892</v>
      </c>
      <c r="B323" s="325"/>
      <c r="C323" s="325"/>
      <c r="D323" s="325"/>
      <c r="E323" s="325"/>
      <c r="F323" s="325"/>
      <c r="G323" s="325"/>
      <c r="H323" s="325"/>
      <c r="I323" s="325"/>
      <c r="J323" s="326"/>
      <c r="K323" s="245"/>
      <c r="L323" s="243"/>
      <c r="M323" s="243"/>
      <c r="N323" s="243"/>
      <c r="O323" s="243"/>
      <c r="P323" s="243"/>
      <c r="Q323" s="243"/>
      <c r="R323" s="243"/>
      <c r="S323" s="243"/>
      <c r="T323" s="243"/>
      <c r="U323" s="243"/>
      <c r="V323" s="243"/>
      <c r="W323" s="243"/>
      <c r="X323" s="243"/>
      <c r="Y323" s="243"/>
      <c r="Z323" s="243"/>
    </row>
    <row r="324" spans="1:26" ht="30.75" customHeight="1" x14ac:dyDescent="0.2">
      <c r="A324" s="474" t="s">
        <v>1865</v>
      </c>
      <c r="B324" s="325"/>
      <c r="C324" s="325"/>
      <c r="D324" s="325"/>
      <c r="E324" s="325"/>
      <c r="F324" s="325"/>
      <c r="G324" s="325"/>
      <c r="H324" s="325"/>
      <c r="I324" s="325"/>
      <c r="J324" s="326"/>
      <c r="K324" s="245"/>
      <c r="L324" s="243"/>
      <c r="M324" s="243"/>
      <c r="N324" s="243"/>
      <c r="O324" s="243"/>
      <c r="P324" s="243"/>
      <c r="Q324" s="243"/>
      <c r="R324" s="243"/>
      <c r="S324" s="243"/>
      <c r="T324" s="243"/>
      <c r="U324" s="243"/>
      <c r="V324" s="243"/>
      <c r="W324" s="243"/>
      <c r="X324" s="243"/>
      <c r="Y324" s="243"/>
      <c r="Z324" s="243"/>
    </row>
    <row r="325" spans="1:26" ht="16.5" customHeight="1" x14ac:dyDescent="0.2">
      <c r="A325" s="537" t="s">
        <v>1866</v>
      </c>
      <c r="B325" s="325"/>
      <c r="C325" s="325"/>
      <c r="D325" s="325"/>
      <c r="E325" s="325"/>
      <c r="F325" s="325"/>
      <c r="G325" s="325"/>
      <c r="H325" s="325"/>
      <c r="I325" s="325"/>
      <c r="J325" s="326"/>
      <c r="K325" s="245"/>
      <c r="L325" s="243"/>
      <c r="M325" s="243"/>
      <c r="N325" s="243"/>
      <c r="O325" s="243"/>
      <c r="P325" s="243"/>
      <c r="Q325" s="243"/>
      <c r="R325" s="243"/>
      <c r="S325" s="243"/>
      <c r="T325" s="243"/>
      <c r="U325" s="243"/>
      <c r="V325" s="243"/>
      <c r="W325" s="243"/>
      <c r="X325" s="243"/>
      <c r="Y325" s="243"/>
      <c r="Z325" s="243"/>
    </row>
    <row r="326" spans="1:26" ht="16.5" customHeight="1" x14ac:dyDescent="0.2">
      <c r="A326" s="537" t="s">
        <v>1715</v>
      </c>
      <c r="B326" s="325"/>
      <c r="C326" s="325"/>
      <c r="D326" s="325"/>
      <c r="E326" s="325"/>
      <c r="F326" s="325"/>
      <c r="G326" s="325"/>
      <c r="H326" s="325"/>
      <c r="I326" s="325"/>
      <c r="J326" s="326"/>
      <c r="K326" s="245"/>
      <c r="L326" s="243"/>
      <c r="M326" s="243"/>
      <c r="N326" s="243"/>
      <c r="O326" s="243"/>
      <c r="P326" s="243"/>
      <c r="Q326" s="243"/>
      <c r="R326" s="243"/>
      <c r="S326" s="243"/>
      <c r="T326" s="243"/>
      <c r="U326" s="243"/>
      <c r="V326" s="243"/>
      <c r="W326" s="243"/>
      <c r="X326" s="243"/>
      <c r="Y326" s="243"/>
      <c r="Z326" s="243"/>
    </row>
    <row r="327" spans="1:26" ht="78" customHeight="1" x14ac:dyDescent="0.2">
      <c r="A327" s="202"/>
      <c r="B327" s="188" t="s">
        <v>1893</v>
      </c>
      <c r="C327" s="502" t="s">
        <v>1894</v>
      </c>
      <c r="D327" s="325"/>
      <c r="E327" s="325"/>
      <c r="F327" s="325"/>
      <c r="G327" s="325"/>
      <c r="H327" s="325"/>
      <c r="I327" s="326"/>
      <c r="J327" s="204">
        <v>290</v>
      </c>
      <c r="K327" s="245"/>
      <c r="L327" s="243"/>
      <c r="M327" s="243"/>
      <c r="N327" s="243"/>
      <c r="O327" s="243"/>
      <c r="P327" s="243"/>
      <c r="Q327" s="243"/>
      <c r="R327" s="243"/>
      <c r="S327" s="243"/>
      <c r="T327" s="243"/>
      <c r="U327" s="243"/>
      <c r="V327" s="243"/>
      <c r="W327" s="243"/>
      <c r="X327" s="243"/>
      <c r="Y327" s="243"/>
      <c r="Z327" s="243"/>
    </row>
    <row r="328" spans="1:26" ht="16.5" customHeight="1" x14ac:dyDescent="0.2">
      <c r="A328" s="537" t="s">
        <v>1752</v>
      </c>
      <c r="B328" s="325"/>
      <c r="C328" s="325"/>
      <c r="D328" s="325"/>
      <c r="E328" s="325"/>
      <c r="F328" s="325"/>
      <c r="G328" s="325"/>
      <c r="H328" s="325"/>
      <c r="I328" s="325"/>
      <c r="J328" s="326"/>
      <c r="K328" s="245"/>
      <c r="L328" s="243"/>
      <c r="M328" s="243"/>
      <c r="N328" s="243"/>
      <c r="O328" s="243"/>
      <c r="P328" s="243"/>
      <c r="Q328" s="243"/>
      <c r="R328" s="243"/>
      <c r="S328" s="243"/>
      <c r="T328" s="243"/>
      <c r="U328" s="243"/>
      <c r="V328" s="243"/>
      <c r="W328" s="243"/>
      <c r="X328" s="243"/>
      <c r="Y328" s="243"/>
      <c r="Z328" s="243"/>
    </row>
    <row r="329" spans="1:26" ht="16.5" customHeight="1" x14ac:dyDescent="0.2">
      <c r="A329" s="537" t="s">
        <v>1895</v>
      </c>
      <c r="B329" s="325"/>
      <c r="C329" s="325"/>
      <c r="D329" s="325"/>
      <c r="E329" s="325"/>
      <c r="F329" s="325"/>
      <c r="G329" s="325"/>
      <c r="H329" s="325"/>
      <c r="I329" s="325"/>
      <c r="J329" s="326"/>
      <c r="K329" s="245"/>
      <c r="L329" s="243"/>
      <c r="M329" s="243"/>
      <c r="N329" s="243"/>
      <c r="O329" s="243"/>
      <c r="P329" s="243"/>
      <c r="Q329" s="243"/>
      <c r="R329" s="243"/>
      <c r="S329" s="243"/>
      <c r="T329" s="243"/>
      <c r="U329" s="243"/>
      <c r="V329" s="243"/>
      <c r="W329" s="243"/>
      <c r="X329" s="243"/>
      <c r="Y329" s="243"/>
      <c r="Z329" s="243"/>
    </row>
    <row r="330" spans="1:26" ht="16.5" customHeight="1" x14ac:dyDescent="0.2">
      <c r="A330" s="548" t="s">
        <v>1751</v>
      </c>
      <c r="B330" s="325"/>
      <c r="C330" s="325"/>
      <c r="D330" s="325"/>
      <c r="E330" s="325"/>
      <c r="F330" s="325"/>
      <c r="G330" s="325"/>
      <c r="H330" s="325"/>
      <c r="I330" s="325"/>
      <c r="J330" s="326"/>
      <c r="K330" s="245"/>
      <c r="L330" s="243"/>
      <c r="M330" s="243"/>
      <c r="N330" s="243"/>
      <c r="O330" s="243"/>
      <c r="P330" s="243"/>
      <c r="Q330" s="243"/>
      <c r="R330" s="243"/>
      <c r="S330" s="243"/>
      <c r="T330" s="243"/>
      <c r="U330" s="243"/>
      <c r="V330" s="243"/>
      <c r="W330" s="243"/>
      <c r="X330" s="243"/>
      <c r="Y330" s="243"/>
      <c r="Z330" s="243"/>
    </row>
    <row r="331" spans="1:26" ht="16.5" customHeight="1" x14ac:dyDescent="0.2">
      <c r="A331" s="548" t="s">
        <v>1761</v>
      </c>
      <c r="B331" s="325"/>
      <c r="C331" s="325"/>
      <c r="D331" s="325"/>
      <c r="E331" s="325"/>
      <c r="F331" s="325"/>
      <c r="G331" s="325"/>
      <c r="H331" s="325"/>
      <c r="I331" s="325"/>
      <c r="J331" s="326"/>
      <c r="K331" s="245"/>
      <c r="L331" s="243"/>
      <c r="M331" s="243"/>
      <c r="N331" s="243"/>
      <c r="O331" s="243"/>
      <c r="P331" s="243"/>
      <c r="Q331" s="243"/>
      <c r="R331" s="243"/>
      <c r="S331" s="243"/>
      <c r="T331" s="243"/>
      <c r="U331" s="243"/>
      <c r="V331" s="243"/>
      <c r="W331" s="243"/>
      <c r="X331" s="243"/>
      <c r="Y331" s="243"/>
      <c r="Z331" s="243"/>
    </row>
    <row r="332" spans="1:26" ht="16.5" customHeight="1" x14ac:dyDescent="0.2">
      <c r="A332" s="548" t="s">
        <v>1753</v>
      </c>
      <c r="B332" s="325"/>
      <c r="C332" s="325"/>
      <c r="D332" s="325"/>
      <c r="E332" s="325"/>
      <c r="F332" s="325"/>
      <c r="G332" s="325"/>
      <c r="H332" s="325"/>
      <c r="I332" s="325"/>
      <c r="J332" s="326"/>
      <c r="K332" s="245"/>
      <c r="L332" s="243"/>
      <c r="M332" s="243"/>
      <c r="N332" s="243"/>
      <c r="O332" s="243"/>
      <c r="P332" s="243"/>
      <c r="Q332" s="243"/>
      <c r="R332" s="243"/>
      <c r="S332" s="243"/>
      <c r="T332" s="243"/>
      <c r="U332" s="243"/>
      <c r="V332" s="243"/>
      <c r="W332" s="243"/>
      <c r="X332" s="243"/>
      <c r="Y332" s="243"/>
      <c r="Z332" s="243"/>
    </row>
    <row r="333" spans="1:26" ht="72" customHeight="1" x14ac:dyDescent="0.2">
      <c r="A333" s="202"/>
      <c r="B333" s="188" t="s">
        <v>1896</v>
      </c>
      <c r="C333" s="502" t="s">
        <v>1894</v>
      </c>
      <c r="D333" s="325"/>
      <c r="E333" s="325"/>
      <c r="F333" s="325"/>
      <c r="G333" s="325"/>
      <c r="H333" s="325"/>
      <c r="I333" s="326"/>
      <c r="J333" s="204">
        <v>270</v>
      </c>
      <c r="K333" s="245"/>
      <c r="L333" s="243"/>
      <c r="M333" s="243"/>
      <c r="N333" s="243"/>
      <c r="O333" s="243"/>
      <c r="P333" s="243"/>
      <c r="Q333" s="243"/>
      <c r="R333" s="243"/>
      <c r="S333" s="243"/>
      <c r="T333" s="243"/>
      <c r="U333" s="243"/>
      <c r="V333" s="243"/>
      <c r="W333" s="243"/>
      <c r="X333" s="243"/>
      <c r="Y333" s="243"/>
      <c r="Z333" s="243"/>
    </row>
    <row r="334" spans="1:26" ht="16.5" customHeight="1" x14ac:dyDescent="0.2">
      <c r="A334" s="537" t="s">
        <v>1752</v>
      </c>
      <c r="B334" s="325"/>
      <c r="C334" s="325"/>
      <c r="D334" s="325"/>
      <c r="E334" s="325"/>
      <c r="F334" s="325"/>
      <c r="G334" s="325"/>
      <c r="H334" s="325"/>
      <c r="I334" s="325"/>
      <c r="J334" s="326"/>
      <c r="K334" s="245"/>
      <c r="L334" s="243"/>
      <c r="M334" s="243"/>
      <c r="N334" s="243"/>
      <c r="O334" s="243"/>
      <c r="P334" s="243"/>
      <c r="Q334" s="243"/>
      <c r="R334" s="243"/>
      <c r="S334" s="243"/>
      <c r="T334" s="243"/>
      <c r="U334" s="243"/>
      <c r="V334" s="243"/>
      <c r="W334" s="243"/>
      <c r="X334" s="243"/>
      <c r="Y334" s="243"/>
      <c r="Z334" s="243"/>
    </row>
    <row r="335" spans="1:26" ht="16.5" customHeight="1" x14ac:dyDescent="0.2">
      <c r="A335" s="537" t="s">
        <v>1895</v>
      </c>
      <c r="B335" s="325"/>
      <c r="C335" s="325"/>
      <c r="D335" s="325"/>
      <c r="E335" s="325"/>
      <c r="F335" s="325"/>
      <c r="G335" s="325"/>
      <c r="H335" s="325"/>
      <c r="I335" s="325"/>
      <c r="J335" s="326"/>
      <c r="K335" s="245"/>
      <c r="L335" s="243"/>
      <c r="M335" s="243"/>
      <c r="N335" s="243"/>
      <c r="O335" s="243"/>
      <c r="P335" s="243"/>
      <c r="Q335" s="243"/>
      <c r="R335" s="243"/>
      <c r="S335" s="243"/>
      <c r="T335" s="243"/>
      <c r="U335" s="243"/>
      <c r="V335" s="243"/>
      <c r="W335" s="243"/>
      <c r="X335" s="243"/>
      <c r="Y335" s="243"/>
      <c r="Z335" s="243"/>
    </row>
    <row r="336" spans="1:26" ht="16.5" customHeight="1" x14ac:dyDescent="0.2">
      <c r="A336" s="548" t="s">
        <v>1751</v>
      </c>
      <c r="B336" s="325"/>
      <c r="C336" s="325"/>
      <c r="D336" s="325"/>
      <c r="E336" s="325"/>
      <c r="F336" s="325"/>
      <c r="G336" s="325"/>
      <c r="H336" s="325"/>
      <c r="I336" s="325"/>
      <c r="J336" s="326"/>
      <c r="K336" s="245"/>
      <c r="L336" s="243"/>
      <c r="M336" s="243"/>
      <c r="N336" s="243"/>
      <c r="O336" s="243"/>
      <c r="P336" s="243"/>
      <c r="Q336" s="243"/>
      <c r="R336" s="243"/>
      <c r="S336" s="243"/>
      <c r="T336" s="243"/>
      <c r="U336" s="243"/>
      <c r="V336" s="243"/>
      <c r="W336" s="243"/>
      <c r="X336" s="243"/>
      <c r="Y336" s="243"/>
      <c r="Z336" s="243"/>
    </row>
    <row r="337" spans="1:26" ht="16.5" customHeight="1" x14ac:dyDescent="0.2">
      <c r="A337" s="548" t="s">
        <v>1761</v>
      </c>
      <c r="B337" s="325"/>
      <c r="C337" s="325"/>
      <c r="D337" s="325"/>
      <c r="E337" s="325"/>
      <c r="F337" s="325"/>
      <c r="G337" s="325"/>
      <c r="H337" s="325"/>
      <c r="I337" s="325"/>
      <c r="J337" s="326"/>
      <c r="K337" s="245"/>
      <c r="L337" s="243"/>
      <c r="M337" s="243"/>
      <c r="N337" s="243"/>
      <c r="O337" s="243"/>
      <c r="P337" s="243"/>
      <c r="Q337" s="243"/>
      <c r="R337" s="243"/>
      <c r="S337" s="243"/>
      <c r="T337" s="243"/>
      <c r="U337" s="243"/>
      <c r="V337" s="243"/>
      <c r="W337" s="243"/>
      <c r="X337" s="243"/>
      <c r="Y337" s="243"/>
      <c r="Z337" s="243"/>
    </row>
    <row r="338" spans="1:26" ht="16.5" customHeight="1" x14ac:dyDescent="0.2">
      <c r="A338" s="548" t="s">
        <v>1753</v>
      </c>
      <c r="B338" s="325"/>
      <c r="C338" s="325"/>
      <c r="D338" s="325"/>
      <c r="E338" s="325"/>
      <c r="F338" s="325"/>
      <c r="G338" s="325"/>
      <c r="H338" s="325"/>
      <c r="I338" s="325"/>
      <c r="J338" s="326"/>
      <c r="K338" s="245"/>
      <c r="L338" s="243"/>
      <c r="M338" s="243"/>
      <c r="N338" s="243"/>
      <c r="O338" s="243"/>
      <c r="P338" s="243"/>
      <c r="Q338" s="243"/>
      <c r="R338" s="243"/>
      <c r="S338" s="243"/>
      <c r="T338" s="243"/>
      <c r="U338" s="243"/>
      <c r="V338" s="243"/>
      <c r="W338" s="243"/>
      <c r="X338" s="243"/>
      <c r="Y338" s="243"/>
      <c r="Z338" s="243"/>
    </row>
    <row r="339" spans="1:26" ht="72" customHeight="1" x14ac:dyDescent="0.2">
      <c r="A339" s="211"/>
      <c r="B339" s="188" t="s">
        <v>1897</v>
      </c>
      <c r="C339" s="502" t="s">
        <v>1894</v>
      </c>
      <c r="D339" s="325"/>
      <c r="E339" s="325"/>
      <c r="F339" s="325"/>
      <c r="G339" s="325"/>
      <c r="H339" s="325"/>
      <c r="I339" s="326"/>
      <c r="J339" s="204">
        <v>381</v>
      </c>
      <c r="K339" s="245"/>
      <c r="L339" s="243"/>
      <c r="M339" s="243"/>
      <c r="N339" s="243"/>
      <c r="O339" s="243"/>
      <c r="P339" s="243"/>
      <c r="Q339" s="243"/>
      <c r="R339" s="243"/>
      <c r="S339" s="243"/>
      <c r="T339" s="243"/>
      <c r="U339" s="243"/>
      <c r="V339" s="243"/>
      <c r="W339" s="243"/>
      <c r="X339" s="243"/>
      <c r="Y339" s="243"/>
      <c r="Z339" s="243"/>
    </row>
    <row r="340" spans="1:26" ht="16.5" customHeight="1" x14ac:dyDescent="0.2">
      <c r="A340" s="559" t="s">
        <v>1898</v>
      </c>
      <c r="B340" s="325"/>
      <c r="C340" s="325"/>
      <c r="D340" s="325"/>
      <c r="E340" s="325"/>
      <c r="F340" s="325"/>
      <c r="G340" s="325"/>
      <c r="H340" s="325"/>
      <c r="I340" s="325"/>
      <c r="J340" s="326"/>
      <c r="K340" s="245"/>
      <c r="L340" s="243"/>
      <c r="M340" s="243"/>
      <c r="N340" s="243"/>
      <c r="O340" s="243"/>
      <c r="P340" s="243"/>
      <c r="Q340" s="243"/>
      <c r="R340" s="243"/>
      <c r="S340" s="243"/>
      <c r="T340" s="243"/>
      <c r="U340" s="243"/>
      <c r="V340" s="243"/>
      <c r="W340" s="243"/>
      <c r="X340" s="243"/>
      <c r="Y340" s="243"/>
      <c r="Z340" s="243"/>
    </row>
    <row r="341" spans="1:26" ht="16.5" customHeight="1" x14ac:dyDescent="0.2">
      <c r="A341" s="537" t="s">
        <v>1752</v>
      </c>
      <c r="B341" s="325"/>
      <c r="C341" s="325"/>
      <c r="D341" s="325"/>
      <c r="E341" s="325"/>
      <c r="F341" s="325"/>
      <c r="G341" s="325"/>
      <c r="H341" s="325"/>
      <c r="I341" s="325"/>
      <c r="J341" s="326"/>
      <c r="K341" s="245"/>
      <c r="L341" s="243"/>
      <c r="M341" s="243"/>
      <c r="N341" s="243"/>
      <c r="O341" s="243"/>
      <c r="P341" s="243"/>
      <c r="Q341" s="243"/>
      <c r="R341" s="243"/>
      <c r="S341" s="243"/>
      <c r="T341" s="243"/>
      <c r="U341" s="243"/>
      <c r="V341" s="243"/>
      <c r="W341" s="243"/>
      <c r="X341" s="243"/>
      <c r="Y341" s="243"/>
      <c r="Z341" s="243"/>
    </row>
    <row r="342" spans="1:26" ht="16.5" customHeight="1" x14ac:dyDescent="0.2">
      <c r="A342" s="537" t="s">
        <v>1895</v>
      </c>
      <c r="B342" s="325"/>
      <c r="C342" s="325"/>
      <c r="D342" s="325"/>
      <c r="E342" s="325"/>
      <c r="F342" s="325"/>
      <c r="G342" s="325"/>
      <c r="H342" s="325"/>
      <c r="I342" s="325"/>
      <c r="J342" s="326"/>
      <c r="K342" s="245"/>
      <c r="L342" s="243"/>
      <c r="M342" s="243"/>
      <c r="N342" s="243"/>
      <c r="O342" s="243"/>
      <c r="P342" s="243"/>
      <c r="Q342" s="243"/>
      <c r="R342" s="243"/>
      <c r="S342" s="243"/>
      <c r="T342" s="243"/>
      <c r="U342" s="243"/>
      <c r="V342" s="243"/>
      <c r="W342" s="243"/>
      <c r="X342" s="243"/>
      <c r="Y342" s="243"/>
      <c r="Z342" s="243"/>
    </row>
    <row r="343" spans="1:26" ht="16.5" customHeight="1" x14ac:dyDescent="0.2">
      <c r="A343" s="548" t="s">
        <v>1767</v>
      </c>
      <c r="B343" s="325"/>
      <c r="C343" s="325"/>
      <c r="D343" s="325"/>
      <c r="E343" s="325"/>
      <c r="F343" s="325"/>
      <c r="G343" s="325"/>
      <c r="H343" s="325"/>
      <c r="I343" s="325"/>
      <c r="J343" s="326"/>
      <c r="K343" s="245"/>
      <c r="L343" s="243"/>
      <c r="M343" s="243"/>
      <c r="N343" s="243"/>
      <c r="O343" s="243"/>
      <c r="P343" s="243"/>
      <c r="Q343" s="243"/>
      <c r="R343" s="243"/>
      <c r="S343" s="243"/>
      <c r="T343" s="243"/>
      <c r="U343" s="243"/>
      <c r="V343" s="243"/>
      <c r="W343" s="243"/>
      <c r="X343" s="243"/>
      <c r="Y343" s="243"/>
      <c r="Z343" s="243"/>
    </row>
    <row r="344" spans="1:26" ht="16.5" customHeight="1" x14ac:dyDescent="0.2">
      <c r="A344" s="548" t="s">
        <v>1899</v>
      </c>
      <c r="B344" s="325"/>
      <c r="C344" s="325"/>
      <c r="D344" s="325"/>
      <c r="E344" s="325"/>
      <c r="F344" s="325"/>
      <c r="G344" s="325"/>
      <c r="H344" s="325"/>
      <c r="I344" s="325"/>
      <c r="J344" s="326"/>
      <c r="K344" s="245"/>
      <c r="L344" s="243"/>
      <c r="M344" s="243"/>
      <c r="N344" s="243"/>
      <c r="O344" s="243"/>
      <c r="P344" s="243"/>
      <c r="Q344" s="243"/>
      <c r="R344" s="243"/>
      <c r="S344" s="243"/>
      <c r="T344" s="243"/>
      <c r="U344" s="243"/>
      <c r="V344" s="243"/>
      <c r="W344" s="243"/>
      <c r="X344" s="243"/>
      <c r="Y344" s="243"/>
      <c r="Z344" s="243"/>
    </row>
    <row r="345" spans="1:26" ht="16.5" customHeight="1" x14ac:dyDescent="0.2">
      <c r="A345" s="548" t="s">
        <v>1761</v>
      </c>
      <c r="B345" s="325"/>
      <c r="C345" s="325"/>
      <c r="D345" s="325"/>
      <c r="E345" s="325"/>
      <c r="F345" s="325"/>
      <c r="G345" s="325"/>
      <c r="H345" s="325"/>
      <c r="I345" s="325"/>
      <c r="J345" s="326"/>
      <c r="K345" s="245"/>
      <c r="L345" s="243"/>
      <c r="M345" s="243"/>
      <c r="N345" s="243"/>
      <c r="O345" s="243"/>
      <c r="P345" s="243"/>
      <c r="Q345" s="243"/>
      <c r="R345" s="243"/>
      <c r="S345" s="243"/>
      <c r="T345" s="243"/>
      <c r="U345" s="243"/>
      <c r="V345" s="243"/>
      <c r="W345" s="243"/>
      <c r="X345" s="243"/>
      <c r="Y345" s="243"/>
      <c r="Z345" s="243"/>
    </row>
    <row r="346" spans="1:26" ht="16.5" customHeight="1" x14ac:dyDescent="0.2">
      <c r="A346" s="548" t="s">
        <v>1753</v>
      </c>
      <c r="B346" s="325"/>
      <c r="C346" s="325"/>
      <c r="D346" s="325"/>
      <c r="E346" s="325"/>
      <c r="F346" s="325"/>
      <c r="G346" s="325"/>
      <c r="H346" s="325"/>
      <c r="I346" s="325"/>
      <c r="J346" s="326"/>
      <c r="K346" s="245"/>
      <c r="L346" s="243"/>
      <c r="M346" s="243"/>
      <c r="N346" s="243"/>
      <c r="O346" s="243"/>
      <c r="P346" s="243"/>
      <c r="Q346" s="243"/>
      <c r="R346" s="243"/>
      <c r="S346" s="243"/>
      <c r="T346" s="243"/>
      <c r="U346" s="243"/>
      <c r="V346" s="243"/>
      <c r="W346" s="243"/>
      <c r="X346" s="243"/>
      <c r="Y346" s="243"/>
      <c r="Z346" s="243"/>
    </row>
    <row r="347" spans="1:26" ht="72" customHeight="1" x14ac:dyDescent="0.2">
      <c r="A347" s="202"/>
      <c r="B347" s="188" t="s">
        <v>1900</v>
      </c>
      <c r="C347" s="502" t="s">
        <v>1901</v>
      </c>
      <c r="D347" s="325"/>
      <c r="E347" s="325"/>
      <c r="F347" s="325"/>
      <c r="G347" s="325"/>
      <c r="H347" s="325"/>
      <c r="I347" s="326"/>
      <c r="J347" s="204">
        <v>687</v>
      </c>
      <c r="K347" s="245"/>
      <c r="L347" s="243"/>
      <c r="M347" s="243"/>
      <c r="N347" s="243"/>
      <c r="O347" s="243"/>
      <c r="P347" s="243"/>
      <c r="Q347" s="243"/>
      <c r="R347" s="243"/>
      <c r="S347" s="243"/>
      <c r="T347" s="243"/>
      <c r="U347" s="243"/>
      <c r="V347" s="243"/>
      <c r="W347" s="243"/>
      <c r="X347" s="243"/>
      <c r="Y347" s="243"/>
      <c r="Z347" s="243"/>
    </row>
    <row r="348" spans="1:26" ht="16.5" customHeight="1" x14ac:dyDescent="0.2">
      <c r="A348" s="559" t="s">
        <v>1902</v>
      </c>
      <c r="B348" s="325"/>
      <c r="C348" s="325"/>
      <c r="D348" s="325"/>
      <c r="E348" s="325"/>
      <c r="F348" s="325"/>
      <c r="G348" s="325"/>
      <c r="H348" s="325"/>
      <c r="I348" s="325"/>
      <c r="J348" s="326"/>
      <c r="K348" s="245"/>
      <c r="L348" s="243"/>
      <c r="M348" s="243"/>
      <c r="N348" s="243"/>
      <c r="O348" s="243"/>
      <c r="P348" s="243"/>
      <c r="Q348" s="243"/>
      <c r="R348" s="243"/>
      <c r="S348" s="243"/>
      <c r="T348" s="243"/>
      <c r="U348" s="243"/>
      <c r="V348" s="243"/>
      <c r="W348" s="243"/>
      <c r="X348" s="243"/>
      <c r="Y348" s="243"/>
      <c r="Z348" s="243"/>
    </row>
    <row r="349" spans="1:26" ht="16.5" customHeight="1" x14ac:dyDescent="0.2">
      <c r="A349" s="537" t="s">
        <v>1752</v>
      </c>
      <c r="B349" s="325"/>
      <c r="C349" s="325"/>
      <c r="D349" s="325"/>
      <c r="E349" s="325"/>
      <c r="F349" s="325"/>
      <c r="G349" s="325"/>
      <c r="H349" s="325"/>
      <c r="I349" s="325"/>
      <c r="J349" s="326"/>
      <c r="K349" s="245"/>
      <c r="L349" s="243"/>
      <c r="M349" s="243"/>
      <c r="N349" s="243"/>
      <c r="O349" s="243"/>
      <c r="P349" s="243"/>
      <c r="Q349" s="243"/>
      <c r="R349" s="243"/>
      <c r="S349" s="243"/>
      <c r="T349" s="243"/>
      <c r="U349" s="243"/>
      <c r="V349" s="243"/>
      <c r="W349" s="243"/>
      <c r="X349" s="243"/>
      <c r="Y349" s="243"/>
      <c r="Z349" s="243"/>
    </row>
    <row r="350" spans="1:26" ht="16.5" customHeight="1" x14ac:dyDescent="0.2">
      <c r="A350" s="537" t="s">
        <v>1895</v>
      </c>
      <c r="B350" s="325"/>
      <c r="C350" s="325"/>
      <c r="D350" s="325"/>
      <c r="E350" s="325"/>
      <c r="F350" s="325"/>
      <c r="G350" s="325"/>
      <c r="H350" s="325"/>
      <c r="I350" s="325"/>
      <c r="J350" s="326"/>
      <c r="K350" s="245"/>
      <c r="L350" s="243"/>
      <c r="M350" s="243"/>
      <c r="N350" s="243"/>
      <c r="O350" s="243"/>
      <c r="P350" s="243"/>
      <c r="Q350" s="243"/>
      <c r="R350" s="243"/>
      <c r="S350" s="243"/>
      <c r="T350" s="243"/>
      <c r="U350" s="243"/>
      <c r="V350" s="243"/>
      <c r="W350" s="243"/>
      <c r="X350" s="243"/>
      <c r="Y350" s="243"/>
      <c r="Z350" s="243"/>
    </row>
    <row r="351" spans="1:26" ht="16.5" customHeight="1" x14ac:dyDescent="0.2">
      <c r="A351" s="548" t="s">
        <v>1767</v>
      </c>
      <c r="B351" s="325"/>
      <c r="C351" s="325"/>
      <c r="D351" s="325"/>
      <c r="E351" s="325"/>
      <c r="F351" s="325"/>
      <c r="G351" s="325"/>
      <c r="H351" s="325"/>
      <c r="I351" s="325"/>
      <c r="J351" s="326"/>
      <c r="K351" s="245"/>
      <c r="L351" s="243"/>
      <c r="M351" s="243"/>
      <c r="N351" s="243"/>
      <c r="O351" s="243"/>
      <c r="P351" s="243"/>
      <c r="Q351" s="243"/>
      <c r="R351" s="243"/>
      <c r="S351" s="243"/>
      <c r="T351" s="243"/>
      <c r="U351" s="243"/>
      <c r="V351" s="243"/>
      <c r="W351" s="243"/>
      <c r="X351" s="243"/>
      <c r="Y351" s="243"/>
      <c r="Z351" s="243"/>
    </row>
    <row r="352" spans="1:26" ht="16.5" customHeight="1" x14ac:dyDescent="0.2">
      <c r="A352" s="548" t="s">
        <v>1768</v>
      </c>
      <c r="B352" s="325"/>
      <c r="C352" s="325"/>
      <c r="D352" s="325"/>
      <c r="E352" s="325"/>
      <c r="F352" s="325"/>
      <c r="G352" s="325"/>
      <c r="H352" s="325"/>
      <c r="I352" s="325"/>
      <c r="J352" s="326"/>
      <c r="K352" s="245"/>
      <c r="L352" s="243"/>
      <c r="M352" s="243"/>
      <c r="N352" s="243"/>
      <c r="O352" s="243"/>
      <c r="P352" s="243"/>
      <c r="Q352" s="243"/>
      <c r="R352" s="243"/>
      <c r="S352" s="243"/>
      <c r="T352" s="243"/>
      <c r="U352" s="243"/>
      <c r="V352" s="243"/>
      <c r="W352" s="243"/>
      <c r="X352" s="243"/>
      <c r="Y352" s="243"/>
      <c r="Z352" s="243"/>
    </row>
    <row r="353" spans="1:26" ht="16.5" customHeight="1" x14ac:dyDescent="0.2">
      <c r="A353" s="548" t="s">
        <v>1761</v>
      </c>
      <c r="B353" s="325"/>
      <c r="C353" s="325"/>
      <c r="D353" s="325"/>
      <c r="E353" s="325"/>
      <c r="F353" s="325"/>
      <c r="G353" s="325"/>
      <c r="H353" s="325"/>
      <c r="I353" s="325"/>
      <c r="J353" s="326"/>
      <c r="K353" s="245"/>
      <c r="L353" s="243"/>
      <c r="M353" s="243"/>
      <c r="N353" s="243"/>
      <c r="O353" s="243"/>
      <c r="P353" s="243"/>
      <c r="Q353" s="243"/>
      <c r="R353" s="243"/>
      <c r="S353" s="243"/>
      <c r="T353" s="243"/>
      <c r="U353" s="243"/>
      <c r="V353" s="243"/>
      <c r="W353" s="243"/>
      <c r="X353" s="243"/>
      <c r="Y353" s="243"/>
      <c r="Z353" s="243"/>
    </row>
    <row r="354" spans="1:26" ht="16.5" customHeight="1" x14ac:dyDescent="0.2">
      <c r="A354" s="548" t="s">
        <v>1753</v>
      </c>
      <c r="B354" s="325"/>
      <c r="C354" s="325"/>
      <c r="D354" s="325"/>
      <c r="E354" s="325"/>
      <c r="F354" s="325"/>
      <c r="G354" s="325"/>
      <c r="H354" s="325"/>
      <c r="I354" s="325"/>
      <c r="J354" s="326"/>
      <c r="K354" s="245"/>
      <c r="L354" s="243"/>
      <c r="M354" s="243"/>
      <c r="N354" s="243"/>
      <c r="O354" s="243"/>
      <c r="P354" s="243"/>
      <c r="Q354" s="243"/>
      <c r="R354" s="243"/>
      <c r="S354" s="243"/>
      <c r="T354" s="243"/>
      <c r="U354" s="243"/>
      <c r="V354" s="243"/>
      <c r="W354" s="243"/>
      <c r="X354" s="243"/>
      <c r="Y354" s="243"/>
      <c r="Z354" s="243"/>
    </row>
    <row r="355" spans="1:26" ht="88.5" customHeight="1" x14ac:dyDescent="0.2">
      <c r="A355" s="202"/>
      <c r="B355" s="188" t="s">
        <v>1762</v>
      </c>
      <c r="C355" s="502" t="s">
        <v>1763</v>
      </c>
      <c r="D355" s="325"/>
      <c r="E355" s="325"/>
      <c r="F355" s="325"/>
      <c r="G355" s="325"/>
      <c r="H355" s="325"/>
      <c r="I355" s="326"/>
      <c r="J355" s="204">
        <v>814</v>
      </c>
      <c r="K355" s="245"/>
      <c r="L355" s="243"/>
      <c r="M355" s="243"/>
      <c r="N355" s="243"/>
      <c r="O355" s="243"/>
      <c r="P355" s="243"/>
      <c r="Q355" s="243"/>
      <c r="R355" s="243"/>
      <c r="S355" s="243"/>
      <c r="T355" s="243"/>
      <c r="U355" s="243"/>
      <c r="V355" s="243"/>
      <c r="W355" s="243"/>
      <c r="X355" s="243"/>
      <c r="Y355" s="243"/>
      <c r="Z355" s="243"/>
    </row>
    <row r="356" spans="1:26" ht="16.5" customHeight="1" x14ac:dyDescent="0.2">
      <c r="A356" s="559" t="s">
        <v>1764</v>
      </c>
      <c r="B356" s="325"/>
      <c r="C356" s="325"/>
      <c r="D356" s="325"/>
      <c r="E356" s="325"/>
      <c r="F356" s="325"/>
      <c r="G356" s="325"/>
      <c r="H356" s="325"/>
      <c r="I356" s="325"/>
      <c r="J356" s="326"/>
      <c r="K356" s="245"/>
      <c r="L356" s="243"/>
      <c r="M356" s="243"/>
      <c r="N356" s="243"/>
      <c r="O356" s="243"/>
      <c r="P356" s="243"/>
      <c r="Q356" s="243"/>
      <c r="R356" s="243"/>
      <c r="S356" s="243"/>
      <c r="T356" s="243"/>
      <c r="U356" s="243"/>
      <c r="V356" s="243"/>
      <c r="W356" s="243"/>
      <c r="X356" s="243"/>
      <c r="Y356" s="243"/>
      <c r="Z356" s="243"/>
    </row>
    <row r="357" spans="1:26" ht="16.5" customHeight="1" x14ac:dyDescent="0.2">
      <c r="A357" s="537" t="s">
        <v>1765</v>
      </c>
      <c r="B357" s="325"/>
      <c r="C357" s="325"/>
      <c r="D357" s="325"/>
      <c r="E357" s="325"/>
      <c r="F357" s="325"/>
      <c r="G357" s="325"/>
      <c r="H357" s="325"/>
      <c r="I357" s="325"/>
      <c r="J357" s="326"/>
      <c r="K357" s="245"/>
      <c r="L357" s="243"/>
      <c r="M357" s="243"/>
      <c r="N357" s="243"/>
      <c r="O357" s="243"/>
      <c r="P357" s="243"/>
      <c r="Q357" s="243"/>
      <c r="R357" s="243"/>
      <c r="S357" s="243"/>
      <c r="T357" s="243"/>
      <c r="U357" s="243"/>
      <c r="V357" s="243"/>
      <c r="W357" s="243"/>
      <c r="X357" s="243"/>
      <c r="Y357" s="243"/>
      <c r="Z357" s="243"/>
    </row>
    <row r="358" spans="1:26" ht="16.5" customHeight="1" x14ac:dyDescent="0.2">
      <c r="A358" s="537" t="s">
        <v>1766</v>
      </c>
      <c r="B358" s="325"/>
      <c r="C358" s="325"/>
      <c r="D358" s="325"/>
      <c r="E358" s="325"/>
      <c r="F358" s="325"/>
      <c r="G358" s="325"/>
      <c r="H358" s="325"/>
      <c r="I358" s="325"/>
      <c r="J358" s="326"/>
      <c r="K358" s="245"/>
      <c r="L358" s="243"/>
      <c r="M358" s="243"/>
      <c r="N358" s="243"/>
      <c r="O358" s="243"/>
      <c r="P358" s="243"/>
      <c r="Q358" s="243"/>
      <c r="R358" s="243"/>
      <c r="S358" s="243"/>
      <c r="T358" s="243"/>
      <c r="U358" s="243"/>
      <c r="V358" s="243"/>
      <c r="W358" s="243"/>
      <c r="X358" s="243"/>
      <c r="Y358" s="243"/>
      <c r="Z358" s="243"/>
    </row>
    <row r="359" spans="1:26" ht="16.5" customHeight="1" x14ac:dyDescent="0.2">
      <c r="A359" s="548" t="s">
        <v>1767</v>
      </c>
      <c r="B359" s="325"/>
      <c r="C359" s="325"/>
      <c r="D359" s="325"/>
      <c r="E359" s="325"/>
      <c r="F359" s="325"/>
      <c r="G359" s="325"/>
      <c r="H359" s="325"/>
      <c r="I359" s="325"/>
      <c r="J359" s="326"/>
      <c r="K359" s="245"/>
      <c r="L359" s="243"/>
      <c r="M359" s="243"/>
      <c r="N359" s="243"/>
      <c r="O359" s="243"/>
      <c r="P359" s="243"/>
      <c r="Q359" s="243"/>
      <c r="R359" s="243"/>
      <c r="S359" s="243"/>
      <c r="T359" s="243"/>
      <c r="U359" s="243"/>
      <c r="V359" s="243"/>
      <c r="W359" s="243"/>
      <c r="X359" s="243"/>
      <c r="Y359" s="243"/>
      <c r="Z359" s="243"/>
    </row>
    <row r="360" spans="1:26" ht="16.5" customHeight="1" x14ac:dyDescent="0.2">
      <c r="A360" s="548" t="s">
        <v>1768</v>
      </c>
      <c r="B360" s="325"/>
      <c r="C360" s="325"/>
      <c r="D360" s="325"/>
      <c r="E360" s="325"/>
      <c r="F360" s="325"/>
      <c r="G360" s="325"/>
      <c r="H360" s="325"/>
      <c r="I360" s="325"/>
      <c r="J360" s="326"/>
      <c r="K360" s="245"/>
      <c r="L360" s="243"/>
      <c r="M360" s="243"/>
      <c r="N360" s="243"/>
      <c r="O360" s="243"/>
      <c r="P360" s="243"/>
      <c r="Q360" s="243"/>
      <c r="R360" s="243"/>
      <c r="S360" s="243"/>
      <c r="T360" s="243"/>
      <c r="U360" s="243"/>
      <c r="V360" s="243"/>
      <c r="W360" s="243"/>
      <c r="X360" s="243"/>
      <c r="Y360" s="243"/>
      <c r="Z360" s="243"/>
    </row>
    <row r="361" spans="1:26" ht="16.5" customHeight="1" x14ac:dyDescent="0.2">
      <c r="A361" s="473" t="s">
        <v>1769</v>
      </c>
      <c r="B361" s="325"/>
      <c r="C361" s="325"/>
      <c r="D361" s="325"/>
      <c r="E361" s="325"/>
      <c r="F361" s="325"/>
      <c r="G361" s="325"/>
      <c r="H361" s="325"/>
      <c r="I361" s="325"/>
      <c r="J361" s="326"/>
      <c r="K361" s="245"/>
      <c r="L361" s="243"/>
      <c r="M361" s="243"/>
      <c r="N361" s="243"/>
      <c r="O361" s="243"/>
      <c r="P361" s="243"/>
      <c r="Q361" s="243"/>
      <c r="R361" s="243"/>
      <c r="S361" s="243"/>
      <c r="T361" s="243"/>
      <c r="U361" s="243"/>
      <c r="V361" s="243"/>
      <c r="W361" s="243"/>
      <c r="X361" s="243"/>
      <c r="Y361" s="243"/>
      <c r="Z361" s="243"/>
    </row>
    <row r="362" spans="1:26" ht="111" customHeight="1" x14ac:dyDescent="0.2">
      <c r="A362" s="202"/>
      <c r="B362" s="188" t="s">
        <v>1903</v>
      </c>
      <c r="C362" s="502" t="s">
        <v>1904</v>
      </c>
      <c r="D362" s="325"/>
      <c r="E362" s="325"/>
      <c r="F362" s="325"/>
      <c r="G362" s="325"/>
      <c r="H362" s="325"/>
      <c r="I362" s="326"/>
      <c r="J362" s="204">
        <v>1230</v>
      </c>
      <c r="K362" s="245"/>
      <c r="L362" s="243"/>
      <c r="M362" s="243"/>
      <c r="N362" s="243"/>
      <c r="O362" s="243"/>
      <c r="P362" s="243"/>
      <c r="Q362" s="243"/>
      <c r="R362" s="243"/>
      <c r="S362" s="243"/>
      <c r="T362" s="243"/>
      <c r="U362" s="243"/>
      <c r="V362" s="243"/>
      <c r="W362" s="243"/>
      <c r="X362" s="243"/>
      <c r="Y362" s="243"/>
      <c r="Z362" s="243"/>
    </row>
    <row r="363" spans="1:26" ht="16.5" customHeight="1" x14ac:dyDescent="0.2">
      <c r="A363" s="559" t="s">
        <v>1905</v>
      </c>
      <c r="B363" s="325"/>
      <c r="C363" s="325"/>
      <c r="D363" s="325"/>
      <c r="E363" s="325"/>
      <c r="F363" s="325"/>
      <c r="G363" s="325"/>
      <c r="H363" s="325"/>
      <c r="I363" s="325"/>
      <c r="J363" s="326"/>
      <c r="K363" s="245"/>
      <c r="L363" s="243"/>
      <c r="M363" s="243"/>
      <c r="N363" s="243"/>
      <c r="O363" s="243"/>
      <c r="P363" s="243"/>
      <c r="Q363" s="243"/>
      <c r="R363" s="243"/>
      <c r="S363" s="243"/>
      <c r="T363" s="243"/>
      <c r="U363" s="243"/>
      <c r="V363" s="243"/>
      <c r="W363" s="243"/>
      <c r="X363" s="243"/>
      <c r="Y363" s="243"/>
      <c r="Z363" s="243"/>
    </row>
    <row r="364" spans="1:26" ht="16.5" customHeight="1" x14ac:dyDescent="0.2">
      <c r="A364" s="537" t="s">
        <v>1765</v>
      </c>
      <c r="B364" s="325"/>
      <c r="C364" s="325"/>
      <c r="D364" s="325"/>
      <c r="E364" s="325"/>
      <c r="F364" s="325"/>
      <c r="G364" s="325"/>
      <c r="H364" s="325"/>
      <c r="I364" s="325"/>
      <c r="J364" s="326"/>
      <c r="K364" s="245"/>
      <c r="L364" s="243"/>
      <c r="M364" s="243"/>
      <c r="N364" s="243"/>
      <c r="O364" s="243"/>
      <c r="P364" s="243"/>
      <c r="Q364" s="243"/>
      <c r="R364" s="243"/>
      <c r="S364" s="243"/>
      <c r="T364" s="243"/>
      <c r="U364" s="243"/>
      <c r="V364" s="243"/>
      <c r="W364" s="243"/>
      <c r="X364" s="243"/>
      <c r="Y364" s="243"/>
      <c r="Z364" s="243"/>
    </row>
    <row r="365" spans="1:26" ht="16.5" customHeight="1" x14ac:dyDescent="0.2">
      <c r="A365" s="474" t="s">
        <v>1906</v>
      </c>
      <c r="B365" s="325"/>
      <c r="C365" s="325"/>
      <c r="D365" s="325"/>
      <c r="E365" s="325"/>
      <c r="F365" s="325"/>
      <c r="G365" s="325"/>
      <c r="H365" s="325"/>
      <c r="I365" s="325"/>
      <c r="J365" s="326"/>
      <c r="K365" s="245"/>
      <c r="L365" s="243"/>
      <c r="M365" s="243"/>
      <c r="N365" s="243"/>
      <c r="O365" s="243"/>
      <c r="P365" s="243"/>
      <c r="Q365" s="243"/>
      <c r="R365" s="243"/>
      <c r="S365" s="243"/>
      <c r="T365" s="243"/>
      <c r="U365" s="243"/>
      <c r="V365" s="243"/>
      <c r="W365" s="243"/>
      <c r="X365" s="243"/>
      <c r="Y365" s="243"/>
      <c r="Z365" s="243"/>
    </row>
    <row r="366" spans="1:26" ht="16.5" customHeight="1" x14ac:dyDescent="0.2">
      <c r="A366" s="474" t="s">
        <v>1907</v>
      </c>
      <c r="B366" s="325"/>
      <c r="C366" s="325"/>
      <c r="D366" s="325"/>
      <c r="E366" s="325"/>
      <c r="F366" s="325"/>
      <c r="G366" s="325"/>
      <c r="H366" s="325"/>
      <c r="I366" s="325"/>
      <c r="J366" s="326"/>
      <c r="K366" s="245"/>
      <c r="L366" s="243"/>
      <c r="M366" s="243"/>
      <c r="N366" s="243"/>
      <c r="O366" s="243"/>
      <c r="P366" s="243"/>
      <c r="Q366" s="243"/>
      <c r="R366" s="243"/>
      <c r="S366" s="243"/>
      <c r="T366" s="243"/>
      <c r="U366" s="243"/>
      <c r="V366" s="243"/>
      <c r="W366" s="243"/>
      <c r="X366" s="243"/>
      <c r="Y366" s="243"/>
      <c r="Z366" s="243"/>
    </row>
    <row r="367" spans="1:26" ht="16.5" customHeight="1" x14ac:dyDescent="0.2">
      <c r="A367" s="548" t="s">
        <v>1908</v>
      </c>
      <c r="B367" s="325"/>
      <c r="C367" s="325"/>
      <c r="D367" s="325"/>
      <c r="E367" s="325"/>
      <c r="F367" s="325"/>
      <c r="G367" s="325"/>
      <c r="H367" s="325"/>
      <c r="I367" s="325"/>
      <c r="J367" s="326"/>
      <c r="K367" s="245"/>
      <c r="L367" s="243"/>
      <c r="M367" s="243"/>
      <c r="N367" s="243"/>
      <c r="O367" s="243"/>
      <c r="P367" s="243"/>
      <c r="Q367" s="243"/>
      <c r="R367" s="243"/>
      <c r="S367" s="243"/>
      <c r="T367" s="243"/>
      <c r="U367" s="243"/>
      <c r="V367" s="243"/>
      <c r="W367" s="243"/>
      <c r="X367" s="243"/>
      <c r="Y367" s="243"/>
      <c r="Z367" s="243"/>
    </row>
    <row r="368" spans="1:26" ht="16.5" customHeight="1" x14ac:dyDescent="0.2">
      <c r="A368" s="548" t="s">
        <v>1768</v>
      </c>
      <c r="B368" s="325"/>
      <c r="C368" s="325"/>
      <c r="D368" s="325"/>
      <c r="E368" s="325"/>
      <c r="F368" s="325"/>
      <c r="G368" s="325"/>
      <c r="H368" s="325"/>
      <c r="I368" s="325"/>
      <c r="J368" s="326"/>
      <c r="K368" s="245"/>
      <c r="L368" s="243"/>
      <c r="M368" s="243"/>
      <c r="N368" s="243"/>
      <c r="O368" s="243"/>
      <c r="P368" s="243"/>
      <c r="Q368" s="243"/>
      <c r="R368" s="243"/>
      <c r="S368" s="243"/>
      <c r="T368" s="243"/>
      <c r="U368" s="243"/>
      <c r="V368" s="243"/>
      <c r="W368" s="243"/>
      <c r="X368" s="243"/>
      <c r="Y368" s="243"/>
      <c r="Z368" s="243"/>
    </row>
    <row r="369" spans="1:26" ht="16.5" customHeight="1" x14ac:dyDescent="0.2">
      <c r="A369" s="548" t="s">
        <v>1767</v>
      </c>
      <c r="B369" s="325"/>
      <c r="C369" s="325"/>
      <c r="D369" s="325"/>
      <c r="E369" s="325"/>
      <c r="F369" s="325"/>
      <c r="G369" s="325"/>
      <c r="H369" s="325"/>
      <c r="I369" s="325"/>
      <c r="J369" s="326"/>
      <c r="K369" s="245"/>
      <c r="L369" s="243"/>
      <c r="M369" s="243"/>
      <c r="N369" s="243"/>
      <c r="O369" s="243"/>
      <c r="P369" s="243"/>
      <c r="Q369" s="243"/>
      <c r="R369" s="243"/>
      <c r="S369" s="243"/>
      <c r="T369" s="243"/>
      <c r="U369" s="243"/>
      <c r="V369" s="243"/>
      <c r="W369" s="243"/>
      <c r="X369" s="243"/>
      <c r="Y369" s="243"/>
      <c r="Z369" s="243"/>
    </row>
    <row r="370" spans="1:26" ht="111" customHeight="1" x14ac:dyDescent="0.2">
      <c r="A370" s="202"/>
      <c r="B370" s="188" t="s">
        <v>1909</v>
      </c>
      <c r="C370" s="502" t="s">
        <v>1910</v>
      </c>
      <c r="D370" s="325"/>
      <c r="E370" s="325"/>
      <c r="F370" s="325"/>
      <c r="G370" s="325"/>
      <c r="H370" s="325"/>
      <c r="I370" s="326"/>
      <c r="J370" s="204">
        <v>150</v>
      </c>
      <c r="K370" s="245"/>
      <c r="L370" s="243"/>
      <c r="M370" s="243"/>
      <c r="N370" s="243"/>
      <c r="O370" s="243"/>
      <c r="P370" s="243"/>
      <c r="Q370" s="243"/>
      <c r="R370" s="243"/>
      <c r="S370" s="243"/>
      <c r="T370" s="243"/>
      <c r="U370" s="243"/>
      <c r="V370" s="243"/>
      <c r="W370" s="243"/>
      <c r="X370" s="243"/>
      <c r="Y370" s="243"/>
      <c r="Z370" s="243"/>
    </row>
    <row r="371" spans="1:26" ht="16.5" customHeight="1" x14ac:dyDescent="0.2">
      <c r="A371" s="537" t="s">
        <v>1752</v>
      </c>
      <c r="B371" s="325"/>
      <c r="C371" s="325"/>
      <c r="D371" s="325"/>
      <c r="E371" s="325"/>
      <c r="F371" s="325"/>
      <c r="G371" s="325"/>
      <c r="H371" s="325"/>
      <c r="I371" s="325"/>
      <c r="J371" s="326"/>
      <c r="K371" s="245"/>
      <c r="L371" s="243"/>
      <c r="M371" s="243"/>
      <c r="N371" s="243"/>
      <c r="O371" s="243"/>
      <c r="P371" s="243"/>
      <c r="Q371" s="243"/>
      <c r="R371" s="243"/>
      <c r="S371" s="243"/>
      <c r="T371" s="243"/>
      <c r="U371" s="243"/>
      <c r="V371" s="243"/>
      <c r="W371" s="243"/>
      <c r="X371" s="243"/>
      <c r="Y371" s="243"/>
      <c r="Z371" s="243"/>
    </row>
    <row r="372" spans="1:26" ht="16.5" customHeight="1" x14ac:dyDescent="0.2">
      <c r="A372" s="537" t="s">
        <v>1911</v>
      </c>
      <c r="B372" s="325"/>
      <c r="C372" s="325"/>
      <c r="D372" s="325"/>
      <c r="E372" s="325"/>
      <c r="F372" s="325"/>
      <c r="G372" s="325"/>
      <c r="H372" s="325"/>
      <c r="I372" s="325"/>
      <c r="J372" s="326"/>
      <c r="K372" s="245"/>
      <c r="L372" s="243"/>
      <c r="M372" s="243"/>
      <c r="N372" s="243"/>
      <c r="O372" s="243"/>
      <c r="P372" s="243"/>
      <c r="Q372" s="243"/>
      <c r="R372" s="243"/>
      <c r="S372" s="243"/>
      <c r="T372" s="243"/>
      <c r="U372" s="243"/>
      <c r="V372" s="243"/>
      <c r="W372" s="243"/>
      <c r="X372" s="243"/>
      <c r="Y372" s="243"/>
      <c r="Z372" s="243"/>
    </row>
    <row r="373" spans="1:26" ht="16.5" customHeight="1" x14ac:dyDescent="0.2">
      <c r="A373" s="548" t="s">
        <v>1767</v>
      </c>
      <c r="B373" s="325"/>
      <c r="C373" s="325"/>
      <c r="D373" s="325"/>
      <c r="E373" s="325"/>
      <c r="F373" s="325"/>
      <c r="G373" s="325"/>
      <c r="H373" s="325"/>
      <c r="I373" s="325"/>
      <c r="J373" s="326"/>
      <c r="K373" s="245"/>
      <c r="L373" s="243"/>
      <c r="M373" s="243"/>
      <c r="N373" s="243"/>
      <c r="O373" s="243"/>
      <c r="P373" s="243"/>
      <c r="Q373" s="243"/>
      <c r="R373" s="243"/>
      <c r="S373" s="243"/>
      <c r="T373" s="243"/>
      <c r="U373" s="243"/>
      <c r="V373" s="243"/>
      <c r="W373" s="243"/>
      <c r="X373" s="243"/>
      <c r="Y373" s="243"/>
      <c r="Z373" s="243"/>
    </row>
    <row r="374" spans="1:26" ht="16.5" customHeight="1" x14ac:dyDescent="0.2">
      <c r="A374" s="548" t="s">
        <v>1912</v>
      </c>
      <c r="B374" s="325"/>
      <c r="C374" s="325"/>
      <c r="D374" s="325"/>
      <c r="E374" s="325"/>
      <c r="F374" s="325"/>
      <c r="G374" s="325"/>
      <c r="H374" s="325"/>
      <c r="I374" s="325"/>
      <c r="J374" s="326"/>
      <c r="K374" s="245"/>
      <c r="L374" s="243"/>
      <c r="M374" s="243"/>
      <c r="N374" s="243"/>
      <c r="O374" s="243"/>
      <c r="P374" s="243"/>
      <c r="Q374" s="243"/>
      <c r="R374" s="243"/>
      <c r="S374" s="243"/>
      <c r="T374" s="243"/>
      <c r="U374" s="243"/>
      <c r="V374" s="243"/>
      <c r="W374" s="243"/>
      <c r="X374" s="243"/>
      <c r="Y374" s="243"/>
      <c r="Z374" s="243"/>
    </row>
    <row r="375" spans="1:26" ht="16.5" customHeight="1" x14ac:dyDescent="0.2">
      <c r="A375" s="548" t="s">
        <v>1913</v>
      </c>
      <c r="B375" s="325"/>
      <c r="C375" s="325"/>
      <c r="D375" s="325"/>
      <c r="E375" s="325"/>
      <c r="F375" s="325"/>
      <c r="G375" s="325"/>
      <c r="H375" s="325"/>
      <c r="I375" s="325"/>
      <c r="J375" s="326"/>
      <c r="K375" s="245"/>
      <c r="L375" s="243"/>
      <c r="M375" s="243"/>
      <c r="N375" s="243"/>
      <c r="O375" s="243"/>
      <c r="P375" s="243"/>
      <c r="Q375" s="243"/>
      <c r="R375" s="243"/>
      <c r="S375" s="243"/>
      <c r="T375" s="243"/>
      <c r="U375" s="243"/>
      <c r="V375" s="243"/>
      <c r="W375" s="243"/>
      <c r="X375" s="243"/>
      <c r="Y375" s="243"/>
      <c r="Z375" s="243"/>
    </row>
    <row r="376" spans="1:26" ht="111" customHeight="1" x14ac:dyDescent="0.2">
      <c r="A376" s="202"/>
      <c r="B376" s="188" t="s">
        <v>1914</v>
      </c>
      <c r="C376" s="502" t="s">
        <v>1910</v>
      </c>
      <c r="D376" s="325"/>
      <c r="E376" s="325"/>
      <c r="F376" s="325"/>
      <c r="G376" s="325"/>
      <c r="H376" s="325"/>
      <c r="I376" s="326"/>
      <c r="J376" s="204">
        <v>129</v>
      </c>
      <c r="K376" s="245"/>
      <c r="L376" s="243"/>
      <c r="M376" s="243"/>
      <c r="N376" s="243"/>
      <c r="O376" s="243"/>
      <c r="P376" s="243"/>
      <c r="Q376" s="243"/>
      <c r="R376" s="243"/>
      <c r="S376" s="243"/>
      <c r="T376" s="243"/>
      <c r="U376" s="243"/>
      <c r="V376" s="243"/>
      <c r="W376" s="243"/>
      <c r="X376" s="243"/>
      <c r="Y376" s="243"/>
      <c r="Z376" s="243"/>
    </row>
    <row r="377" spans="1:26" ht="16.5" customHeight="1" x14ac:dyDescent="0.2">
      <c r="A377" s="537" t="s">
        <v>1752</v>
      </c>
      <c r="B377" s="325"/>
      <c r="C377" s="325"/>
      <c r="D377" s="325"/>
      <c r="E377" s="325"/>
      <c r="F377" s="325"/>
      <c r="G377" s="325"/>
      <c r="H377" s="325"/>
      <c r="I377" s="325"/>
      <c r="J377" s="326"/>
      <c r="K377" s="245"/>
      <c r="L377" s="243"/>
      <c r="M377" s="243"/>
      <c r="N377" s="243"/>
      <c r="O377" s="243"/>
      <c r="P377" s="243"/>
      <c r="Q377" s="243"/>
      <c r="R377" s="243"/>
      <c r="S377" s="243"/>
      <c r="T377" s="243"/>
      <c r="U377" s="243"/>
      <c r="V377" s="243"/>
      <c r="W377" s="243"/>
      <c r="X377" s="243"/>
      <c r="Y377" s="243"/>
      <c r="Z377" s="243"/>
    </row>
    <row r="378" spans="1:26" ht="16.5" customHeight="1" x14ac:dyDescent="0.2">
      <c r="A378" s="537" t="s">
        <v>1911</v>
      </c>
      <c r="B378" s="325"/>
      <c r="C378" s="325"/>
      <c r="D378" s="325"/>
      <c r="E378" s="325"/>
      <c r="F378" s="325"/>
      <c r="G378" s="325"/>
      <c r="H378" s="325"/>
      <c r="I378" s="325"/>
      <c r="J378" s="326"/>
      <c r="K378" s="245"/>
      <c r="L378" s="243"/>
      <c r="M378" s="243"/>
      <c r="N378" s="243"/>
      <c r="O378" s="243"/>
      <c r="P378" s="243"/>
      <c r="Q378" s="243"/>
      <c r="R378" s="243"/>
      <c r="S378" s="243"/>
      <c r="T378" s="243"/>
      <c r="U378" s="243"/>
      <c r="V378" s="243"/>
      <c r="W378" s="243"/>
      <c r="X378" s="243"/>
      <c r="Y378" s="243"/>
      <c r="Z378" s="243"/>
    </row>
    <row r="379" spans="1:26" ht="16.5" customHeight="1" x14ac:dyDescent="0.2">
      <c r="A379" s="548" t="s">
        <v>1767</v>
      </c>
      <c r="B379" s="325"/>
      <c r="C379" s="325"/>
      <c r="D379" s="325"/>
      <c r="E379" s="325"/>
      <c r="F379" s="325"/>
      <c r="G379" s="325"/>
      <c r="H379" s="325"/>
      <c r="I379" s="325"/>
      <c r="J379" s="326"/>
      <c r="K379" s="245"/>
      <c r="L379" s="243"/>
      <c r="M379" s="243"/>
      <c r="N379" s="243"/>
      <c r="O379" s="243"/>
      <c r="P379" s="243"/>
      <c r="Q379" s="243"/>
      <c r="R379" s="243"/>
      <c r="S379" s="243"/>
      <c r="T379" s="243"/>
      <c r="U379" s="243"/>
      <c r="V379" s="243"/>
      <c r="W379" s="243"/>
      <c r="X379" s="243"/>
      <c r="Y379" s="243"/>
      <c r="Z379" s="243"/>
    </row>
    <row r="380" spans="1:26" ht="16.5" customHeight="1" x14ac:dyDescent="0.2">
      <c r="A380" s="548" t="s">
        <v>1912</v>
      </c>
      <c r="B380" s="325"/>
      <c r="C380" s="325"/>
      <c r="D380" s="325"/>
      <c r="E380" s="325"/>
      <c r="F380" s="325"/>
      <c r="G380" s="325"/>
      <c r="H380" s="325"/>
      <c r="I380" s="325"/>
      <c r="J380" s="326"/>
      <c r="K380" s="245"/>
      <c r="L380" s="243"/>
      <c r="M380" s="243"/>
      <c r="N380" s="243"/>
      <c r="O380" s="243"/>
      <c r="P380" s="243"/>
      <c r="Q380" s="243"/>
      <c r="R380" s="243"/>
      <c r="S380" s="243"/>
      <c r="T380" s="243"/>
      <c r="U380" s="243"/>
      <c r="V380" s="243"/>
      <c r="W380" s="243"/>
      <c r="X380" s="243"/>
      <c r="Y380" s="243"/>
      <c r="Z380" s="243"/>
    </row>
    <row r="381" spans="1:26" ht="16.5" customHeight="1" x14ac:dyDescent="0.2">
      <c r="A381" s="548" t="s">
        <v>1913</v>
      </c>
      <c r="B381" s="325"/>
      <c r="C381" s="325"/>
      <c r="D381" s="325"/>
      <c r="E381" s="325"/>
      <c r="F381" s="325"/>
      <c r="G381" s="325"/>
      <c r="H381" s="325"/>
      <c r="I381" s="325"/>
      <c r="J381" s="326"/>
      <c r="K381" s="245"/>
      <c r="L381" s="243"/>
      <c r="M381" s="243"/>
      <c r="N381" s="243"/>
      <c r="O381" s="243"/>
      <c r="P381" s="243"/>
      <c r="Q381" s="243"/>
      <c r="R381" s="243"/>
      <c r="S381" s="243"/>
      <c r="T381" s="243"/>
      <c r="U381" s="243"/>
      <c r="V381" s="243"/>
      <c r="W381" s="243"/>
      <c r="X381" s="243"/>
      <c r="Y381" s="243"/>
      <c r="Z381" s="243"/>
    </row>
    <row r="382" spans="1:26" ht="111" customHeight="1" x14ac:dyDescent="0.2">
      <c r="A382" s="202"/>
      <c r="B382" s="188" t="s">
        <v>1915</v>
      </c>
      <c r="C382" s="502" t="s">
        <v>1910</v>
      </c>
      <c r="D382" s="325"/>
      <c r="E382" s="325"/>
      <c r="F382" s="325"/>
      <c r="G382" s="325"/>
      <c r="H382" s="325"/>
      <c r="I382" s="326"/>
      <c r="J382" s="204">
        <v>257</v>
      </c>
      <c r="K382" s="245"/>
      <c r="L382" s="243"/>
      <c r="M382" s="243"/>
      <c r="N382" s="243"/>
      <c r="O382" s="243"/>
      <c r="P382" s="243"/>
      <c r="Q382" s="243"/>
      <c r="R382" s="243"/>
      <c r="S382" s="243"/>
      <c r="T382" s="243"/>
      <c r="U382" s="243"/>
      <c r="V382" s="243"/>
      <c r="W382" s="243"/>
      <c r="X382" s="243"/>
      <c r="Y382" s="243"/>
      <c r="Z382" s="243"/>
    </row>
    <row r="383" spans="1:26" ht="16.5" customHeight="1" x14ac:dyDescent="0.2">
      <c r="A383" s="559" t="s">
        <v>1898</v>
      </c>
      <c r="B383" s="325"/>
      <c r="C383" s="325"/>
      <c r="D383" s="325"/>
      <c r="E383" s="325"/>
      <c r="F383" s="325"/>
      <c r="G383" s="325"/>
      <c r="H383" s="325"/>
      <c r="I383" s="325"/>
      <c r="J383" s="326"/>
      <c r="K383" s="245"/>
      <c r="L383" s="243"/>
      <c r="M383" s="243"/>
      <c r="N383" s="243"/>
      <c r="O383" s="243"/>
      <c r="P383" s="243"/>
      <c r="Q383" s="243"/>
      <c r="R383" s="243"/>
      <c r="S383" s="243"/>
      <c r="T383" s="243"/>
      <c r="U383" s="243"/>
      <c r="V383" s="243"/>
      <c r="W383" s="243"/>
      <c r="X383" s="243"/>
      <c r="Y383" s="243"/>
      <c r="Z383" s="243"/>
    </row>
    <row r="384" spans="1:26" ht="16.5" customHeight="1" x14ac:dyDescent="0.2">
      <c r="A384" s="537" t="s">
        <v>1752</v>
      </c>
      <c r="B384" s="325"/>
      <c r="C384" s="325"/>
      <c r="D384" s="325"/>
      <c r="E384" s="325"/>
      <c r="F384" s="325"/>
      <c r="G384" s="325"/>
      <c r="H384" s="325"/>
      <c r="I384" s="325"/>
      <c r="J384" s="326"/>
      <c r="K384" s="245"/>
      <c r="L384" s="243"/>
      <c r="M384" s="243"/>
      <c r="N384" s="243"/>
      <c r="O384" s="243"/>
      <c r="P384" s="243"/>
      <c r="Q384" s="243"/>
      <c r="R384" s="243"/>
      <c r="S384" s="243"/>
      <c r="T384" s="243"/>
      <c r="U384" s="243"/>
      <c r="V384" s="243"/>
      <c r="W384" s="243"/>
      <c r="X384" s="243"/>
      <c r="Y384" s="243"/>
      <c r="Z384" s="243"/>
    </row>
    <row r="385" spans="1:26" ht="16.5" customHeight="1" x14ac:dyDescent="0.2">
      <c r="A385" s="537" t="s">
        <v>1911</v>
      </c>
      <c r="B385" s="325"/>
      <c r="C385" s="325"/>
      <c r="D385" s="325"/>
      <c r="E385" s="325"/>
      <c r="F385" s="325"/>
      <c r="G385" s="325"/>
      <c r="H385" s="325"/>
      <c r="I385" s="325"/>
      <c r="J385" s="326"/>
      <c r="K385" s="245"/>
      <c r="L385" s="243"/>
      <c r="M385" s="243"/>
      <c r="N385" s="243"/>
      <c r="O385" s="243"/>
      <c r="P385" s="243"/>
      <c r="Q385" s="243"/>
      <c r="R385" s="243"/>
      <c r="S385" s="243"/>
      <c r="T385" s="243"/>
      <c r="U385" s="243"/>
      <c r="V385" s="243"/>
      <c r="W385" s="243"/>
      <c r="X385" s="243"/>
      <c r="Y385" s="243"/>
      <c r="Z385" s="243"/>
    </row>
    <row r="386" spans="1:26" ht="16.5" customHeight="1" x14ac:dyDescent="0.2">
      <c r="A386" s="548" t="s">
        <v>1916</v>
      </c>
      <c r="B386" s="325"/>
      <c r="C386" s="325"/>
      <c r="D386" s="325"/>
      <c r="E386" s="325"/>
      <c r="F386" s="325"/>
      <c r="G386" s="325"/>
      <c r="H386" s="325"/>
      <c r="I386" s="325"/>
      <c r="J386" s="326"/>
      <c r="K386" s="245"/>
      <c r="L386" s="243"/>
      <c r="M386" s="243"/>
      <c r="N386" s="243"/>
      <c r="O386" s="243"/>
      <c r="P386" s="243"/>
      <c r="Q386" s="243"/>
      <c r="R386" s="243"/>
      <c r="S386" s="243"/>
      <c r="T386" s="243"/>
      <c r="U386" s="243"/>
      <c r="V386" s="243"/>
      <c r="W386" s="243"/>
      <c r="X386" s="243"/>
      <c r="Y386" s="243"/>
      <c r="Z386" s="243"/>
    </row>
    <row r="387" spans="1:26" ht="16.5" customHeight="1" x14ac:dyDescent="0.2">
      <c r="A387" s="548" t="s">
        <v>1917</v>
      </c>
      <c r="B387" s="325"/>
      <c r="C387" s="325"/>
      <c r="D387" s="325"/>
      <c r="E387" s="325"/>
      <c r="F387" s="325"/>
      <c r="G387" s="325"/>
      <c r="H387" s="325"/>
      <c r="I387" s="325"/>
      <c r="J387" s="326"/>
      <c r="K387" s="245"/>
      <c r="L387" s="243"/>
      <c r="M387" s="243"/>
      <c r="N387" s="243"/>
      <c r="O387" s="243"/>
      <c r="P387" s="243"/>
      <c r="Q387" s="243"/>
      <c r="R387" s="243"/>
      <c r="S387" s="243"/>
      <c r="T387" s="243"/>
      <c r="U387" s="243"/>
      <c r="V387" s="243"/>
      <c r="W387" s="243"/>
      <c r="X387" s="243"/>
      <c r="Y387" s="243"/>
      <c r="Z387" s="243"/>
    </row>
    <row r="388" spans="1:26" ht="16.5" customHeight="1" x14ac:dyDescent="0.2">
      <c r="A388" s="548" t="s">
        <v>1054</v>
      </c>
      <c r="B388" s="325"/>
      <c r="C388" s="325"/>
      <c r="D388" s="325"/>
      <c r="E388" s="325"/>
      <c r="F388" s="325"/>
      <c r="G388" s="325"/>
      <c r="H388" s="325"/>
      <c r="I388" s="325"/>
      <c r="J388" s="326"/>
      <c r="K388" s="245"/>
      <c r="L388" s="243"/>
      <c r="M388" s="243"/>
      <c r="N388" s="243"/>
      <c r="O388" s="243"/>
      <c r="P388" s="243"/>
      <c r="Q388" s="243"/>
      <c r="R388" s="243"/>
      <c r="S388" s="243"/>
      <c r="T388" s="243"/>
      <c r="U388" s="243"/>
      <c r="V388" s="243"/>
      <c r="W388" s="243"/>
      <c r="X388" s="243"/>
      <c r="Y388" s="243"/>
      <c r="Z388" s="243"/>
    </row>
    <row r="389" spans="1:26" ht="111" customHeight="1" x14ac:dyDescent="0.2">
      <c r="A389" s="200"/>
      <c r="B389" s="181" t="s">
        <v>1770</v>
      </c>
      <c r="C389" s="485" t="s">
        <v>1771</v>
      </c>
      <c r="D389" s="325"/>
      <c r="E389" s="325"/>
      <c r="F389" s="325"/>
      <c r="G389" s="325"/>
      <c r="H389" s="325"/>
      <c r="I389" s="326"/>
      <c r="J389" s="204">
        <v>70</v>
      </c>
      <c r="K389" s="245"/>
      <c r="L389" s="243"/>
      <c r="M389" s="243"/>
      <c r="N389" s="243"/>
      <c r="O389" s="243"/>
      <c r="P389" s="243"/>
      <c r="Q389" s="243"/>
    </row>
    <row r="390" spans="1:26" ht="111" customHeight="1" x14ac:dyDescent="0.2">
      <c r="A390" s="202"/>
      <c r="B390" s="188" t="s">
        <v>1772</v>
      </c>
      <c r="C390" s="502" t="s">
        <v>1773</v>
      </c>
      <c r="D390" s="325"/>
      <c r="E390" s="325"/>
      <c r="F390" s="325"/>
      <c r="G390" s="325"/>
      <c r="H390" s="325"/>
      <c r="I390" s="326"/>
      <c r="J390" s="177">
        <v>183</v>
      </c>
      <c r="K390" s="245"/>
      <c r="L390" s="243"/>
      <c r="M390" s="243"/>
      <c r="N390" s="243"/>
      <c r="O390" s="243"/>
      <c r="P390" s="243"/>
      <c r="Q390" s="243"/>
      <c r="R390" s="243"/>
      <c r="S390" s="243"/>
      <c r="T390" s="243"/>
      <c r="U390" s="243"/>
      <c r="V390" s="243"/>
      <c r="W390" s="243"/>
      <c r="X390" s="243"/>
      <c r="Y390" s="243"/>
      <c r="Z390" s="243"/>
    </row>
    <row r="391" spans="1:26" ht="111" customHeight="1" x14ac:dyDescent="0.2">
      <c r="A391" s="202"/>
      <c r="B391" s="188" t="s">
        <v>1918</v>
      </c>
      <c r="C391" s="502" t="s">
        <v>1775</v>
      </c>
      <c r="D391" s="325"/>
      <c r="E391" s="325"/>
      <c r="F391" s="325"/>
      <c r="G391" s="325"/>
      <c r="H391" s="325"/>
      <c r="I391" s="326"/>
      <c r="J391" s="177">
        <v>216</v>
      </c>
      <c r="K391" s="245"/>
      <c r="L391" s="243"/>
      <c r="M391" s="243"/>
      <c r="N391" s="243"/>
      <c r="O391" s="243"/>
      <c r="P391" s="243"/>
      <c r="Q391" s="243"/>
      <c r="R391" s="243"/>
      <c r="S391" s="243"/>
      <c r="T391" s="243"/>
      <c r="U391" s="243"/>
      <c r="V391" s="243"/>
      <c r="W391" s="243"/>
      <c r="X391" s="243"/>
      <c r="Y391" s="243"/>
      <c r="Z391" s="243"/>
    </row>
    <row r="392" spans="1:26" ht="111" customHeight="1" x14ac:dyDescent="0.2">
      <c r="A392" s="202"/>
      <c r="B392" s="188" t="s">
        <v>1776</v>
      </c>
      <c r="C392" s="502" t="s">
        <v>1777</v>
      </c>
      <c r="D392" s="325"/>
      <c r="E392" s="325"/>
      <c r="F392" s="325"/>
      <c r="G392" s="325"/>
      <c r="H392" s="325"/>
      <c r="I392" s="326"/>
      <c r="J392" s="177">
        <v>281</v>
      </c>
      <c r="K392" s="245"/>
      <c r="L392" s="243"/>
      <c r="M392" s="243"/>
      <c r="N392" s="243"/>
      <c r="O392" s="243"/>
      <c r="P392" s="243"/>
      <c r="Q392" s="243"/>
      <c r="R392" s="243"/>
      <c r="S392" s="243"/>
      <c r="T392" s="243"/>
      <c r="U392" s="243"/>
      <c r="V392" s="243"/>
      <c r="W392" s="243"/>
      <c r="X392" s="243"/>
      <c r="Y392" s="243"/>
      <c r="Z392" s="243"/>
    </row>
    <row r="393" spans="1:26" ht="111" customHeight="1" x14ac:dyDescent="0.2">
      <c r="A393" s="202"/>
      <c r="B393" s="188" t="s">
        <v>1778</v>
      </c>
      <c r="C393" s="502" t="s">
        <v>1779</v>
      </c>
      <c r="D393" s="325"/>
      <c r="E393" s="325"/>
      <c r="F393" s="325"/>
      <c r="G393" s="325"/>
      <c r="H393" s="325"/>
      <c r="I393" s="326"/>
      <c r="J393" s="177">
        <v>302</v>
      </c>
      <c r="K393" s="245"/>
      <c r="L393" s="243"/>
      <c r="M393" s="243"/>
      <c r="N393" s="243"/>
      <c r="O393" s="243"/>
      <c r="P393" s="243"/>
      <c r="Q393" s="243"/>
      <c r="R393" s="243"/>
      <c r="S393" s="243"/>
      <c r="T393" s="243"/>
      <c r="U393" s="243"/>
      <c r="V393" s="243"/>
      <c r="W393" s="243"/>
      <c r="X393" s="243"/>
      <c r="Y393" s="243"/>
      <c r="Z393" s="243"/>
    </row>
    <row r="394" spans="1:26" ht="111" customHeight="1" x14ac:dyDescent="0.2">
      <c r="A394" s="202"/>
      <c r="B394" s="188" t="s">
        <v>1780</v>
      </c>
      <c r="C394" s="502" t="s">
        <v>1781</v>
      </c>
      <c r="D394" s="325"/>
      <c r="E394" s="325"/>
      <c r="F394" s="325"/>
      <c r="G394" s="325"/>
      <c r="H394" s="325"/>
      <c r="I394" s="326"/>
      <c r="J394" s="177">
        <v>228</v>
      </c>
      <c r="K394" s="245"/>
      <c r="L394" s="243"/>
      <c r="M394" s="243"/>
      <c r="N394" s="243"/>
      <c r="O394" s="243"/>
      <c r="P394" s="243"/>
      <c r="Q394" s="243"/>
      <c r="R394" s="243"/>
      <c r="S394" s="243"/>
      <c r="T394" s="243"/>
      <c r="U394" s="243"/>
      <c r="V394" s="243"/>
      <c r="W394" s="243"/>
      <c r="X394" s="243"/>
      <c r="Y394" s="243"/>
      <c r="Z394" s="243"/>
    </row>
    <row r="395" spans="1:26" ht="111" customHeight="1" x14ac:dyDescent="0.2">
      <c r="A395" s="202"/>
      <c r="B395" s="188" t="s">
        <v>1782</v>
      </c>
      <c r="C395" s="502" t="s">
        <v>1783</v>
      </c>
      <c r="D395" s="325"/>
      <c r="E395" s="325"/>
      <c r="F395" s="325"/>
      <c r="G395" s="325"/>
      <c r="H395" s="325"/>
      <c r="I395" s="326"/>
      <c r="J395" s="177">
        <f>J147</f>
        <v>110</v>
      </c>
      <c r="K395" s="245"/>
      <c r="L395" s="243"/>
      <c r="M395" s="243"/>
      <c r="N395" s="243"/>
      <c r="O395" s="243"/>
      <c r="P395" s="243"/>
      <c r="Q395" s="243"/>
      <c r="R395" s="243"/>
      <c r="S395" s="243"/>
      <c r="T395" s="243"/>
      <c r="U395" s="243"/>
      <c r="V395" s="243"/>
      <c r="W395" s="243"/>
      <c r="X395" s="243"/>
      <c r="Y395" s="243"/>
      <c r="Z395" s="243"/>
    </row>
    <row r="396" spans="1:26" ht="26.25" customHeight="1" x14ac:dyDescent="0.2">
      <c r="A396" s="572" t="s">
        <v>1919</v>
      </c>
      <c r="B396" s="325"/>
      <c r="C396" s="325"/>
      <c r="D396" s="325"/>
      <c r="E396" s="325"/>
      <c r="F396" s="325"/>
      <c r="G396" s="325"/>
      <c r="H396" s="325"/>
      <c r="I396" s="325"/>
      <c r="J396" s="326"/>
      <c r="K396" s="245"/>
      <c r="L396" s="243"/>
      <c r="M396" s="243"/>
      <c r="N396" s="243"/>
      <c r="O396" s="243"/>
      <c r="P396" s="243"/>
      <c r="Q396" s="243"/>
    </row>
    <row r="397" spans="1:26" ht="95.25" customHeight="1" x14ac:dyDescent="0.2">
      <c r="A397" s="84"/>
      <c r="B397" s="187" t="s">
        <v>1920</v>
      </c>
      <c r="C397" s="403" t="s">
        <v>1921</v>
      </c>
      <c r="D397" s="325"/>
      <c r="E397" s="325"/>
      <c r="F397" s="325"/>
      <c r="G397" s="325"/>
      <c r="H397" s="325"/>
      <c r="I397" s="326"/>
      <c r="J397" s="204">
        <v>27</v>
      </c>
      <c r="K397" s="245"/>
      <c r="L397" s="243"/>
      <c r="M397" s="243"/>
      <c r="N397" s="243"/>
      <c r="O397" s="243"/>
      <c r="P397" s="243"/>
      <c r="Q397" s="243"/>
      <c r="R397" s="243"/>
      <c r="S397" s="243"/>
      <c r="T397" s="243"/>
      <c r="U397" s="243"/>
      <c r="V397" s="243"/>
      <c r="W397" s="243"/>
      <c r="X397" s="243"/>
      <c r="Y397" s="243"/>
      <c r="Z397" s="243"/>
    </row>
    <row r="398" spans="1:26" ht="16.5" customHeight="1" x14ac:dyDescent="0.2">
      <c r="A398" s="537" t="s">
        <v>1922</v>
      </c>
      <c r="B398" s="325"/>
      <c r="C398" s="325"/>
      <c r="D398" s="325"/>
      <c r="E398" s="325"/>
      <c r="F398" s="325"/>
      <c r="G398" s="325"/>
      <c r="H398" s="325"/>
      <c r="I398" s="325"/>
      <c r="J398" s="326"/>
      <c r="K398" s="245"/>
      <c r="L398" s="243"/>
      <c r="M398" s="243"/>
      <c r="N398" s="243"/>
      <c r="O398" s="243"/>
      <c r="P398" s="243"/>
      <c r="Q398" s="243"/>
      <c r="R398" s="243"/>
      <c r="S398" s="243"/>
      <c r="T398" s="243"/>
      <c r="U398" s="243"/>
      <c r="V398" s="243"/>
      <c r="W398" s="243"/>
      <c r="X398" s="243"/>
      <c r="Y398" s="243"/>
      <c r="Z398" s="243"/>
    </row>
    <row r="399" spans="1:26" ht="16.5" customHeight="1" x14ac:dyDescent="0.2">
      <c r="A399" s="537" t="s">
        <v>1923</v>
      </c>
      <c r="B399" s="325"/>
      <c r="C399" s="325"/>
      <c r="D399" s="325"/>
      <c r="E399" s="325"/>
      <c r="F399" s="325"/>
      <c r="G399" s="325"/>
      <c r="H399" s="325"/>
      <c r="I399" s="325"/>
      <c r="J399" s="326"/>
      <c r="K399" s="245"/>
      <c r="L399" s="243"/>
      <c r="M399" s="243"/>
      <c r="N399" s="243"/>
      <c r="O399" s="243"/>
      <c r="P399" s="243"/>
      <c r="Q399" s="243"/>
      <c r="R399" s="243"/>
      <c r="S399" s="243"/>
      <c r="T399" s="243"/>
      <c r="U399" s="243"/>
      <c r="V399" s="243"/>
      <c r="W399" s="243"/>
      <c r="X399" s="243"/>
      <c r="Y399" s="243"/>
      <c r="Z399" s="243"/>
    </row>
    <row r="400" spans="1:26" ht="16.5" customHeight="1" x14ac:dyDescent="0.2">
      <c r="A400" s="537" t="s">
        <v>1924</v>
      </c>
      <c r="B400" s="325"/>
      <c r="C400" s="325"/>
      <c r="D400" s="325"/>
      <c r="E400" s="325"/>
      <c r="F400" s="325"/>
      <c r="G400" s="325"/>
      <c r="H400" s="325"/>
      <c r="I400" s="325"/>
      <c r="J400" s="326"/>
      <c r="K400" s="245"/>
      <c r="L400" s="243"/>
      <c r="M400" s="243"/>
      <c r="N400" s="243"/>
      <c r="O400" s="243"/>
      <c r="P400" s="243"/>
      <c r="Q400" s="243"/>
      <c r="R400" s="243"/>
      <c r="S400" s="243"/>
      <c r="T400" s="243"/>
      <c r="U400" s="243"/>
      <c r="V400" s="243"/>
      <c r="W400" s="243"/>
      <c r="X400" s="243"/>
      <c r="Y400" s="243"/>
      <c r="Z400" s="243"/>
    </row>
    <row r="401" spans="1:26" ht="16.5" customHeight="1" x14ac:dyDescent="0.2">
      <c r="A401" s="537" t="s">
        <v>133</v>
      </c>
      <c r="B401" s="325"/>
      <c r="C401" s="325"/>
      <c r="D401" s="325"/>
      <c r="E401" s="325"/>
      <c r="F401" s="325"/>
      <c r="G401" s="325"/>
      <c r="H401" s="325"/>
      <c r="I401" s="325"/>
      <c r="J401" s="326"/>
      <c r="K401" s="245"/>
      <c r="L401" s="243"/>
      <c r="M401" s="243"/>
      <c r="N401" s="243"/>
      <c r="O401" s="243"/>
      <c r="P401" s="243"/>
      <c r="Q401" s="243"/>
      <c r="R401" s="243"/>
      <c r="S401" s="243"/>
      <c r="T401" s="243"/>
      <c r="U401" s="243"/>
      <c r="V401" s="243"/>
      <c r="W401" s="243"/>
      <c r="X401" s="243"/>
      <c r="Y401" s="243"/>
      <c r="Z401" s="243"/>
    </row>
    <row r="402" spans="1:26" ht="16.5" customHeight="1" x14ac:dyDescent="0.2">
      <c r="A402" s="537" t="s">
        <v>1925</v>
      </c>
      <c r="B402" s="325"/>
      <c r="C402" s="325"/>
      <c r="D402" s="325"/>
      <c r="E402" s="325"/>
      <c r="F402" s="325"/>
      <c r="G402" s="325"/>
      <c r="H402" s="325"/>
      <c r="I402" s="325"/>
      <c r="J402" s="326"/>
      <c r="K402" s="245"/>
      <c r="L402" s="243"/>
      <c r="M402" s="243"/>
      <c r="N402" s="243"/>
      <c r="O402" s="243"/>
      <c r="P402" s="243"/>
      <c r="Q402" s="243"/>
    </row>
    <row r="403" spans="1:26" ht="16.5" customHeight="1" x14ac:dyDescent="0.2">
      <c r="A403" s="537" t="s">
        <v>1926</v>
      </c>
      <c r="B403" s="325"/>
      <c r="C403" s="325"/>
      <c r="D403" s="325"/>
      <c r="E403" s="325"/>
      <c r="F403" s="325"/>
      <c r="G403" s="325"/>
      <c r="H403" s="325"/>
      <c r="I403" s="325"/>
      <c r="J403" s="326"/>
      <c r="K403" s="245"/>
      <c r="L403" s="243"/>
      <c r="M403" s="243"/>
      <c r="N403" s="243"/>
      <c r="O403" s="243"/>
      <c r="P403" s="243"/>
      <c r="Q403" s="243"/>
    </row>
    <row r="404" spans="1:26" ht="95.25" customHeight="1" x14ac:dyDescent="0.2">
      <c r="A404" s="84"/>
      <c r="B404" s="187" t="s">
        <v>1927</v>
      </c>
      <c r="C404" s="403" t="s">
        <v>1928</v>
      </c>
      <c r="D404" s="325"/>
      <c r="E404" s="325"/>
      <c r="F404" s="325"/>
      <c r="G404" s="325"/>
      <c r="H404" s="325"/>
      <c r="I404" s="326"/>
      <c r="J404" s="204">
        <v>29</v>
      </c>
      <c r="K404" s="245"/>
      <c r="L404" s="243"/>
      <c r="M404" s="243"/>
      <c r="N404" s="243"/>
      <c r="O404" s="243"/>
      <c r="P404" s="243"/>
      <c r="Q404" s="243"/>
    </row>
    <row r="405" spans="1:26" ht="16.5" customHeight="1" x14ac:dyDescent="0.2">
      <c r="A405" s="537" t="s">
        <v>1923</v>
      </c>
      <c r="B405" s="325"/>
      <c r="C405" s="325"/>
      <c r="D405" s="325"/>
      <c r="E405" s="325"/>
      <c r="F405" s="325"/>
      <c r="G405" s="325"/>
      <c r="H405" s="325"/>
      <c r="I405" s="325"/>
      <c r="J405" s="326"/>
      <c r="K405" s="245"/>
      <c r="L405" s="243"/>
      <c r="M405" s="243"/>
      <c r="N405" s="243"/>
      <c r="O405" s="243"/>
      <c r="P405" s="243"/>
      <c r="Q405" s="243"/>
    </row>
    <row r="406" spans="1:26" ht="16.5" customHeight="1" x14ac:dyDescent="0.2">
      <c r="A406" s="537" t="s">
        <v>1924</v>
      </c>
      <c r="B406" s="325"/>
      <c r="C406" s="325"/>
      <c r="D406" s="325"/>
      <c r="E406" s="325"/>
      <c r="F406" s="325"/>
      <c r="G406" s="325"/>
      <c r="H406" s="325"/>
      <c r="I406" s="325"/>
      <c r="J406" s="326"/>
      <c r="K406" s="245"/>
      <c r="L406" s="243"/>
      <c r="M406" s="243"/>
      <c r="N406" s="243"/>
      <c r="O406" s="243"/>
      <c r="P406" s="243"/>
      <c r="Q406" s="243"/>
    </row>
    <row r="407" spans="1:26" ht="16.5" customHeight="1" x14ac:dyDescent="0.2">
      <c r="A407" s="537" t="s">
        <v>133</v>
      </c>
      <c r="B407" s="325"/>
      <c r="C407" s="325"/>
      <c r="D407" s="325"/>
      <c r="E407" s="325"/>
      <c r="F407" s="325"/>
      <c r="G407" s="325"/>
      <c r="H407" s="325"/>
      <c r="I407" s="325"/>
      <c r="J407" s="326"/>
      <c r="K407" s="245"/>
      <c r="L407" s="243"/>
      <c r="M407" s="243"/>
      <c r="N407" s="243"/>
      <c r="O407" s="243"/>
      <c r="P407" s="243"/>
      <c r="Q407" s="243"/>
    </row>
    <row r="408" spans="1:26" ht="16.5" customHeight="1" x14ac:dyDescent="0.2">
      <c r="A408" s="537" t="s">
        <v>1929</v>
      </c>
      <c r="B408" s="325"/>
      <c r="C408" s="325"/>
      <c r="D408" s="325"/>
      <c r="E408" s="325"/>
      <c r="F408" s="325"/>
      <c r="G408" s="325"/>
      <c r="H408" s="325"/>
      <c r="I408" s="325"/>
      <c r="J408" s="326"/>
      <c r="K408" s="245"/>
      <c r="L408" s="243"/>
      <c r="M408" s="243"/>
      <c r="N408" s="243"/>
      <c r="O408" s="243"/>
      <c r="P408" s="243"/>
      <c r="Q408" s="243"/>
    </row>
    <row r="409" spans="1:26" ht="16.5" customHeight="1" x14ac:dyDescent="0.2">
      <c r="A409" s="537" t="s">
        <v>1925</v>
      </c>
      <c r="B409" s="325"/>
      <c r="C409" s="325"/>
      <c r="D409" s="325"/>
      <c r="E409" s="325"/>
      <c r="F409" s="325"/>
      <c r="G409" s="325"/>
      <c r="H409" s="325"/>
      <c r="I409" s="325"/>
      <c r="J409" s="326"/>
      <c r="K409" s="245"/>
      <c r="L409" s="243"/>
      <c r="M409" s="243"/>
      <c r="N409" s="243"/>
      <c r="O409" s="243"/>
      <c r="P409" s="243"/>
      <c r="Q409" s="243"/>
    </row>
    <row r="410" spans="1:26" ht="16.5" customHeight="1" x14ac:dyDescent="0.2">
      <c r="A410" s="537" t="s">
        <v>1926</v>
      </c>
      <c r="B410" s="325"/>
      <c r="C410" s="325"/>
      <c r="D410" s="325"/>
      <c r="E410" s="325"/>
      <c r="F410" s="325"/>
      <c r="G410" s="325"/>
      <c r="H410" s="325"/>
      <c r="I410" s="325"/>
      <c r="J410" s="326"/>
      <c r="K410" s="245"/>
      <c r="L410" s="243"/>
      <c r="M410" s="243"/>
      <c r="N410" s="243"/>
      <c r="O410" s="243"/>
      <c r="P410" s="243"/>
      <c r="Q410" s="243"/>
    </row>
    <row r="411" spans="1:26" ht="95.25" customHeight="1" x14ac:dyDescent="0.2">
      <c r="A411" s="84"/>
      <c r="B411" s="187" t="s">
        <v>1930</v>
      </c>
      <c r="C411" s="403" t="s">
        <v>1921</v>
      </c>
      <c r="D411" s="325"/>
      <c r="E411" s="325"/>
      <c r="F411" s="325"/>
      <c r="G411" s="325"/>
      <c r="H411" s="325"/>
      <c r="I411" s="326"/>
      <c r="J411" s="204">
        <v>29</v>
      </c>
      <c r="K411" s="245"/>
      <c r="L411" s="243"/>
      <c r="M411" s="243"/>
      <c r="N411" s="243"/>
      <c r="O411" s="243"/>
      <c r="P411" s="243"/>
      <c r="Q411" s="243"/>
    </row>
    <row r="412" spans="1:26" ht="16.5" customHeight="1" x14ac:dyDescent="0.2">
      <c r="A412" s="537" t="s">
        <v>1923</v>
      </c>
      <c r="B412" s="325"/>
      <c r="C412" s="325"/>
      <c r="D412" s="325"/>
      <c r="E412" s="325"/>
      <c r="F412" s="325"/>
      <c r="G412" s="325"/>
      <c r="H412" s="325"/>
      <c r="I412" s="325"/>
      <c r="J412" s="326"/>
      <c r="K412" s="245"/>
      <c r="L412" s="243"/>
      <c r="M412" s="243"/>
      <c r="N412" s="243"/>
      <c r="O412" s="243"/>
      <c r="P412" s="243"/>
      <c r="Q412" s="243"/>
    </row>
    <row r="413" spans="1:26" ht="16.5" customHeight="1" x14ac:dyDescent="0.2">
      <c r="A413" s="537" t="s">
        <v>1924</v>
      </c>
      <c r="B413" s="325"/>
      <c r="C413" s="325"/>
      <c r="D413" s="325"/>
      <c r="E413" s="325"/>
      <c r="F413" s="325"/>
      <c r="G413" s="325"/>
      <c r="H413" s="325"/>
      <c r="I413" s="325"/>
      <c r="J413" s="326"/>
      <c r="K413" s="245"/>
      <c r="L413" s="243"/>
      <c r="M413" s="243"/>
      <c r="N413" s="243"/>
      <c r="O413" s="243"/>
      <c r="P413" s="243"/>
      <c r="Q413" s="243"/>
    </row>
    <row r="414" spans="1:26" ht="16.5" customHeight="1" x14ac:dyDescent="0.2">
      <c r="A414" s="537" t="s">
        <v>133</v>
      </c>
      <c r="B414" s="325"/>
      <c r="C414" s="325"/>
      <c r="D414" s="325"/>
      <c r="E414" s="325"/>
      <c r="F414" s="325"/>
      <c r="G414" s="325"/>
      <c r="H414" s="325"/>
      <c r="I414" s="325"/>
      <c r="J414" s="326"/>
      <c r="K414" s="245"/>
      <c r="L414" s="243"/>
      <c r="M414" s="243"/>
      <c r="N414" s="243"/>
      <c r="O414" s="243"/>
      <c r="P414" s="243"/>
      <c r="Q414" s="243"/>
    </row>
    <row r="415" spans="1:26" ht="16.5" customHeight="1" x14ac:dyDescent="0.2">
      <c r="A415" s="537" t="s">
        <v>1929</v>
      </c>
      <c r="B415" s="325"/>
      <c r="C415" s="325"/>
      <c r="D415" s="325"/>
      <c r="E415" s="325"/>
      <c r="F415" s="325"/>
      <c r="G415" s="325"/>
      <c r="H415" s="325"/>
      <c r="I415" s="325"/>
      <c r="J415" s="326"/>
      <c r="K415" s="245"/>
      <c r="L415" s="243"/>
      <c r="M415" s="243"/>
      <c r="N415" s="243"/>
      <c r="O415" s="243"/>
      <c r="P415" s="243"/>
      <c r="Q415" s="243"/>
    </row>
    <row r="416" spans="1:26" ht="16.5" customHeight="1" x14ac:dyDescent="0.2">
      <c r="A416" s="537" t="s">
        <v>1925</v>
      </c>
      <c r="B416" s="325"/>
      <c r="C416" s="325"/>
      <c r="D416" s="325"/>
      <c r="E416" s="325"/>
      <c r="F416" s="325"/>
      <c r="G416" s="325"/>
      <c r="H416" s="325"/>
      <c r="I416" s="325"/>
      <c r="J416" s="326"/>
      <c r="K416" s="245"/>
      <c r="L416" s="243"/>
      <c r="M416" s="243"/>
      <c r="N416" s="243"/>
      <c r="O416" s="243"/>
      <c r="P416" s="243"/>
      <c r="Q416" s="243"/>
    </row>
    <row r="417" spans="1:26" ht="16.5" customHeight="1" x14ac:dyDescent="0.2">
      <c r="A417" s="537" t="s">
        <v>1926</v>
      </c>
      <c r="B417" s="325"/>
      <c r="C417" s="325"/>
      <c r="D417" s="325"/>
      <c r="E417" s="325"/>
      <c r="F417" s="325"/>
      <c r="G417" s="325"/>
      <c r="H417" s="325"/>
      <c r="I417" s="325"/>
      <c r="J417" s="326"/>
      <c r="K417" s="245"/>
      <c r="L417" s="243"/>
      <c r="M417" s="243"/>
      <c r="N417" s="243"/>
      <c r="O417" s="243"/>
      <c r="P417" s="243"/>
      <c r="Q417" s="243"/>
    </row>
    <row r="418" spans="1:26" ht="96" customHeight="1" x14ac:dyDescent="0.2">
      <c r="A418" s="30"/>
      <c r="B418" s="176" t="s">
        <v>1931</v>
      </c>
      <c r="C418" s="403" t="s">
        <v>1932</v>
      </c>
      <c r="D418" s="325"/>
      <c r="E418" s="325"/>
      <c r="F418" s="325"/>
      <c r="G418" s="325"/>
      <c r="H418" s="325"/>
      <c r="I418" s="326"/>
      <c r="J418" s="204">
        <v>43</v>
      </c>
      <c r="K418" s="245"/>
      <c r="L418" s="243"/>
      <c r="M418" s="243"/>
      <c r="N418" s="243"/>
      <c r="O418" s="243"/>
      <c r="P418" s="243"/>
      <c r="Q418" s="243"/>
    </row>
    <row r="419" spans="1:26" ht="16.5" customHeight="1" x14ac:dyDescent="0.2">
      <c r="A419" s="548" t="s">
        <v>1922</v>
      </c>
      <c r="B419" s="325"/>
      <c r="C419" s="325"/>
      <c r="D419" s="325"/>
      <c r="E419" s="325"/>
      <c r="F419" s="325"/>
      <c r="G419" s="325"/>
      <c r="H419" s="325"/>
      <c r="I419" s="325"/>
      <c r="J419" s="326"/>
      <c r="K419" s="245"/>
      <c r="L419" s="243"/>
      <c r="M419" s="243"/>
      <c r="N419" s="243"/>
      <c r="O419" s="243"/>
      <c r="P419" s="243"/>
      <c r="Q419" s="243"/>
      <c r="R419" s="15"/>
      <c r="S419" s="15"/>
      <c r="T419" s="15"/>
      <c r="U419" s="15"/>
      <c r="V419" s="15"/>
      <c r="W419" s="15"/>
      <c r="X419" s="15"/>
      <c r="Y419" s="15"/>
      <c r="Z419" s="15"/>
    </row>
    <row r="420" spans="1:26" ht="16.5" customHeight="1" x14ac:dyDescent="0.2">
      <c r="A420" s="548" t="s">
        <v>1923</v>
      </c>
      <c r="B420" s="325"/>
      <c r="C420" s="325"/>
      <c r="D420" s="325"/>
      <c r="E420" s="325"/>
      <c r="F420" s="325"/>
      <c r="G420" s="325"/>
      <c r="H420" s="325"/>
      <c r="I420" s="325"/>
      <c r="J420" s="326"/>
      <c r="K420" s="245"/>
      <c r="L420" s="243"/>
      <c r="M420" s="243"/>
      <c r="N420" s="243"/>
      <c r="O420" s="243"/>
      <c r="P420" s="243"/>
      <c r="Q420" s="243"/>
      <c r="R420" s="15"/>
      <c r="S420" s="15"/>
      <c r="T420" s="15"/>
      <c r="U420" s="15"/>
      <c r="V420" s="15"/>
      <c r="W420" s="15"/>
      <c r="X420" s="15"/>
      <c r="Y420" s="15"/>
      <c r="Z420" s="15"/>
    </row>
    <row r="421" spans="1:26" ht="16.5" customHeight="1" x14ac:dyDescent="0.2">
      <c r="A421" s="548" t="s">
        <v>1933</v>
      </c>
      <c r="B421" s="325"/>
      <c r="C421" s="325"/>
      <c r="D421" s="325"/>
      <c r="E421" s="325"/>
      <c r="F421" s="325"/>
      <c r="G421" s="325"/>
      <c r="H421" s="325"/>
      <c r="I421" s="325"/>
      <c r="J421" s="326"/>
      <c r="K421" s="245"/>
      <c r="L421" s="243"/>
      <c r="M421" s="243"/>
      <c r="N421" s="243"/>
      <c r="O421" s="243"/>
      <c r="P421" s="243"/>
      <c r="Q421" s="243"/>
      <c r="R421" s="15"/>
      <c r="S421" s="15"/>
      <c r="T421" s="15"/>
      <c r="U421" s="15"/>
      <c r="V421" s="15"/>
      <c r="W421" s="15"/>
      <c r="X421" s="15"/>
      <c r="Y421" s="15"/>
      <c r="Z421" s="15"/>
    </row>
    <row r="422" spans="1:26" ht="16.5" customHeight="1" x14ac:dyDescent="0.2">
      <c r="A422" s="548" t="s">
        <v>1934</v>
      </c>
      <c r="B422" s="325"/>
      <c r="C422" s="325"/>
      <c r="D422" s="325"/>
      <c r="E422" s="325"/>
      <c r="F422" s="325"/>
      <c r="G422" s="325"/>
      <c r="H422" s="325"/>
      <c r="I422" s="325"/>
      <c r="J422" s="326"/>
      <c r="K422" s="245"/>
      <c r="L422" s="243"/>
      <c r="M422" s="243"/>
      <c r="N422" s="243"/>
      <c r="O422" s="243"/>
      <c r="P422" s="243"/>
      <c r="Q422" s="243"/>
      <c r="R422" s="15"/>
      <c r="S422" s="15"/>
      <c r="T422" s="15"/>
      <c r="U422" s="15"/>
      <c r="V422" s="15"/>
      <c r="W422" s="15"/>
      <c r="X422" s="15"/>
      <c r="Y422" s="15"/>
      <c r="Z422" s="15"/>
    </row>
    <row r="423" spans="1:26" ht="16.5" customHeight="1" x14ac:dyDescent="0.2">
      <c r="A423" s="548" t="s">
        <v>133</v>
      </c>
      <c r="B423" s="325"/>
      <c r="C423" s="325"/>
      <c r="D423" s="325"/>
      <c r="E423" s="325"/>
      <c r="F423" s="325"/>
      <c r="G423" s="325"/>
      <c r="H423" s="325"/>
      <c r="I423" s="325"/>
      <c r="J423" s="326"/>
      <c r="K423" s="245"/>
      <c r="L423" s="243"/>
      <c r="M423" s="243"/>
      <c r="N423" s="243"/>
      <c r="O423" s="243"/>
      <c r="P423" s="243"/>
      <c r="Q423" s="243"/>
      <c r="R423" s="15"/>
      <c r="S423" s="15"/>
      <c r="T423" s="15"/>
      <c r="U423" s="15"/>
      <c r="V423" s="15"/>
      <c r="W423" s="15"/>
      <c r="X423" s="15"/>
      <c r="Y423" s="15"/>
      <c r="Z423" s="15"/>
    </row>
    <row r="424" spans="1:26" ht="16.5" customHeight="1" x14ac:dyDescent="0.2">
      <c r="A424" s="548" t="s">
        <v>1929</v>
      </c>
      <c r="B424" s="325"/>
      <c r="C424" s="325"/>
      <c r="D424" s="325"/>
      <c r="E424" s="325"/>
      <c r="F424" s="325"/>
      <c r="G424" s="325"/>
      <c r="H424" s="325"/>
      <c r="I424" s="325"/>
      <c r="J424" s="326"/>
      <c r="K424" s="245"/>
      <c r="L424" s="243"/>
      <c r="M424" s="243"/>
      <c r="N424" s="243"/>
      <c r="O424" s="243"/>
      <c r="P424" s="243"/>
      <c r="Q424" s="243"/>
      <c r="R424" s="15"/>
      <c r="S424" s="15"/>
      <c r="T424" s="15"/>
      <c r="U424" s="15"/>
      <c r="V424" s="15"/>
      <c r="W424" s="15"/>
      <c r="X424" s="15"/>
      <c r="Y424" s="15"/>
      <c r="Z424" s="15"/>
    </row>
    <row r="425" spans="1:26" ht="16.5" customHeight="1" x14ac:dyDescent="0.2">
      <c r="A425" s="548" t="s">
        <v>1935</v>
      </c>
      <c r="B425" s="325"/>
      <c r="C425" s="325"/>
      <c r="D425" s="325"/>
      <c r="E425" s="325"/>
      <c r="F425" s="325"/>
      <c r="G425" s="325"/>
      <c r="H425" s="325"/>
      <c r="I425" s="325"/>
      <c r="J425" s="326"/>
      <c r="K425" s="245"/>
      <c r="L425" s="243"/>
      <c r="M425" s="243"/>
      <c r="N425" s="243"/>
      <c r="O425" s="243"/>
      <c r="P425" s="243"/>
      <c r="Q425" s="243"/>
      <c r="R425" s="15"/>
      <c r="S425" s="15"/>
      <c r="T425" s="15"/>
      <c r="U425" s="15"/>
      <c r="V425" s="15"/>
      <c r="W425" s="15"/>
      <c r="X425" s="15"/>
      <c r="Y425" s="15"/>
      <c r="Z425" s="15"/>
    </row>
    <row r="426" spans="1:26" ht="16.5" customHeight="1" x14ac:dyDescent="0.2">
      <c r="A426" s="548" t="s">
        <v>1936</v>
      </c>
      <c r="B426" s="325"/>
      <c r="C426" s="325"/>
      <c r="D426" s="325"/>
      <c r="E426" s="325"/>
      <c r="F426" s="325"/>
      <c r="G426" s="325"/>
      <c r="H426" s="325"/>
      <c r="I426" s="325"/>
      <c r="J426" s="326"/>
      <c r="K426" s="245"/>
      <c r="L426" s="243"/>
      <c r="M426" s="243"/>
      <c r="N426" s="243"/>
      <c r="O426" s="243"/>
      <c r="P426" s="243"/>
      <c r="Q426" s="243"/>
      <c r="R426" s="15"/>
      <c r="S426" s="15"/>
      <c r="T426" s="15"/>
      <c r="U426" s="15"/>
      <c r="V426" s="15"/>
      <c r="W426" s="15"/>
      <c r="X426" s="15"/>
      <c r="Y426" s="15"/>
      <c r="Z426" s="15"/>
    </row>
    <row r="427" spans="1:26" ht="16.5" customHeight="1" x14ac:dyDescent="0.2">
      <c r="A427" s="548" t="s">
        <v>1937</v>
      </c>
      <c r="B427" s="325"/>
      <c r="C427" s="325"/>
      <c r="D427" s="325"/>
      <c r="E427" s="325"/>
      <c r="F427" s="325"/>
      <c r="G427" s="325"/>
      <c r="H427" s="325"/>
      <c r="I427" s="325"/>
      <c r="J427" s="326"/>
      <c r="K427" s="245"/>
      <c r="L427" s="243"/>
      <c r="M427" s="243"/>
      <c r="N427" s="243"/>
      <c r="O427" s="243"/>
      <c r="P427" s="243"/>
      <c r="Q427" s="243"/>
      <c r="R427" s="15"/>
      <c r="S427" s="15"/>
      <c r="T427" s="15"/>
      <c r="U427" s="15"/>
      <c r="V427" s="15"/>
      <c r="W427" s="15"/>
      <c r="X427" s="15"/>
      <c r="Y427" s="15"/>
      <c r="Z427" s="15"/>
    </row>
    <row r="428" spans="1:26" ht="96" customHeight="1" x14ac:dyDescent="0.2">
      <c r="A428" s="30"/>
      <c r="B428" s="176" t="s">
        <v>1938</v>
      </c>
      <c r="C428" s="403" t="s">
        <v>1939</v>
      </c>
      <c r="D428" s="325"/>
      <c r="E428" s="325"/>
      <c r="F428" s="325"/>
      <c r="G428" s="325"/>
      <c r="H428" s="325"/>
      <c r="I428" s="326"/>
      <c r="J428" s="254">
        <v>60</v>
      </c>
      <c r="K428" s="245"/>
      <c r="L428" s="243"/>
      <c r="M428" s="243"/>
      <c r="N428" s="243"/>
      <c r="O428" s="243"/>
      <c r="P428" s="243"/>
      <c r="Q428" s="243"/>
    </row>
    <row r="429" spans="1:26" ht="16.5" customHeight="1" x14ac:dyDescent="0.2">
      <c r="A429" s="548" t="s">
        <v>1922</v>
      </c>
      <c r="B429" s="325"/>
      <c r="C429" s="325"/>
      <c r="D429" s="325"/>
      <c r="E429" s="325"/>
      <c r="F429" s="325"/>
      <c r="G429" s="325"/>
      <c r="H429" s="325"/>
      <c r="I429" s="325"/>
      <c r="J429" s="326"/>
      <c r="K429" s="245"/>
      <c r="L429" s="243"/>
      <c r="M429" s="243"/>
      <c r="N429" s="243"/>
      <c r="O429" s="243"/>
      <c r="P429" s="243"/>
      <c r="Q429" s="243"/>
      <c r="R429" s="15"/>
      <c r="S429" s="15"/>
      <c r="T429" s="15"/>
      <c r="U429" s="15"/>
      <c r="V429" s="15"/>
      <c r="W429" s="15"/>
      <c r="X429" s="15"/>
      <c r="Y429" s="15"/>
      <c r="Z429" s="15"/>
    </row>
    <row r="430" spans="1:26" ht="16.5" customHeight="1" x14ac:dyDescent="0.2">
      <c r="A430" s="548" t="s">
        <v>1923</v>
      </c>
      <c r="B430" s="325"/>
      <c r="C430" s="325"/>
      <c r="D430" s="325"/>
      <c r="E430" s="325"/>
      <c r="F430" s="325"/>
      <c r="G430" s="325"/>
      <c r="H430" s="325"/>
      <c r="I430" s="325"/>
      <c r="J430" s="326"/>
      <c r="K430" s="245"/>
      <c r="L430" s="243"/>
      <c r="M430" s="243"/>
      <c r="N430" s="243"/>
      <c r="O430" s="243"/>
      <c r="P430" s="243"/>
      <c r="Q430" s="243"/>
      <c r="R430" s="15"/>
      <c r="S430" s="15"/>
      <c r="T430" s="15"/>
      <c r="U430" s="15"/>
      <c r="V430" s="15"/>
      <c r="W430" s="15"/>
      <c r="X430" s="15"/>
      <c r="Y430" s="15"/>
      <c r="Z430" s="15"/>
    </row>
    <row r="431" spans="1:26" ht="16.5" customHeight="1" x14ac:dyDescent="0.2">
      <c r="A431" s="548" t="s">
        <v>1933</v>
      </c>
      <c r="B431" s="325"/>
      <c r="C431" s="325"/>
      <c r="D431" s="325"/>
      <c r="E431" s="325"/>
      <c r="F431" s="325"/>
      <c r="G431" s="325"/>
      <c r="H431" s="325"/>
      <c r="I431" s="325"/>
      <c r="J431" s="326"/>
      <c r="K431" s="245"/>
      <c r="L431" s="243"/>
      <c r="M431" s="243"/>
      <c r="N431" s="243"/>
      <c r="O431" s="243"/>
      <c r="P431" s="243"/>
      <c r="Q431" s="243"/>
      <c r="R431" s="15"/>
      <c r="S431" s="15"/>
      <c r="T431" s="15"/>
      <c r="U431" s="15"/>
      <c r="V431" s="15"/>
      <c r="W431" s="15"/>
      <c r="X431" s="15"/>
      <c r="Y431" s="15"/>
      <c r="Z431" s="15"/>
    </row>
    <row r="432" spans="1:26" ht="16.5" customHeight="1" x14ac:dyDescent="0.2">
      <c r="A432" s="548" t="s">
        <v>1934</v>
      </c>
      <c r="B432" s="325"/>
      <c r="C432" s="325"/>
      <c r="D432" s="325"/>
      <c r="E432" s="325"/>
      <c r="F432" s="325"/>
      <c r="G432" s="325"/>
      <c r="H432" s="325"/>
      <c r="I432" s="325"/>
      <c r="J432" s="326"/>
      <c r="K432" s="245"/>
      <c r="L432" s="243"/>
      <c r="M432" s="243"/>
      <c r="N432" s="243"/>
      <c r="O432" s="243"/>
      <c r="P432" s="243"/>
      <c r="Q432" s="243"/>
      <c r="R432" s="15"/>
      <c r="S432" s="15"/>
      <c r="T432" s="15"/>
      <c r="U432" s="15"/>
      <c r="V432" s="15"/>
      <c r="W432" s="15"/>
      <c r="X432" s="15"/>
      <c r="Y432" s="15"/>
      <c r="Z432" s="15"/>
    </row>
    <row r="433" spans="1:26" ht="16.5" customHeight="1" x14ac:dyDescent="0.2">
      <c r="A433" s="548" t="s">
        <v>133</v>
      </c>
      <c r="B433" s="325"/>
      <c r="C433" s="325"/>
      <c r="D433" s="325"/>
      <c r="E433" s="325"/>
      <c r="F433" s="325"/>
      <c r="G433" s="325"/>
      <c r="H433" s="325"/>
      <c r="I433" s="325"/>
      <c r="J433" s="326"/>
      <c r="K433" s="245"/>
      <c r="L433" s="243"/>
      <c r="M433" s="243"/>
      <c r="N433" s="243"/>
      <c r="O433" s="243"/>
      <c r="P433" s="243"/>
      <c r="Q433" s="243"/>
      <c r="R433" s="15"/>
      <c r="S433" s="15"/>
      <c r="T433" s="15"/>
      <c r="U433" s="15"/>
      <c r="V433" s="15"/>
      <c r="W433" s="15"/>
      <c r="X433" s="15"/>
      <c r="Y433" s="15"/>
      <c r="Z433" s="15"/>
    </row>
    <row r="434" spans="1:26" ht="16.5" customHeight="1" x14ac:dyDescent="0.2">
      <c r="A434" s="548" t="s">
        <v>1940</v>
      </c>
      <c r="B434" s="325"/>
      <c r="C434" s="325"/>
      <c r="D434" s="325"/>
      <c r="E434" s="325"/>
      <c r="F434" s="325"/>
      <c r="G434" s="325"/>
      <c r="H434" s="325"/>
      <c r="I434" s="325"/>
      <c r="J434" s="326"/>
      <c r="K434" s="245"/>
      <c r="L434" s="243"/>
      <c r="M434" s="243"/>
      <c r="N434" s="243"/>
      <c r="O434" s="243"/>
      <c r="P434" s="243"/>
      <c r="Q434" s="243"/>
      <c r="R434" s="15"/>
      <c r="S434" s="15"/>
      <c r="T434" s="15"/>
      <c r="U434" s="15"/>
      <c r="V434" s="15"/>
      <c r="W434" s="15"/>
      <c r="X434" s="15"/>
      <c r="Y434" s="15"/>
      <c r="Z434" s="15"/>
    </row>
    <row r="435" spans="1:26" ht="16.5" customHeight="1" x14ac:dyDescent="0.2">
      <c r="A435" s="548" t="s">
        <v>1941</v>
      </c>
      <c r="B435" s="325"/>
      <c r="C435" s="325"/>
      <c r="D435" s="325"/>
      <c r="E435" s="325"/>
      <c r="F435" s="325"/>
      <c r="G435" s="325"/>
      <c r="H435" s="325"/>
      <c r="I435" s="325"/>
      <c r="J435" s="326"/>
      <c r="K435" s="245"/>
      <c r="L435" s="243"/>
      <c r="M435" s="243"/>
      <c r="N435" s="243"/>
      <c r="O435" s="243"/>
      <c r="P435" s="243"/>
      <c r="Q435" s="243"/>
      <c r="R435" s="15"/>
      <c r="S435" s="15"/>
      <c r="T435" s="15"/>
      <c r="U435" s="15"/>
      <c r="V435" s="15"/>
      <c r="W435" s="15"/>
      <c r="X435" s="15"/>
      <c r="Y435" s="15"/>
      <c r="Z435" s="15"/>
    </row>
    <row r="436" spans="1:26" ht="96" customHeight="1" x14ac:dyDescent="0.2">
      <c r="A436" s="84"/>
      <c r="B436" s="187" t="s">
        <v>1942</v>
      </c>
      <c r="C436" s="403" t="s">
        <v>1943</v>
      </c>
      <c r="D436" s="325"/>
      <c r="E436" s="325"/>
      <c r="F436" s="325"/>
      <c r="G436" s="325"/>
      <c r="H436" s="325"/>
      <c r="I436" s="326"/>
      <c r="J436" s="254">
        <v>55</v>
      </c>
      <c r="K436" s="245"/>
      <c r="L436" s="243"/>
      <c r="M436" s="243"/>
      <c r="N436" s="243"/>
      <c r="O436" s="243"/>
      <c r="P436" s="243"/>
      <c r="Q436" s="243"/>
      <c r="R436" s="243"/>
      <c r="S436" s="243"/>
      <c r="T436" s="243"/>
      <c r="U436" s="243"/>
      <c r="V436" s="243"/>
      <c r="W436" s="243"/>
      <c r="X436" s="243"/>
      <c r="Y436" s="243"/>
      <c r="Z436" s="243"/>
    </row>
    <row r="437" spans="1:26" ht="16.5" customHeight="1" x14ac:dyDescent="0.2">
      <c r="A437" s="537" t="s">
        <v>1944</v>
      </c>
      <c r="B437" s="325"/>
      <c r="C437" s="325"/>
      <c r="D437" s="325"/>
      <c r="E437" s="325"/>
      <c r="F437" s="325"/>
      <c r="G437" s="325"/>
      <c r="H437" s="325"/>
      <c r="I437" s="325"/>
      <c r="J437" s="326"/>
      <c r="K437" s="245"/>
      <c r="L437" s="243"/>
      <c r="M437" s="243"/>
      <c r="N437" s="243"/>
      <c r="O437" s="243"/>
      <c r="P437" s="243"/>
      <c r="Q437" s="243"/>
      <c r="R437" s="243"/>
      <c r="S437" s="243"/>
      <c r="T437" s="243"/>
      <c r="U437" s="243"/>
      <c r="V437" s="243"/>
      <c r="W437" s="243"/>
      <c r="X437" s="243"/>
      <c r="Y437" s="243"/>
      <c r="Z437" s="243"/>
    </row>
    <row r="438" spans="1:26" ht="16.5" customHeight="1" x14ac:dyDescent="0.2">
      <c r="A438" s="537" t="s">
        <v>1945</v>
      </c>
      <c r="B438" s="325"/>
      <c r="C438" s="325"/>
      <c r="D438" s="325"/>
      <c r="E438" s="325"/>
      <c r="F438" s="325"/>
      <c r="G438" s="325"/>
      <c r="H438" s="325"/>
      <c r="I438" s="325"/>
      <c r="J438" s="326"/>
      <c r="K438" s="245"/>
      <c r="L438" s="243"/>
      <c r="M438" s="243"/>
      <c r="N438" s="243"/>
      <c r="O438" s="243"/>
      <c r="P438" s="243"/>
      <c r="Q438" s="243"/>
      <c r="R438" s="243"/>
      <c r="S438" s="243"/>
      <c r="T438" s="243"/>
      <c r="U438" s="243"/>
      <c r="V438" s="243"/>
      <c r="W438" s="243"/>
      <c r="X438" s="243"/>
      <c r="Y438" s="243"/>
      <c r="Z438" s="243"/>
    </row>
    <row r="439" spans="1:26" ht="16.5" customHeight="1" x14ac:dyDescent="0.2">
      <c r="A439" s="537" t="s">
        <v>1922</v>
      </c>
      <c r="B439" s="325"/>
      <c r="C439" s="325"/>
      <c r="D439" s="325"/>
      <c r="E439" s="325"/>
      <c r="F439" s="325"/>
      <c r="G439" s="325"/>
      <c r="H439" s="325"/>
      <c r="I439" s="325"/>
      <c r="J439" s="326"/>
      <c r="K439" s="245"/>
      <c r="L439" s="243"/>
      <c r="M439" s="243"/>
      <c r="N439" s="243"/>
      <c r="O439" s="243"/>
      <c r="P439" s="243"/>
      <c r="Q439" s="243"/>
      <c r="R439" s="243"/>
      <c r="S439" s="243"/>
      <c r="T439" s="243"/>
      <c r="U439" s="243"/>
      <c r="V439" s="243"/>
      <c r="W439" s="243"/>
      <c r="X439" s="243"/>
      <c r="Y439" s="243"/>
      <c r="Z439" s="243"/>
    </row>
    <row r="440" spans="1:26" ht="16.5" customHeight="1" x14ac:dyDescent="0.2">
      <c r="A440" s="537" t="s">
        <v>1923</v>
      </c>
      <c r="B440" s="325"/>
      <c r="C440" s="325"/>
      <c r="D440" s="325"/>
      <c r="E440" s="325"/>
      <c r="F440" s="325"/>
      <c r="G440" s="325"/>
      <c r="H440" s="325"/>
      <c r="I440" s="325"/>
      <c r="J440" s="326"/>
      <c r="K440" s="245"/>
      <c r="L440" s="243"/>
      <c r="M440" s="243"/>
      <c r="N440" s="243"/>
      <c r="O440" s="243"/>
      <c r="P440" s="243"/>
      <c r="Q440" s="243"/>
      <c r="R440" s="243"/>
      <c r="S440" s="243"/>
      <c r="T440" s="243"/>
      <c r="U440" s="243"/>
      <c r="V440" s="243"/>
      <c r="W440" s="243"/>
      <c r="X440" s="243"/>
      <c r="Y440" s="243"/>
      <c r="Z440" s="243"/>
    </row>
    <row r="441" spans="1:26" ht="16.5" customHeight="1" x14ac:dyDescent="0.2">
      <c r="A441" s="537" t="s">
        <v>1946</v>
      </c>
      <c r="B441" s="325"/>
      <c r="C441" s="325"/>
      <c r="D441" s="325"/>
      <c r="E441" s="325"/>
      <c r="F441" s="325"/>
      <c r="G441" s="325"/>
      <c r="H441" s="325"/>
      <c r="I441" s="325"/>
      <c r="J441" s="326"/>
      <c r="K441" s="245"/>
      <c r="L441" s="243"/>
      <c r="M441" s="243"/>
      <c r="N441" s="243"/>
      <c r="O441" s="243"/>
      <c r="P441" s="243"/>
      <c r="Q441" s="243"/>
      <c r="R441" s="243"/>
      <c r="S441" s="243"/>
      <c r="T441" s="243"/>
      <c r="U441" s="243"/>
      <c r="V441" s="243"/>
      <c r="W441" s="243"/>
      <c r="X441" s="243"/>
      <c r="Y441" s="243"/>
      <c r="Z441" s="243"/>
    </row>
    <row r="442" spans="1:26" ht="16.5" customHeight="1" x14ac:dyDescent="0.2">
      <c r="A442" s="537" t="s">
        <v>1947</v>
      </c>
      <c r="B442" s="325"/>
      <c r="C442" s="325"/>
      <c r="D442" s="325"/>
      <c r="E442" s="325"/>
      <c r="F442" s="325"/>
      <c r="G442" s="325"/>
      <c r="H442" s="325"/>
      <c r="I442" s="325"/>
      <c r="J442" s="326"/>
      <c r="K442" s="245"/>
      <c r="L442" s="243"/>
      <c r="M442" s="243"/>
      <c r="N442" s="243"/>
      <c r="O442" s="243"/>
      <c r="P442" s="243"/>
      <c r="Q442" s="243"/>
      <c r="R442" s="243"/>
      <c r="S442" s="243"/>
      <c r="T442" s="243"/>
      <c r="U442" s="243"/>
      <c r="V442" s="243"/>
      <c r="W442" s="243"/>
      <c r="X442" s="243"/>
      <c r="Y442" s="243"/>
      <c r="Z442" s="243"/>
    </row>
    <row r="443" spans="1:26" ht="96" customHeight="1" x14ac:dyDescent="0.2">
      <c r="A443" s="84"/>
      <c r="B443" s="187" t="s">
        <v>1948</v>
      </c>
      <c r="C443" s="403" t="s">
        <v>1949</v>
      </c>
      <c r="D443" s="325"/>
      <c r="E443" s="325"/>
      <c r="F443" s="325"/>
      <c r="G443" s="325"/>
      <c r="H443" s="325"/>
      <c r="I443" s="326"/>
      <c r="J443" s="204">
        <v>50</v>
      </c>
      <c r="K443" s="245"/>
      <c r="L443" s="243"/>
      <c r="M443" s="243"/>
      <c r="N443" s="243"/>
      <c r="O443" s="243"/>
      <c r="P443" s="243"/>
      <c r="Q443" s="243"/>
      <c r="R443" s="243"/>
      <c r="S443" s="243"/>
      <c r="T443" s="243"/>
      <c r="U443" s="243"/>
      <c r="V443" s="243"/>
      <c r="W443" s="243"/>
      <c r="X443" s="243"/>
      <c r="Y443" s="243"/>
      <c r="Z443" s="243"/>
    </row>
    <row r="444" spans="1:26" ht="16.5" customHeight="1" x14ac:dyDescent="0.2">
      <c r="A444" s="537" t="s">
        <v>1944</v>
      </c>
      <c r="B444" s="325"/>
      <c r="C444" s="325"/>
      <c r="D444" s="325"/>
      <c r="E444" s="325"/>
      <c r="F444" s="325"/>
      <c r="G444" s="325"/>
      <c r="H444" s="325"/>
      <c r="I444" s="325"/>
      <c r="J444" s="326"/>
      <c r="K444" s="245"/>
      <c r="L444" s="243"/>
      <c r="M444" s="243"/>
      <c r="N444" s="243"/>
      <c r="O444" s="243"/>
      <c r="P444" s="243"/>
      <c r="Q444" s="243"/>
      <c r="R444" s="243"/>
      <c r="S444" s="243"/>
      <c r="T444" s="243"/>
      <c r="U444" s="243"/>
      <c r="V444" s="243"/>
      <c r="W444" s="243"/>
      <c r="X444" s="243"/>
      <c r="Y444" s="243"/>
      <c r="Z444" s="243"/>
    </row>
    <row r="445" spans="1:26" ht="16.5" customHeight="1" x14ac:dyDescent="0.2">
      <c r="A445" s="537" t="s">
        <v>1950</v>
      </c>
      <c r="B445" s="325"/>
      <c r="C445" s="325"/>
      <c r="D445" s="325"/>
      <c r="E445" s="325"/>
      <c r="F445" s="325"/>
      <c r="G445" s="325"/>
      <c r="H445" s="325"/>
      <c r="I445" s="325"/>
      <c r="J445" s="326"/>
      <c r="K445" s="245"/>
      <c r="L445" s="243"/>
      <c r="M445" s="243"/>
      <c r="N445" s="243"/>
      <c r="O445" s="243"/>
      <c r="P445" s="243"/>
      <c r="Q445" s="243"/>
      <c r="R445" s="243"/>
      <c r="S445" s="243"/>
      <c r="T445" s="243"/>
      <c r="U445" s="243"/>
      <c r="V445" s="243"/>
      <c r="W445" s="243"/>
      <c r="X445" s="243"/>
      <c r="Y445" s="243"/>
      <c r="Z445" s="243"/>
    </row>
    <row r="446" spans="1:26" ht="16.5" customHeight="1" x14ac:dyDescent="0.2">
      <c r="A446" s="537" t="s">
        <v>1945</v>
      </c>
      <c r="B446" s="325"/>
      <c r="C446" s="325"/>
      <c r="D446" s="325"/>
      <c r="E446" s="325"/>
      <c r="F446" s="325"/>
      <c r="G446" s="325"/>
      <c r="H446" s="325"/>
      <c r="I446" s="325"/>
      <c r="J446" s="326"/>
      <c r="K446" s="245"/>
      <c r="L446" s="243"/>
      <c r="M446" s="243"/>
      <c r="N446" s="243"/>
      <c r="O446" s="243"/>
      <c r="P446" s="243"/>
      <c r="Q446" s="243"/>
      <c r="R446" s="243"/>
      <c r="S446" s="243"/>
      <c r="T446" s="243"/>
      <c r="U446" s="243"/>
      <c r="V446" s="243"/>
      <c r="W446" s="243"/>
      <c r="X446" s="243"/>
      <c r="Y446" s="243"/>
      <c r="Z446" s="243"/>
    </row>
    <row r="447" spans="1:26" ht="16.5" customHeight="1" x14ac:dyDescent="0.2">
      <c r="A447" s="537" t="s">
        <v>1922</v>
      </c>
      <c r="B447" s="325"/>
      <c r="C447" s="325"/>
      <c r="D447" s="325"/>
      <c r="E447" s="325"/>
      <c r="F447" s="325"/>
      <c r="G447" s="325"/>
      <c r="H447" s="325"/>
      <c r="I447" s="325"/>
      <c r="J447" s="326"/>
      <c r="K447" s="245"/>
      <c r="L447" s="243"/>
      <c r="M447" s="243"/>
      <c r="N447" s="243"/>
      <c r="O447" s="243"/>
      <c r="P447" s="243"/>
      <c r="Q447" s="243"/>
      <c r="R447" s="243"/>
      <c r="S447" s="243"/>
      <c r="T447" s="243"/>
      <c r="U447" s="243"/>
      <c r="V447" s="243"/>
      <c r="W447" s="243"/>
      <c r="X447" s="243"/>
      <c r="Y447" s="243"/>
      <c r="Z447" s="243"/>
    </row>
    <row r="448" spans="1:26" ht="16.5" customHeight="1" x14ac:dyDescent="0.2">
      <c r="A448" s="537" t="s">
        <v>1923</v>
      </c>
      <c r="B448" s="325"/>
      <c r="C448" s="325"/>
      <c r="D448" s="325"/>
      <c r="E448" s="325"/>
      <c r="F448" s="325"/>
      <c r="G448" s="325"/>
      <c r="H448" s="325"/>
      <c r="I448" s="325"/>
      <c r="J448" s="326"/>
      <c r="K448" s="245"/>
      <c r="L448" s="243"/>
      <c r="M448" s="243"/>
      <c r="N448" s="243"/>
      <c r="O448" s="243"/>
      <c r="P448" s="243"/>
      <c r="Q448" s="243"/>
      <c r="R448" s="243"/>
      <c r="S448" s="243"/>
      <c r="T448" s="243"/>
      <c r="U448" s="243"/>
      <c r="V448" s="243"/>
      <c r="W448" s="243"/>
      <c r="X448" s="243"/>
      <c r="Y448" s="243"/>
      <c r="Z448" s="243"/>
    </row>
    <row r="449" spans="1:26" ht="16.5" customHeight="1" x14ac:dyDescent="0.2">
      <c r="A449" s="537" t="s">
        <v>1951</v>
      </c>
      <c r="B449" s="325"/>
      <c r="C449" s="325"/>
      <c r="D449" s="325"/>
      <c r="E449" s="325"/>
      <c r="F449" s="325"/>
      <c r="G449" s="325"/>
      <c r="H449" s="325"/>
      <c r="I449" s="325"/>
      <c r="J449" s="326"/>
      <c r="K449" s="245"/>
      <c r="L449" s="243"/>
      <c r="M449" s="243"/>
      <c r="N449" s="243"/>
      <c r="O449" s="243"/>
      <c r="P449" s="243"/>
      <c r="Q449" s="243"/>
      <c r="R449" s="243"/>
      <c r="S449" s="243"/>
      <c r="T449" s="243"/>
      <c r="U449" s="243"/>
      <c r="V449" s="243"/>
      <c r="W449" s="243"/>
      <c r="X449" s="243"/>
      <c r="Y449" s="243"/>
      <c r="Z449" s="243"/>
    </row>
    <row r="450" spans="1:26" ht="16.5" customHeight="1" x14ac:dyDescent="0.2">
      <c r="A450" s="537" t="s">
        <v>1947</v>
      </c>
      <c r="B450" s="325"/>
      <c r="C450" s="325"/>
      <c r="D450" s="325"/>
      <c r="E450" s="325"/>
      <c r="F450" s="325"/>
      <c r="G450" s="325"/>
      <c r="H450" s="325"/>
      <c r="I450" s="325"/>
      <c r="J450" s="326"/>
      <c r="K450" s="245"/>
      <c r="L450" s="243"/>
      <c r="M450" s="243"/>
      <c r="N450" s="243"/>
      <c r="O450" s="243"/>
      <c r="P450" s="243"/>
      <c r="Q450" s="243"/>
      <c r="R450" s="243"/>
      <c r="S450" s="243"/>
      <c r="T450" s="243"/>
      <c r="U450" s="243"/>
      <c r="V450" s="243"/>
      <c r="W450" s="243"/>
      <c r="X450" s="243"/>
      <c r="Y450" s="243"/>
      <c r="Z450" s="243"/>
    </row>
    <row r="451" spans="1:26" ht="96" customHeight="1" x14ac:dyDescent="0.2">
      <c r="A451" s="84"/>
      <c r="B451" s="187" t="s">
        <v>1952</v>
      </c>
      <c r="C451" s="403" t="s">
        <v>1953</v>
      </c>
      <c r="D451" s="325"/>
      <c r="E451" s="325"/>
      <c r="F451" s="325"/>
      <c r="G451" s="325"/>
      <c r="H451" s="325"/>
      <c r="I451" s="326"/>
      <c r="J451" s="204">
        <v>69</v>
      </c>
      <c r="K451" s="245"/>
      <c r="L451" s="243"/>
      <c r="M451" s="243"/>
      <c r="N451" s="243"/>
      <c r="O451" s="243"/>
      <c r="P451" s="243"/>
      <c r="Q451" s="243"/>
    </row>
    <row r="452" spans="1:26" ht="16.5" customHeight="1" x14ac:dyDescent="0.2">
      <c r="A452" s="537" t="s">
        <v>1924</v>
      </c>
      <c r="B452" s="325"/>
      <c r="C452" s="325"/>
      <c r="D452" s="325"/>
      <c r="E452" s="325"/>
      <c r="F452" s="325"/>
      <c r="G452" s="325"/>
      <c r="H452" s="325"/>
      <c r="I452" s="325"/>
      <c r="J452" s="326"/>
      <c r="K452" s="245"/>
      <c r="L452" s="243"/>
      <c r="M452" s="243"/>
      <c r="N452" s="243"/>
      <c r="O452" s="243"/>
      <c r="P452" s="243"/>
      <c r="Q452" s="243"/>
    </row>
    <row r="453" spans="1:26" ht="16.5" customHeight="1" x14ac:dyDescent="0.2">
      <c r="A453" s="537" t="s">
        <v>1922</v>
      </c>
      <c r="B453" s="325"/>
      <c r="C453" s="325"/>
      <c r="D453" s="325"/>
      <c r="E453" s="325"/>
      <c r="F453" s="325"/>
      <c r="G453" s="325"/>
      <c r="H453" s="325"/>
      <c r="I453" s="325"/>
      <c r="J453" s="326"/>
      <c r="K453" s="245"/>
      <c r="L453" s="243"/>
      <c r="M453" s="243"/>
      <c r="N453" s="243"/>
      <c r="O453" s="243"/>
      <c r="P453" s="243"/>
      <c r="Q453" s="243"/>
      <c r="R453" s="243"/>
      <c r="S453" s="243"/>
      <c r="T453" s="243"/>
      <c r="U453" s="243"/>
      <c r="V453" s="243"/>
      <c r="W453" s="243"/>
      <c r="X453" s="243"/>
      <c r="Y453" s="243"/>
      <c r="Z453" s="243"/>
    </row>
    <row r="454" spans="1:26" ht="16.5" customHeight="1" x14ac:dyDescent="0.2">
      <c r="A454" s="537" t="s">
        <v>1923</v>
      </c>
      <c r="B454" s="325"/>
      <c r="C454" s="325"/>
      <c r="D454" s="325"/>
      <c r="E454" s="325"/>
      <c r="F454" s="325"/>
      <c r="G454" s="325"/>
      <c r="H454" s="325"/>
      <c r="I454" s="325"/>
      <c r="J454" s="326"/>
      <c r="K454" s="245"/>
      <c r="L454" s="243"/>
      <c r="M454" s="243"/>
      <c r="N454" s="243"/>
      <c r="O454" s="243"/>
      <c r="P454" s="243"/>
      <c r="Q454" s="243"/>
      <c r="R454" s="243"/>
      <c r="S454" s="243"/>
      <c r="T454" s="243"/>
      <c r="U454" s="243"/>
      <c r="V454" s="243"/>
      <c r="W454" s="243"/>
      <c r="X454" s="243"/>
      <c r="Y454" s="243"/>
      <c r="Z454" s="243"/>
    </row>
    <row r="455" spans="1:26" ht="16.5" customHeight="1" x14ac:dyDescent="0.2">
      <c r="A455" s="537" t="s">
        <v>1954</v>
      </c>
      <c r="B455" s="325"/>
      <c r="C455" s="325"/>
      <c r="D455" s="325"/>
      <c r="E455" s="325"/>
      <c r="F455" s="325"/>
      <c r="G455" s="325"/>
      <c r="H455" s="325"/>
      <c r="I455" s="325"/>
      <c r="J455" s="326"/>
      <c r="K455" s="245"/>
      <c r="L455" s="243"/>
      <c r="M455" s="243"/>
      <c r="N455" s="243"/>
      <c r="O455" s="243"/>
      <c r="P455" s="243"/>
      <c r="Q455" s="243"/>
      <c r="R455" s="243"/>
      <c r="S455" s="243"/>
      <c r="T455" s="243"/>
      <c r="U455" s="243"/>
      <c r="V455" s="243"/>
      <c r="W455" s="243"/>
      <c r="X455" s="243"/>
      <c r="Y455" s="243"/>
      <c r="Z455" s="243"/>
    </row>
    <row r="456" spans="1:26" ht="16.5" customHeight="1" x14ac:dyDescent="0.2">
      <c r="A456" s="537" t="s">
        <v>1934</v>
      </c>
      <c r="B456" s="325"/>
      <c r="C456" s="325"/>
      <c r="D456" s="325"/>
      <c r="E456" s="325"/>
      <c r="F456" s="325"/>
      <c r="G456" s="325"/>
      <c r="H456" s="325"/>
      <c r="I456" s="325"/>
      <c r="J456" s="326"/>
      <c r="K456" s="245"/>
      <c r="L456" s="243"/>
      <c r="M456" s="243"/>
      <c r="N456" s="243"/>
      <c r="O456" s="243"/>
      <c r="P456" s="243"/>
      <c r="Q456" s="243"/>
      <c r="R456" s="243"/>
      <c r="S456" s="243"/>
      <c r="T456" s="243"/>
      <c r="U456" s="243"/>
      <c r="V456" s="243"/>
      <c r="W456" s="243"/>
      <c r="X456" s="243"/>
      <c r="Y456" s="243"/>
      <c r="Z456" s="243"/>
    </row>
    <row r="457" spans="1:26" ht="16.5" customHeight="1" x14ac:dyDescent="0.2">
      <c r="A457" s="537" t="s">
        <v>133</v>
      </c>
      <c r="B457" s="325"/>
      <c r="C457" s="325"/>
      <c r="D457" s="325"/>
      <c r="E457" s="325"/>
      <c r="F457" s="325"/>
      <c r="G457" s="325"/>
      <c r="H457" s="325"/>
      <c r="I457" s="325"/>
      <c r="J457" s="326"/>
      <c r="K457" s="245"/>
      <c r="L457" s="243"/>
      <c r="M457" s="243"/>
      <c r="N457" s="243"/>
      <c r="O457" s="243"/>
      <c r="P457" s="243"/>
      <c r="Q457" s="243"/>
      <c r="R457" s="243"/>
      <c r="S457" s="243"/>
      <c r="T457" s="243"/>
      <c r="U457" s="243"/>
      <c r="V457" s="243"/>
      <c r="W457" s="243"/>
      <c r="X457" s="243"/>
      <c r="Y457" s="243"/>
      <c r="Z457" s="243"/>
    </row>
    <row r="458" spans="1:26" ht="16.5" customHeight="1" x14ac:dyDescent="0.2">
      <c r="A458" s="537" t="s">
        <v>1929</v>
      </c>
      <c r="B458" s="325"/>
      <c r="C458" s="325"/>
      <c r="D458" s="325"/>
      <c r="E458" s="325"/>
      <c r="F458" s="325"/>
      <c r="G458" s="325"/>
      <c r="H458" s="325"/>
      <c r="I458" s="325"/>
      <c r="J458" s="326"/>
      <c r="K458" s="245"/>
      <c r="L458" s="243"/>
      <c r="M458" s="243"/>
      <c r="N458" s="243"/>
      <c r="O458" s="243"/>
      <c r="P458" s="243"/>
      <c r="Q458" s="243"/>
      <c r="R458" s="243"/>
      <c r="S458" s="243"/>
      <c r="T458" s="243"/>
      <c r="U458" s="243"/>
      <c r="V458" s="243"/>
      <c r="W458" s="243"/>
      <c r="X458" s="243"/>
      <c r="Y458" s="243"/>
      <c r="Z458" s="243"/>
    </row>
    <row r="459" spans="1:26" ht="16.5" customHeight="1" x14ac:dyDescent="0.2">
      <c r="A459" s="537" t="s">
        <v>1955</v>
      </c>
      <c r="B459" s="325"/>
      <c r="C459" s="325"/>
      <c r="D459" s="325"/>
      <c r="E459" s="325"/>
      <c r="F459" s="325"/>
      <c r="G459" s="325"/>
      <c r="H459" s="325"/>
      <c r="I459" s="325"/>
      <c r="J459" s="326"/>
      <c r="K459" s="245"/>
      <c r="L459" s="243"/>
      <c r="M459" s="243"/>
      <c r="N459" s="243"/>
      <c r="O459" s="243"/>
      <c r="P459" s="243"/>
      <c r="Q459" s="243"/>
      <c r="R459" s="243"/>
      <c r="S459" s="243"/>
      <c r="T459" s="243"/>
      <c r="U459" s="243"/>
      <c r="V459" s="243"/>
      <c r="W459" s="243"/>
      <c r="X459" s="243"/>
      <c r="Y459" s="243"/>
      <c r="Z459" s="243"/>
    </row>
    <row r="460" spans="1:26" ht="16.5" customHeight="1" x14ac:dyDescent="0.2">
      <c r="A460" s="537" t="s">
        <v>1956</v>
      </c>
      <c r="B460" s="325"/>
      <c r="C460" s="325"/>
      <c r="D460" s="325"/>
      <c r="E460" s="325"/>
      <c r="F460" s="325"/>
      <c r="G460" s="325"/>
      <c r="H460" s="325"/>
      <c r="I460" s="325"/>
      <c r="J460" s="326"/>
      <c r="K460" s="245"/>
      <c r="L460" s="243"/>
      <c r="M460" s="243"/>
      <c r="N460" s="243"/>
      <c r="O460" s="243"/>
      <c r="P460" s="243"/>
      <c r="Q460" s="243"/>
      <c r="R460" s="243"/>
      <c r="S460" s="243"/>
      <c r="T460" s="243"/>
      <c r="U460" s="243"/>
      <c r="V460" s="243"/>
      <c r="W460" s="243"/>
      <c r="X460" s="243"/>
      <c r="Y460" s="243"/>
      <c r="Z460" s="243"/>
    </row>
    <row r="461" spans="1:26" ht="95.25" customHeight="1" x14ac:dyDescent="0.2">
      <c r="A461" s="84"/>
      <c r="B461" s="187" t="s">
        <v>1957</v>
      </c>
      <c r="C461" s="403" t="s">
        <v>1958</v>
      </c>
      <c r="D461" s="325"/>
      <c r="E461" s="325"/>
      <c r="F461" s="325"/>
      <c r="G461" s="325"/>
      <c r="H461" s="325"/>
      <c r="I461" s="326"/>
      <c r="J461" s="204">
        <v>94</v>
      </c>
      <c r="K461" s="245"/>
      <c r="L461" s="243"/>
      <c r="M461" s="243"/>
      <c r="N461" s="243"/>
      <c r="O461" s="243"/>
      <c r="P461" s="243"/>
      <c r="Q461" s="243"/>
    </row>
    <row r="462" spans="1:26" ht="16.5" customHeight="1" x14ac:dyDescent="0.2">
      <c r="A462" s="537" t="s">
        <v>1959</v>
      </c>
      <c r="B462" s="325"/>
      <c r="C462" s="325"/>
      <c r="D462" s="325"/>
      <c r="E462" s="325"/>
      <c r="F462" s="325"/>
      <c r="G462" s="325"/>
      <c r="H462" s="325"/>
      <c r="I462" s="325"/>
      <c r="J462" s="326"/>
      <c r="K462" s="245"/>
      <c r="L462" s="243"/>
      <c r="M462" s="243"/>
      <c r="N462" s="243"/>
      <c r="O462" s="243"/>
      <c r="P462" s="243"/>
      <c r="Q462" s="243"/>
      <c r="R462" s="243"/>
      <c r="S462" s="243"/>
      <c r="T462" s="243"/>
      <c r="U462" s="243"/>
      <c r="V462" s="243"/>
      <c r="W462" s="243"/>
      <c r="X462" s="243"/>
      <c r="Y462" s="243"/>
      <c r="Z462" s="243"/>
    </row>
    <row r="463" spans="1:26" ht="16.5" customHeight="1" x14ac:dyDescent="0.2">
      <c r="A463" s="537" t="s">
        <v>1923</v>
      </c>
      <c r="B463" s="325"/>
      <c r="C463" s="325"/>
      <c r="D463" s="325"/>
      <c r="E463" s="325"/>
      <c r="F463" s="325"/>
      <c r="G463" s="325"/>
      <c r="H463" s="325"/>
      <c r="I463" s="325"/>
      <c r="J463" s="326"/>
      <c r="K463" s="245"/>
      <c r="L463" s="243"/>
      <c r="M463" s="243"/>
      <c r="N463" s="243"/>
      <c r="O463" s="243"/>
      <c r="P463" s="243"/>
      <c r="Q463" s="243"/>
    </row>
    <row r="464" spans="1:26" ht="16.5" customHeight="1" x14ac:dyDescent="0.2">
      <c r="A464" s="537" t="s">
        <v>1960</v>
      </c>
      <c r="B464" s="325"/>
      <c r="C464" s="325"/>
      <c r="D464" s="325"/>
      <c r="E464" s="325"/>
      <c r="F464" s="325"/>
      <c r="G464" s="325"/>
      <c r="H464" s="325"/>
      <c r="I464" s="325"/>
      <c r="J464" s="326"/>
      <c r="K464" s="245"/>
      <c r="L464" s="243"/>
      <c r="M464" s="243"/>
      <c r="N464" s="243"/>
      <c r="O464" s="243"/>
      <c r="P464" s="243"/>
      <c r="Q464" s="243"/>
    </row>
    <row r="465" spans="1:17" ht="16.5" customHeight="1" x14ac:dyDescent="0.2">
      <c r="A465" s="537" t="s">
        <v>1961</v>
      </c>
      <c r="B465" s="325"/>
      <c r="C465" s="325"/>
      <c r="D465" s="325"/>
      <c r="E465" s="325"/>
      <c r="F465" s="325"/>
      <c r="G465" s="325"/>
      <c r="H465" s="325"/>
      <c r="I465" s="325"/>
      <c r="J465" s="326"/>
      <c r="K465" s="245"/>
      <c r="L465" s="243"/>
      <c r="M465" s="243"/>
      <c r="N465" s="243"/>
      <c r="O465" s="243"/>
      <c r="P465" s="243"/>
      <c r="Q465" s="243"/>
    </row>
    <row r="466" spans="1:17" ht="16.5" customHeight="1" x14ac:dyDescent="0.2">
      <c r="A466" s="537" t="s">
        <v>1925</v>
      </c>
      <c r="B466" s="325"/>
      <c r="C466" s="325"/>
      <c r="D466" s="325"/>
      <c r="E466" s="325"/>
      <c r="F466" s="325"/>
      <c r="G466" s="325"/>
      <c r="H466" s="325"/>
      <c r="I466" s="325"/>
      <c r="J466" s="326"/>
      <c r="K466" s="245"/>
      <c r="L466" s="243"/>
      <c r="M466" s="243"/>
      <c r="N466" s="243"/>
      <c r="O466" s="243"/>
      <c r="P466" s="243"/>
      <c r="Q466" s="243"/>
    </row>
    <row r="467" spans="1:17" ht="16.5" customHeight="1" x14ac:dyDescent="0.2">
      <c r="A467" s="537" t="s">
        <v>1962</v>
      </c>
      <c r="B467" s="325"/>
      <c r="C467" s="325"/>
      <c r="D467" s="325"/>
      <c r="E467" s="325"/>
      <c r="F467" s="325"/>
      <c r="G467" s="325"/>
      <c r="H467" s="325"/>
      <c r="I467" s="325"/>
      <c r="J467" s="326"/>
      <c r="K467" s="245"/>
      <c r="L467" s="243"/>
      <c r="M467" s="243"/>
      <c r="N467" s="243"/>
      <c r="O467" s="243"/>
      <c r="P467" s="243"/>
      <c r="Q467" s="243"/>
    </row>
    <row r="468" spans="1:17" ht="95.25" customHeight="1" x14ac:dyDescent="0.2">
      <c r="A468" s="30"/>
      <c r="B468" s="176" t="s">
        <v>1963</v>
      </c>
      <c r="C468" s="403" t="s">
        <v>1964</v>
      </c>
      <c r="D468" s="325"/>
      <c r="E468" s="325"/>
      <c r="F468" s="325"/>
      <c r="G468" s="325"/>
      <c r="H468" s="325"/>
      <c r="I468" s="326"/>
      <c r="J468" s="204">
        <v>105</v>
      </c>
      <c r="K468" s="245"/>
      <c r="L468" s="243"/>
      <c r="M468" s="243"/>
      <c r="N468" s="243"/>
      <c r="O468" s="243"/>
      <c r="P468" s="243"/>
      <c r="Q468" s="243"/>
    </row>
    <row r="469" spans="1:17" ht="16.5" customHeight="1" x14ac:dyDescent="0.2">
      <c r="A469" s="548" t="s">
        <v>1923</v>
      </c>
      <c r="B469" s="325"/>
      <c r="C469" s="325"/>
      <c r="D469" s="325"/>
      <c r="E469" s="325"/>
      <c r="F469" s="325"/>
      <c r="G469" s="325"/>
      <c r="H469" s="325"/>
      <c r="I469" s="325"/>
      <c r="J469" s="326"/>
      <c r="K469" s="245"/>
      <c r="L469" s="243"/>
      <c r="M469" s="243"/>
      <c r="N469" s="243"/>
      <c r="O469" s="243"/>
      <c r="P469" s="243"/>
      <c r="Q469" s="243"/>
    </row>
    <row r="470" spans="1:17" ht="16.5" customHeight="1" x14ac:dyDescent="0.2">
      <c r="A470" s="548" t="s">
        <v>1965</v>
      </c>
      <c r="B470" s="325"/>
      <c r="C470" s="325"/>
      <c r="D470" s="325"/>
      <c r="E470" s="325"/>
      <c r="F470" s="325"/>
      <c r="G470" s="325"/>
      <c r="H470" s="325"/>
      <c r="I470" s="325"/>
      <c r="J470" s="326"/>
      <c r="K470" s="245"/>
      <c r="L470" s="243"/>
      <c r="M470" s="243"/>
      <c r="N470" s="243"/>
      <c r="O470" s="243"/>
      <c r="P470" s="243"/>
      <c r="Q470" s="243"/>
    </row>
    <row r="471" spans="1:17" ht="16.5" customHeight="1" x14ac:dyDescent="0.2">
      <c r="A471" s="548" t="s">
        <v>1966</v>
      </c>
      <c r="B471" s="325"/>
      <c r="C471" s="325"/>
      <c r="D471" s="325"/>
      <c r="E471" s="325"/>
      <c r="F471" s="325"/>
      <c r="G471" s="325"/>
      <c r="H471" s="325"/>
      <c r="I471" s="325"/>
      <c r="J471" s="326"/>
      <c r="K471" s="245"/>
      <c r="L471" s="243"/>
      <c r="M471" s="243"/>
      <c r="N471" s="243"/>
      <c r="O471" s="243"/>
      <c r="P471" s="243"/>
      <c r="Q471" s="243"/>
    </row>
    <row r="472" spans="1:17" ht="16.5" customHeight="1" x14ac:dyDescent="0.2">
      <c r="A472" s="548" t="s">
        <v>133</v>
      </c>
      <c r="B472" s="325"/>
      <c r="C472" s="325"/>
      <c r="D472" s="325"/>
      <c r="E472" s="325"/>
      <c r="F472" s="325"/>
      <c r="G472" s="325"/>
      <c r="H472" s="325"/>
      <c r="I472" s="325"/>
      <c r="J472" s="326"/>
      <c r="K472" s="245"/>
      <c r="L472" s="243"/>
      <c r="M472" s="243"/>
      <c r="N472" s="243"/>
      <c r="O472" s="243"/>
      <c r="P472" s="243"/>
      <c r="Q472" s="243"/>
    </row>
    <row r="473" spans="1:17" ht="16.5" customHeight="1" x14ac:dyDescent="0.2">
      <c r="A473" s="548" t="s">
        <v>1925</v>
      </c>
      <c r="B473" s="325"/>
      <c r="C473" s="325"/>
      <c r="D473" s="325"/>
      <c r="E473" s="325"/>
      <c r="F473" s="325"/>
      <c r="G473" s="325"/>
      <c r="H473" s="325"/>
      <c r="I473" s="325"/>
      <c r="J473" s="326"/>
      <c r="K473" s="245"/>
      <c r="L473" s="243"/>
      <c r="M473" s="243"/>
      <c r="N473" s="243"/>
      <c r="O473" s="243"/>
      <c r="P473" s="243"/>
      <c r="Q473" s="243"/>
    </row>
    <row r="474" spans="1:17" ht="16.5" customHeight="1" x14ac:dyDescent="0.2">
      <c r="A474" s="548" t="s">
        <v>1962</v>
      </c>
      <c r="B474" s="325"/>
      <c r="C474" s="325"/>
      <c r="D474" s="325"/>
      <c r="E474" s="325"/>
      <c r="F474" s="325"/>
      <c r="G474" s="325"/>
      <c r="H474" s="325"/>
      <c r="I474" s="325"/>
      <c r="J474" s="326"/>
      <c r="K474" s="245"/>
      <c r="L474" s="243"/>
      <c r="M474" s="243"/>
      <c r="N474" s="243"/>
      <c r="O474" s="243"/>
      <c r="P474" s="243"/>
      <c r="Q474" s="243"/>
    </row>
    <row r="475" spans="1:17" ht="114" customHeight="1" x14ac:dyDescent="0.2">
      <c r="A475" s="475"/>
      <c r="B475" s="176" t="s">
        <v>1967</v>
      </c>
      <c r="C475" s="403" t="s">
        <v>1968</v>
      </c>
      <c r="D475" s="325"/>
      <c r="E475" s="325"/>
      <c r="F475" s="325"/>
      <c r="G475" s="325"/>
      <c r="H475" s="325"/>
      <c r="I475" s="326"/>
      <c r="J475" s="254">
        <v>223</v>
      </c>
      <c r="K475" s="245"/>
      <c r="L475" s="243"/>
      <c r="M475" s="243"/>
      <c r="N475" s="243"/>
      <c r="O475" s="243"/>
      <c r="P475" s="243"/>
      <c r="Q475" s="243"/>
    </row>
    <row r="476" spans="1:17" ht="36" customHeight="1" x14ac:dyDescent="0.2">
      <c r="A476" s="344"/>
      <c r="B476" s="176" t="s">
        <v>1969</v>
      </c>
      <c r="C476" s="403" t="s">
        <v>1970</v>
      </c>
      <c r="D476" s="325"/>
      <c r="E476" s="325"/>
      <c r="F476" s="325"/>
      <c r="G476" s="325"/>
      <c r="H476" s="325"/>
      <c r="I476" s="326"/>
      <c r="J476" s="254">
        <v>303</v>
      </c>
      <c r="K476" s="245"/>
      <c r="L476" s="243"/>
      <c r="M476" s="243"/>
      <c r="N476" s="243"/>
      <c r="O476" s="243"/>
      <c r="P476" s="243"/>
      <c r="Q476" s="243"/>
    </row>
    <row r="477" spans="1:17" ht="16.5" customHeight="1" x14ac:dyDescent="0.2">
      <c r="A477" s="548" t="s">
        <v>1923</v>
      </c>
      <c r="B477" s="325"/>
      <c r="C477" s="325"/>
      <c r="D477" s="325"/>
      <c r="E477" s="325"/>
      <c r="F477" s="325"/>
      <c r="G477" s="325"/>
      <c r="H477" s="325"/>
      <c r="I477" s="325"/>
      <c r="J477" s="326"/>
      <c r="K477" s="245"/>
      <c r="L477" s="243"/>
      <c r="M477" s="243"/>
      <c r="N477" s="243"/>
      <c r="O477" s="243"/>
      <c r="P477" s="243"/>
      <c r="Q477" s="243"/>
    </row>
    <row r="478" spans="1:17" ht="16.5" customHeight="1" x14ac:dyDescent="0.2">
      <c r="A478" s="548" t="s">
        <v>1965</v>
      </c>
      <c r="B478" s="325"/>
      <c r="C478" s="325"/>
      <c r="D478" s="325"/>
      <c r="E478" s="325"/>
      <c r="F478" s="325"/>
      <c r="G478" s="325"/>
      <c r="H478" s="325"/>
      <c r="I478" s="325"/>
      <c r="J478" s="326"/>
      <c r="K478" s="245"/>
      <c r="L478" s="243"/>
      <c r="M478" s="243"/>
      <c r="N478" s="243"/>
      <c r="O478" s="243"/>
      <c r="P478" s="243"/>
      <c r="Q478" s="243"/>
    </row>
    <row r="479" spans="1:17" ht="16.5" customHeight="1" x14ac:dyDescent="0.2">
      <c r="A479" s="548" t="s">
        <v>1971</v>
      </c>
      <c r="B479" s="325"/>
      <c r="C479" s="325"/>
      <c r="D479" s="325"/>
      <c r="E479" s="325"/>
      <c r="F479" s="325"/>
      <c r="G479" s="325"/>
      <c r="H479" s="325"/>
      <c r="I479" s="325"/>
      <c r="J479" s="326"/>
      <c r="K479" s="245"/>
      <c r="L479" s="243"/>
      <c r="M479" s="243"/>
      <c r="N479" s="243"/>
      <c r="O479" s="243"/>
      <c r="P479" s="243"/>
      <c r="Q479" s="243"/>
    </row>
    <row r="480" spans="1:17" ht="16.5" customHeight="1" x14ac:dyDescent="0.2">
      <c r="A480" s="548" t="s">
        <v>1972</v>
      </c>
      <c r="B480" s="325"/>
      <c r="C480" s="325"/>
      <c r="D480" s="325"/>
      <c r="E480" s="325"/>
      <c r="F480" s="325"/>
      <c r="G480" s="325"/>
      <c r="H480" s="325"/>
      <c r="I480" s="325"/>
      <c r="J480" s="326"/>
      <c r="K480" s="245"/>
      <c r="L480" s="243"/>
      <c r="M480" s="243"/>
      <c r="N480" s="243"/>
      <c r="O480" s="243"/>
      <c r="P480" s="243"/>
      <c r="Q480" s="243"/>
    </row>
    <row r="481" spans="1:17" ht="16.5" customHeight="1" x14ac:dyDescent="0.2">
      <c r="A481" s="548" t="s">
        <v>1973</v>
      </c>
      <c r="B481" s="325"/>
      <c r="C481" s="325"/>
      <c r="D481" s="325"/>
      <c r="E481" s="325"/>
      <c r="F481" s="325"/>
      <c r="G481" s="325"/>
      <c r="H481" s="325"/>
      <c r="I481" s="325"/>
      <c r="J481" s="326"/>
      <c r="K481" s="245"/>
      <c r="L481" s="243"/>
      <c r="M481" s="243"/>
      <c r="N481" s="243"/>
      <c r="O481" s="243"/>
      <c r="P481" s="243"/>
      <c r="Q481" s="243"/>
    </row>
    <row r="482" spans="1:17" ht="16.5" customHeight="1" x14ac:dyDescent="0.2">
      <c r="A482" s="548" t="s">
        <v>133</v>
      </c>
      <c r="B482" s="325"/>
      <c r="C482" s="325"/>
      <c r="D482" s="325"/>
      <c r="E482" s="325"/>
      <c r="F482" s="325"/>
      <c r="G482" s="325"/>
      <c r="H482" s="325"/>
      <c r="I482" s="325"/>
      <c r="J482" s="326"/>
      <c r="K482" s="245"/>
      <c r="L482" s="243"/>
      <c r="M482" s="243"/>
      <c r="N482" s="243"/>
      <c r="O482" s="243"/>
      <c r="P482" s="243"/>
      <c r="Q482" s="243"/>
    </row>
    <row r="483" spans="1:17" ht="16.5" customHeight="1" x14ac:dyDescent="0.2">
      <c r="A483" s="548" t="s">
        <v>1974</v>
      </c>
      <c r="B483" s="325"/>
      <c r="C483" s="325"/>
      <c r="D483" s="325"/>
      <c r="E483" s="325"/>
      <c r="F483" s="325"/>
      <c r="G483" s="325"/>
      <c r="H483" s="325"/>
      <c r="I483" s="325"/>
      <c r="J483" s="326"/>
      <c r="K483" s="245"/>
      <c r="L483" s="243"/>
      <c r="M483" s="243"/>
      <c r="N483" s="243"/>
      <c r="O483" s="243"/>
      <c r="P483" s="243"/>
      <c r="Q483" s="243"/>
    </row>
    <row r="484" spans="1:17" ht="16.5" customHeight="1" x14ac:dyDescent="0.2">
      <c r="A484" s="548" t="s">
        <v>1975</v>
      </c>
      <c r="B484" s="325"/>
      <c r="C484" s="325"/>
      <c r="D484" s="325"/>
      <c r="E484" s="325"/>
      <c r="F484" s="325"/>
      <c r="G484" s="325"/>
      <c r="H484" s="325"/>
      <c r="I484" s="325"/>
      <c r="J484" s="326"/>
      <c r="K484" s="245"/>
      <c r="L484" s="243"/>
      <c r="M484" s="243"/>
      <c r="N484" s="243"/>
      <c r="O484" s="243"/>
      <c r="P484" s="243"/>
      <c r="Q484" s="243"/>
    </row>
    <row r="485" spans="1:17" ht="114" customHeight="1" x14ac:dyDescent="0.2">
      <c r="A485" s="200"/>
      <c r="B485" s="176" t="s">
        <v>1976</v>
      </c>
      <c r="C485" s="403" t="s">
        <v>1977</v>
      </c>
      <c r="D485" s="325"/>
      <c r="E485" s="325"/>
      <c r="F485" s="325"/>
      <c r="G485" s="325"/>
      <c r="H485" s="325"/>
      <c r="I485" s="326"/>
      <c r="J485" s="254">
        <v>243</v>
      </c>
      <c r="K485" s="245"/>
      <c r="L485" s="243"/>
      <c r="M485" s="243"/>
      <c r="N485" s="243"/>
      <c r="O485" s="243"/>
      <c r="P485" s="243"/>
      <c r="Q485" s="243"/>
    </row>
    <row r="486" spans="1:17" ht="36" customHeight="1" x14ac:dyDescent="0.2">
      <c r="A486" s="138"/>
      <c r="B486" s="176" t="s">
        <v>1978</v>
      </c>
      <c r="C486" s="403" t="s">
        <v>1979</v>
      </c>
      <c r="D486" s="325"/>
      <c r="E486" s="325"/>
      <c r="F486" s="325"/>
      <c r="G486" s="325"/>
      <c r="H486" s="325"/>
      <c r="I486" s="326"/>
      <c r="J486" s="254">
        <v>320</v>
      </c>
      <c r="K486" s="245"/>
      <c r="L486" s="243"/>
      <c r="M486" s="243"/>
      <c r="N486" s="243"/>
      <c r="O486" s="243"/>
      <c r="P486" s="243"/>
      <c r="Q486" s="243"/>
    </row>
    <row r="487" spans="1:17" ht="30.75" customHeight="1" x14ac:dyDescent="0.2">
      <c r="A487" s="569" t="s">
        <v>1980</v>
      </c>
      <c r="B487" s="325"/>
      <c r="C487" s="325"/>
      <c r="D487" s="325"/>
      <c r="E487" s="325"/>
      <c r="F487" s="325"/>
      <c r="G487" s="325"/>
      <c r="H487" s="325"/>
      <c r="I487" s="325"/>
      <c r="J487" s="326"/>
      <c r="K487" s="245"/>
      <c r="L487" s="243"/>
      <c r="M487" s="243"/>
      <c r="N487" s="243"/>
      <c r="O487" s="243"/>
      <c r="P487" s="243"/>
      <c r="Q487" s="243"/>
    </row>
    <row r="488" spans="1:17" ht="16.5" customHeight="1" x14ac:dyDescent="0.2">
      <c r="A488" s="568" t="s">
        <v>1981</v>
      </c>
      <c r="B488" s="325"/>
      <c r="C488" s="325"/>
      <c r="D488" s="325"/>
      <c r="E488" s="325"/>
      <c r="F488" s="325"/>
      <c r="G488" s="325"/>
      <c r="H488" s="325"/>
      <c r="I488" s="325"/>
      <c r="J488" s="326"/>
      <c r="K488" s="245"/>
      <c r="L488" s="243"/>
      <c r="M488" s="243"/>
      <c r="N488" s="243"/>
      <c r="O488" s="243"/>
      <c r="P488" s="243"/>
      <c r="Q488" s="243"/>
    </row>
    <row r="489" spans="1:17" ht="16.5" customHeight="1" x14ac:dyDescent="0.2">
      <c r="A489" s="548" t="s">
        <v>1923</v>
      </c>
      <c r="B489" s="325"/>
      <c r="C489" s="325"/>
      <c r="D489" s="325"/>
      <c r="E489" s="325"/>
      <c r="F489" s="325"/>
      <c r="G489" s="325"/>
      <c r="H489" s="325"/>
      <c r="I489" s="325"/>
      <c r="J489" s="326"/>
      <c r="K489" s="245"/>
      <c r="L489" s="243"/>
      <c r="M489" s="243"/>
      <c r="N489" s="243"/>
      <c r="O489" s="243"/>
      <c r="P489" s="243"/>
      <c r="Q489" s="243"/>
    </row>
    <row r="490" spans="1:17" ht="16.5" customHeight="1" x14ac:dyDescent="0.2">
      <c r="A490" s="548" t="s">
        <v>1965</v>
      </c>
      <c r="B490" s="325"/>
      <c r="C490" s="325"/>
      <c r="D490" s="325"/>
      <c r="E490" s="325"/>
      <c r="F490" s="325"/>
      <c r="G490" s="325"/>
      <c r="H490" s="325"/>
      <c r="I490" s="325"/>
      <c r="J490" s="326"/>
      <c r="K490" s="245"/>
      <c r="L490" s="243"/>
      <c r="M490" s="243"/>
      <c r="N490" s="243"/>
      <c r="O490" s="243"/>
      <c r="P490" s="243"/>
      <c r="Q490" s="243"/>
    </row>
    <row r="491" spans="1:17" ht="16.5" customHeight="1" x14ac:dyDescent="0.2">
      <c r="A491" s="548" t="s">
        <v>1971</v>
      </c>
      <c r="B491" s="325"/>
      <c r="C491" s="325"/>
      <c r="D491" s="325"/>
      <c r="E491" s="325"/>
      <c r="F491" s="325"/>
      <c r="G491" s="325"/>
      <c r="H491" s="325"/>
      <c r="I491" s="325"/>
      <c r="J491" s="326"/>
      <c r="K491" s="245"/>
      <c r="L491" s="243"/>
      <c r="M491" s="243"/>
      <c r="N491" s="243"/>
      <c r="O491" s="243"/>
      <c r="P491" s="243"/>
      <c r="Q491" s="243"/>
    </row>
    <row r="492" spans="1:17" ht="16.5" customHeight="1" x14ac:dyDescent="0.2">
      <c r="A492" s="548" t="s">
        <v>1972</v>
      </c>
      <c r="B492" s="325"/>
      <c r="C492" s="325"/>
      <c r="D492" s="325"/>
      <c r="E492" s="325"/>
      <c r="F492" s="325"/>
      <c r="G492" s="325"/>
      <c r="H492" s="325"/>
      <c r="I492" s="325"/>
      <c r="J492" s="326"/>
      <c r="K492" s="245"/>
      <c r="L492" s="243"/>
      <c r="M492" s="243"/>
      <c r="N492" s="243"/>
      <c r="O492" s="243"/>
      <c r="P492" s="243"/>
      <c r="Q492" s="243"/>
    </row>
    <row r="493" spans="1:17" ht="16.5" customHeight="1" x14ac:dyDescent="0.2">
      <c r="A493" s="548" t="s">
        <v>1973</v>
      </c>
      <c r="B493" s="325"/>
      <c r="C493" s="325"/>
      <c r="D493" s="325"/>
      <c r="E493" s="325"/>
      <c r="F493" s="325"/>
      <c r="G493" s="325"/>
      <c r="H493" s="325"/>
      <c r="I493" s="325"/>
      <c r="J493" s="326"/>
      <c r="K493" s="245"/>
      <c r="L493" s="243"/>
      <c r="M493" s="243"/>
      <c r="N493" s="243"/>
      <c r="O493" s="243"/>
      <c r="P493" s="243"/>
      <c r="Q493" s="243"/>
    </row>
    <row r="494" spans="1:17" ht="16.5" customHeight="1" x14ac:dyDescent="0.2">
      <c r="A494" s="548" t="s">
        <v>133</v>
      </c>
      <c r="B494" s="325"/>
      <c r="C494" s="325"/>
      <c r="D494" s="325"/>
      <c r="E494" s="325"/>
      <c r="F494" s="325"/>
      <c r="G494" s="325"/>
      <c r="H494" s="325"/>
      <c r="I494" s="325"/>
      <c r="J494" s="326"/>
      <c r="K494" s="245"/>
      <c r="L494" s="243"/>
      <c r="M494" s="243"/>
      <c r="N494" s="243"/>
      <c r="O494" s="243"/>
      <c r="P494" s="243"/>
      <c r="Q494" s="243"/>
    </row>
    <row r="495" spans="1:17" ht="16.5" customHeight="1" x14ac:dyDescent="0.2">
      <c r="A495" s="548" t="s">
        <v>1974</v>
      </c>
      <c r="B495" s="325"/>
      <c r="C495" s="325"/>
      <c r="D495" s="325"/>
      <c r="E495" s="325"/>
      <c r="F495" s="325"/>
      <c r="G495" s="325"/>
      <c r="H495" s="325"/>
      <c r="I495" s="325"/>
      <c r="J495" s="326"/>
      <c r="K495" s="245"/>
      <c r="L495" s="243"/>
      <c r="M495" s="243"/>
      <c r="N495" s="243"/>
      <c r="O495" s="243"/>
      <c r="P495" s="243"/>
      <c r="Q495" s="243"/>
    </row>
    <row r="496" spans="1:17" ht="16.5" customHeight="1" x14ac:dyDescent="0.2">
      <c r="A496" s="548" t="s">
        <v>1975</v>
      </c>
      <c r="B496" s="325"/>
      <c r="C496" s="325"/>
      <c r="D496" s="325"/>
      <c r="E496" s="325"/>
      <c r="F496" s="325"/>
      <c r="G496" s="325"/>
      <c r="H496" s="325"/>
      <c r="I496" s="325"/>
      <c r="J496" s="326"/>
      <c r="K496" s="245"/>
      <c r="L496" s="243"/>
      <c r="M496" s="243"/>
      <c r="N496" s="243"/>
      <c r="O496" s="243"/>
      <c r="P496" s="243"/>
      <c r="Q496" s="243"/>
    </row>
    <row r="497" spans="1:26" ht="102.75" customHeight="1" x14ac:dyDescent="0.2">
      <c r="A497" s="208"/>
      <c r="B497" s="187" t="s">
        <v>1982</v>
      </c>
      <c r="C497" s="403" t="s">
        <v>1983</v>
      </c>
      <c r="D497" s="325"/>
      <c r="E497" s="325"/>
      <c r="F497" s="325"/>
      <c r="G497" s="325"/>
      <c r="H497" s="325"/>
      <c r="I497" s="326"/>
      <c r="J497" s="204">
        <v>69</v>
      </c>
      <c r="K497" s="245"/>
      <c r="L497" s="243"/>
      <c r="M497" s="243"/>
      <c r="N497" s="243"/>
      <c r="O497" s="243"/>
      <c r="P497" s="243"/>
      <c r="Q497" s="243"/>
      <c r="R497" s="243"/>
      <c r="S497" s="243"/>
      <c r="T497" s="243"/>
      <c r="U497" s="243"/>
      <c r="V497" s="243"/>
      <c r="W497" s="243"/>
      <c r="X497" s="243"/>
      <c r="Y497" s="243"/>
      <c r="Z497" s="243"/>
    </row>
    <row r="498" spans="1:26" ht="114" customHeight="1" x14ac:dyDescent="0.2">
      <c r="A498" s="30"/>
      <c r="B498" s="176" t="s">
        <v>1984</v>
      </c>
      <c r="C498" s="403" t="s">
        <v>1985</v>
      </c>
      <c r="D498" s="325"/>
      <c r="E498" s="325"/>
      <c r="F498" s="325"/>
      <c r="G498" s="325"/>
      <c r="H498" s="325"/>
      <c r="I498" s="326"/>
      <c r="J498" s="204">
        <v>199</v>
      </c>
      <c r="K498" s="245"/>
      <c r="L498" s="243"/>
      <c r="M498" s="243"/>
      <c r="N498" s="243"/>
      <c r="O498" s="243"/>
      <c r="P498" s="243"/>
      <c r="Q498" s="243"/>
    </row>
    <row r="499" spans="1:26" ht="16.5" customHeight="1" x14ac:dyDescent="0.2">
      <c r="A499" s="548" t="s">
        <v>1986</v>
      </c>
      <c r="B499" s="325"/>
      <c r="C499" s="325"/>
      <c r="D499" s="325"/>
      <c r="E499" s="325"/>
      <c r="F499" s="325"/>
      <c r="G499" s="325"/>
      <c r="H499" s="325"/>
      <c r="I499" s="325"/>
      <c r="J499" s="326"/>
      <c r="K499" s="245"/>
      <c r="L499" s="243"/>
      <c r="M499" s="243"/>
      <c r="N499" s="243"/>
      <c r="O499" s="243"/>
      <c r="P499" s="243"/>
      <c r="Q499" s="243"/>
    </row>
    <row r="500" spans="1:26" ht="16.5" customHeight="1" x14ac:dyDescent="0.2">
      <c r="A500" s="548" t="s">
        <v>1987</v>
      </c>
      <c r="B500" s="325"/>
      <c r="C500" s="325"/>
      <c r="D500" s="325"/>
      <c r="E500" s="325"/>
      <c r="F500" s="325"/>
      <c r="G500" s="325"/>
      <c r="H500" s="325"/>
      <c r="I500" s="325"/>
      <c r="J500" s="326"/>
      <c r="K500" s="245"/>
      <c r="L500" s="243"/>
      <c r="M500" s="243"/>
      <c r="N500" s="243"/>
      <c r="O500" s="243"/>
      <c r="P500" s="243"/>
      <c r="Q500" s="243"/>
    </row>
    <row r="501" spans="1:26" ht="16.5" customHeight="1" x14ac:dyDescent="0.2">
      <c r="A501" s="548" t="s">
        <v>1972</v>
      </c>
      <c r="B501" s="325"/>
      <c r="C501" s="325"/>
      <c r="D501" s="325"/>
      <c r="E501" s="325"/>
      <c r="F501" s="325"/>
      <c r="G501" s="325"/>
      <c r="H501" s="325"/>
      <c r="I501" s="325"/>
      <c r="J501" s="326"/>
      <c r="K501" s="245"/>
      <c r="L501" s="243"/>
      <c r="M501" s="243"/>
      <c r="N501" s="243"/>
      <c r="O501" s="243"/>
      <c r="P501" s="243"/>
      <c r="Q501" s="243"/>
    </row>
    <row r="502" spans="1:26" ht="16.5" customHeight="1" x14ac:dyDescent="0.2">
      <c r="A502" s="548" t="s">
        <v>1971</v>
      </c>
      <c r="B502" s="325"/>
      <c r="C502" s="325"/>
      <c r="D502" s="325"/>
      <c r="E502" s="325"/>
      <c r="F502" s="325"/>
      <c r="G502" s="325"/>
      <c r="H502" s="325"/>
      <c r="I502" s="325"/>
      <c r="J502" s="326"/>
      <c r="K502" s="245"/>
      <c r="L502" s="243"/>
      <c r="M502" s="243"/>
      <c r="N502" s="243"/>
      <c r="O502" s="243"/>
      <c r="P502" s="243"/>
      <c r="Q502" s="243"/>
    </row>
    <row r="503" spans="1:26" ht="16.5" customHeight="1" x14ac:dyDescent="0.2">
      <c r="A503" s="548" t="s">
        <v>133</v>
      </c>
      <c r="B503" s="325"/>
      <c r="C503" s="325"/>
      <c r="D503" s="325"/>
      <c r="E503" s="325"/>
      <c r="F503" s="325"/>
      <c r="G503" s="325"/>
      <c r="H503" s="325"/>
      <c r="I503" s="325"/>
      <c r="J503" s="326"/>
      <c r="K503" s="245"/>
      <c r="L503" s="243"/>
      <c r="M503" s="243"/>
      <c r="N503" s="243"/>
      <c r="O503" s="243"/>
      <c r="P503" s="243"/>
      <c r="Q503" s="243"/>
    </row>
    <row r="504" spans="1:26" ht="16.5" customHeight="1" x14ac:dyDescent="0.2">
      <c r="A504" s="548" t="s">
        <v>1974</v>
      </c>
      <c r="B504" s="325"/>
      <c r="C504" s="325"/>
      <c r="D504" s="325"/>
      <c r="E504" s="325"/>
      <c r="F504" s="325"/>
      <c r="G504" s="325"/>
      <c r="H504" s="325"/>
      <c r="I504" s="325"/>
      <c r="J504" s="326"/>
      <c r="K504" s="245"/>
      <c r="L504" s="243"/>
      <c r="M504" s="243"/>
      <c r="N504" s="243"/>
      <c r="O504" s="243"/>
      <c r="P504" s="243"/>
      <c r="Q504" s="243"/>
    </row>
    <row r="505" spans="1:26" ht="16.5" customHeight="1" x14ac:dyDescent="0.2">
      <c r="A505" s="548" t="s">
        <v>1988</v>
      </c>
      <c r="B505" s="325"/>
      <c r="C505" s="325"/>
      <c r="D505" s="325"/>
      <c r="E505" s="325"/>
      <c r="F505" s="325"/>
      <c r="G505" s="325"/>
      <c r="H505" s="325"/>
      <c r="I505" s="325"/>
      <c r="J505" s="326"/>
      <c r="K505" s="245"/>
      <c r="L505" s="243"/>
      <c r="M505" s="243"/>
      <c r="N505" s="243"/>
      <c r="O505" s="243"/>
      <c r="P505" s="243"/>
      <c r="Q505" s="243"/>
    </row>
    <row r="506" spans="1:26" ht="96" customHeight="1" x14ac:dyDescent="0.2">
      <c r="A506" s="30"/>
      <c r="B506" s="176" t="s">
        <v>1989</v>
      </c>
      <c r="C506" s="403" t="s">
        <v>1990</v>
      </c>
      <c r="D506" s="325"/>
      <c r="E506" s="325"/>
      <c r="F506" s="325"/>
      <c r="G506" s="325"/>
      <c r="H506" s="325"/>
      <c r="I506" s="326"/>
      <c r="J506" s="204">
        <v>7</v>
      </c>
      <c r="K506" s="245"/>
      <c r="L506" s="243"/>
      <c r="M506" s="243"/>
      <c r="N506" s="243"/>
      <c r="O506" s="243"/>
      <c r="P506" s="243"/>
      <c r="Q506" s="243"/>
    </row>
    <row r="507" spans="1:26" ht="96" customHeight="1" x14ac:dyDescent="0.2">
      <c r="A507" s="30"/>
      <c r="B507" s="176" t="s">
        <v>1991</v>
      </c>
      <c r="C507" s="403" t="s">
        <v>1992</v>
      </c>
      <c r="D507" s="325"/>
      <c r="E507" s="325"/>
      <c r="F507" s="325"/>
      <c r="G507" s="325"/>
      <c r="H507" s="325"/>
      <c r="I507" s="326"/>
      <c r="J507" s="204">
        <v>9</v>
      </c>
      <c r="K507" s="245"/>
      <c r="L507" s="243"/>
      <c r="M507" s="243"/>
      <c r="N507" s="243"/>
      <c r="O507" s="243"/>
      <c r="P507" s="243"/>
      <c r="Q507" s="243"/>
    </row>
    <row r="508" spans="1:26" ht="96" customHeight="1" x14ac:dyDescent="0.2">
      <c r="A508" s="30"/>
      <c r="B508" s="176" t="s">
        <v>1993</v>
      </c>
      <c r="C508" s="403" t="s">
        <v>1994</v>
      </c>
      <c r="D508" s="325"/>
      <c r="E508" s="325"/>
      <c r="F508" s="325"/>
      <c r="G508" s="325"/>
      <c r="H508" s="325"/>
      <c r="I508" s="326"/>
      <c r="J508" s="204">
        <v>10</v>
      </c>
      <c r="K508" s="245"/>
      <c r="L508" s="243"/>
      <c r="M508" s="243"/>
      <c r="N508" s="243"/>
      <c r="O508" s="243"/>
      <c r="P508" s="243"/>
      <c r="Q508" s="243"/>
    </row>
    <row r="509" spans="1:26" ht="96" customHeight="1" x14ac:dyDescent="0.2">
      <c r="A509" s="30"/>
      <c r="B509" s="176" t="s">
        <v>1995</v>
      </c>
      <c r="C509" s="403" t="s">
        <v>1996</v>
      </c>
      <c r="D509" s="325"/>
      <c r="E509" s="325"/>
      <c r="F509" s="325"/>
      <c r="G509" s="325"/>
      <c r="H509" s="325"/>
      <c r="I509" s="326"/>
      <c r="J509" s="204">
        <v>65</v>
      </c>
      <c r="K509" s="245"/>
      <c r="L509" s="243"/>
      <c r="M509" s="243"/>
      <c r="N509" s="243"/>
      <c r="O509" s="243"/>
      <c r="P509" s="243"/>
      <c r="Q509" s="243"/>
    </row>
    <row r="510" spans="1:26" ht="95.25" customHeight="1" x14ac:dyDescent="0.2">
      <c r="A510" s="84"/>
      <c r="B510" s="187" t="s">
        <v>1997</v>
      </c>
      <c r="C510" s="403" t="s">
        <v>1998</v>
      </c>
      <c r="D510" s="325"/>
      <c r="E510" s="325"/>
      <c r="F510" s="325"/>
      <c r="G510" s="325"/>
      <c r="H510" s="325"/>
      <c r="I510" s="326"/>
      <c r="J510" s="204">
        <v>533</v>
      </c>
      <c r="K510" s="245"/>
      <c r="L510" s="243"/>
      <c r="M510" s="243"/>
      <c r="N510" s="243"/>
      <c r="O510" s="243"/>
      <c r="P510" s="243"/>
      <c r="Q510" s="243"/>
    </row>
    <row r="511" spans="1:26" ht="16.5" customHeight="1" x14ac:dyDescent="0.2">
      <c r="A511" s="537" t="s">
        <v>1999</v>
      </c>
      <c r="B511" s="325"/>
      <c r="C511" s="325"/>
      <c r="D511" s="325"/>
      <c r="E511" s="325"/>
      <c r="F511" s="325"/>
      <c r="G511" s="325"/>
      <c r="H511" s="325"/>
      <c r="I511" s="325"/>
      <c r="J511" s="326"/>
      <c r="K511" s="245"/>
      <c r="L511" s="243"/>
      <c r="M511" s="243"/>
      <c r="N511" s="243"/>
      <c r="O511" s="243"/>
      <c r="P511" s="243"/>
      <c r="Q511" s="243"/>
      <c r="R511" s="15"/>
      <c r="S511" s="15"/>
      <c r="T511" s="15"/>
      <c r="U511" s="15"/>
      <c r="V511" s="15"/>
      <c r="W511" s="15"/>
      <c r="X511" s="15"/>
      <c r="Y511" s="15"/>
      <c r="Z511" s="15"/>
    </row>
    <row r="512" spans="1:26" ht="16.5" customHeight="1" x14ac:dyDescent="0.2">
      <c r="A512" s="537" t="s">
        <v>2000</v>
      </c>
      <c r="B512" s="325"/>
      <c r="C512" s="325"/>
      <c r="D512" s="325"/>
      <c r="E512" s="325"/>
      <c r="F512" s="325"/>
      <c r="G512" s="325"/>
      <c r="H512" s="325"/>
      <c r="I512" s="325"/>
      <c r="J512" s="326"/>
      <c r="K512" s="245"/>
      <c r="L512" s="243"/>
      <c r="M512" s="243"/>
      <c r="N512" s="243"/>
      <c r="O512" s="243"/>
      <c r="P512" s="243"/>
      <c r="Q512" s="243"/>
      <c r="R512" s="15"/>
      <c r="S512" s="15"/>
      <c r="T512" s="15"/>
      <c r="U512" s="15"/>
      <c r="V512" s="15"/>
      <c r="W512" s="15"/>
      <c r="X512" s="15"/>
      <c r="Y512" s="15"/>
      <c r="Z512" s="15"/>
    </row>
    <row r="513" spans="1:26" ht="16.5" customHeight="1" x14ac:dyDescent="0.2">
      <c r="A513" s="537" t="s">
        <v>2001</v>
      </c>
      <c r="B513" s="325"/>
      <c r="C513" s="325"/>
      <c r="D513" s="325"/>
      <c r="E513" s="325"/>
      <c r="F513" s="325"/>
      <c r="G513" s="325"/>
      <c r="H513" s="325"/>
      <c r="I513" s="325"/>
      <c r="J513" s="326"/>
      <c r="K513" s="245"/>
      <c r="L513" s="243"/>
      <c r="M513" s="243"/>
      <c r="N513" s="243"/>
      <c r="O513" s="243"/>
      <c r="P513" s="243"/>
      <c r="Q513" s="243"/>
      <c r="R513" s="15"/>
      <c r="S513" s="15"/>
      <c r="T513" s="15"/>
      <c r="U513" s="15"/>
      <c r="V513" s="15"/>
      <c r="W513" s="15"/>
      <c r="X513" s="15"/>
      <c r="Y513" s="15"/>
      <c r="Z513" s="15"/>
    </row>
    <row r="514" spans="1:26" ht="31.5" customHeight="1" x14ac:dyDescent="0.2">
      <c r="A514" s="474" t="s">
        <v>2002</v>
      </c>
      <c r="B514" s="325"/>
      <c r="C514" s="325"/>
      <c r="D514" s="325"/>
      <c r="E514" s="325"/>
      <c r="F514" s="325"/>
      <c r="G514" s="325"/>
      <c r="H514" s="325"/>
      <c r="I514" s="325"/>
      <c r="J514" s="326"/>
      <c r="K514" s="245"/>
      <c r="L514" s="243"/>
      <c r="M514" s="243"/>
      <c r="N514" s="243"/>
      <c r="O514" s="243"/>
      <c r="P514" s="243"/>
      <c r="Q514" s="243"/>
      <c r="R514" s="15"/>
      <c r="S514" s="15"/>
      <c r="T514" s="15"/>
      <c r="U514" s="15"/>
      <c r="V514" s="15"/>
      <c r="W514" s="15"/>
      <c r="X514" s="15"/>
      <c r="Y514" s="15"/>
      <c r="Z514" s="15"/>
    </row>
    <row r="515" spans="1:26" ht="16.5" customHeight="1" x14ac:dyDescent="0.2">
      <c r="A515" s="537" t="s">
        <v>2003</v>
      </c>
      <c r="B515" s="325"/>
      <c r="C515" s="325"/>
      <c r="D515" s="325"/>
      <c r="E515" s="325"/>
      <c r="F515" s="325"/>
      <c r="G515" s="325"/>
      <c r="H515" s="325"/>
      <c r="I515" s="325"/>
      <c r="J515" s="326"/>
      <c r="K515" s="245"/>
      <c r="L515" s="243"/>
      <c r="M515" s="243"/>
      <c r="N515" s="243"/>
      <c r="O515" s="243"/>
      <c r="P515" s="243"/>
      <c r="Q515" s="243"/>
      <c r="R515" s="15"/>
      <c r="S515" s="15"/>
      <c r="T515" s="15"/>
      <c r="U515" s="15"/>
      <c r="V515" s="15"/>
      <c r="W515" s="15"/>
      <c r="X515" s="15"/>
      <c r="Y515" s="15"/>
      <c r="Z515" s="15"/>
    </row>
    <row r="516" spans="1:26" ht="16.5" customHeight="1" x14ac:dyDescent="0.2">
      <c r="A516" s="537" t="s">
        <v>133</v>
      </c>
      <c r="B516" s="325"/>
      <c r="C516" s="325"/>
      <c r="D516" s="325"/>
      <c r="E516" s="325"/>
      <c r="F516" s="325"/>
      <c r="G516" s="325"/>
      <c r="H516" s="325"/>
      <c r="I516" s="325"/>
      <c r="J516" s="326"/>
      <c r="K516" s="245"/>
      <c r="L516" s="243"/>
      <c r="M516" s="243"/>
      <c r="N516" s="243"/>
      <c r="O516" s="243"/>
      <c r="P516" s="243"/>
      <c r="Q516" s="243"/>
      <c r="R516" s="15"/>
      <c r="S516" s="15"/>
      <c r="T516" s="15"/>
      <c r="U516" s="15"/>
      <c r="V516" s="15"/>
      <c r="W516" s="15"/>
      <c r="X516" s="15"/>
      <c r="Y516" s="15"/>
      <c r="Z516" s="15"/>
    </row>
    <row r="517" spans="1:26" ht="95.25" customHeight="1" x14ac:dyDescent="0.2">
      <c r="A517" s="205"/>
      <c r="B517" s="176" t="s">
        <v>2004</v>
      </c>
      <c r="C517" s="403" t="s">
        <v>2005</v>
      </c>
      <c r="D517" s="325"/>
      <c r="E517" s="325"/>
      <c r="F517" s="325"/>
      <c r="G517" s="325"/>
      <c r="H517" s="325"/>
      <c r="I517" s="326"/>
      <c r="J517" s="204">
        <v>181</v>
      </c>
      <c r="K517" s="245"/>
      <c r="L517" s="243"/>
      <c r="M517" s="243"/>
      <c r="N517" s="243"/>
      <c r="O517" s="243"/>
      <c r="P517" s="243"/>
      <c r="Q517" s="243"/>
    </row>
    <row r="518" spans="1:26" ht="16.5" customHeight="1" x14ac:dyDescent="0.2">
      <c r="A518" s="548" t="s">
        <v>2006</v>
      </c>
      <c r="B518" s="325"/>
      <c r="C518" s="325"/>
      <c r="D518" s="325"/>
      <c r="E518" s="325"/>
      <c r="F518" s="325"/>
      <c r="G518" s="325"/>
      <c r="H518" s="325"/>
      <c r="I518" s="325"/>
      <c r="J518" s="326"/>
      <c r="K518" s="245"/>
      <c r="L518" s="243"/>
      <c r="M518" s="243"/>
      <c r="N518" s="243"/>
      <c r="O518" s="243"/>
      <c r="P518" s="243"/>
      <c r="Q518" s="243"/>
    </row>
    <row r="519" spans="1:26" ht="16.5" customHeight="1" x14ac:dyDescent="0.2">
      <c r="A519" s="548" t="s">
        <v>2007</v>
      </c>
      <c r="B519" s="325"/>
      <c r="C519" s="325"/>
      <c r="D519" s="325"/>
      <c r="E519" s="325"/>
      <c r="F519" s="325"/>
      <c r="G519" s="325"/>
      <c r="H519" s="325"/>
      <c r="I519" s="325"/>
      <c r="J519" s="326"/>
      <c r="K519" s="245"/>
      <c r="L519" s="243"/>
      <c r="M519" s="243"/>
      <c r="N519" s="243"/>
      <c r="O519" s="243"/>
      <c r="P519" s="243"/>
      <c r="Q519" s="243"/>
    </row>
    <row r="520" spans="1:26" ht="16.5" customHeight="1" x14ac:dyDescent="0.2">
      <c r="A520" s="548" t="s">
        <v>2008</v>
      </c>
      <c r="B520" s="325"/>
      <c r="C520" s="325"/>
      <c r="D520" s="325"/>
      <c r="E520" s="325"/>
      <c r="F520" s="325"/>
      <c r="G520" s="325"/>
      <c r="H520" s="325"/>
      <c r="I520" s="325"/>
      <c r="J520" s="326"/>
      <c r="K520" s="245"/>
      <c r="L520" s="243"/>
      <c r="M520" s="243"/>
      <c r="N520" s="243"/>
      <c r="O520" s="243"/>
      <c r="P520" s="243"/>
      <c r="Q520" s="243"/>
    </row>
    <row r="521" spans="1:26" ht="16.5" customHeight="1" x14ac:dyDescent="0.2">
      <c r="A521" s="548" t="s">
        <v>133</v>
      </c>
      <c r="B521" s="325"/>
      <c r="C521" s="325"/>
      <c r="D521" s="325"/>
      <c r="E521" s="325"/>
      <c r="F521" s="325"/>
      <c r="G521" s="325"/>
      <c r="H521" s="325"/>
      <c r="I521" s="325"/>
      <c r="J521" s="326"/>
      <c r="K521" s="245"/>
      <c r="L521" s="243"/>
      <c r="M521" s="243"/>
      <c r="N521" s="243"/>
      <c r="O521" s="243"/>
      <c r="P521" s="243"/>
      <c r="Q521" s="243"/>
    </row>
    <row r="522" spans="1:26" ht="16.5" customHeight="1" x14ac:dyDescent="0.2">
      <c r="A522" s="548" t="s">
        <v>1925</v>
      </c>
      <c r="B522" s="325"/>
      <c r="C522" s="325"/>
      <c r="D522" s="325"/>
      <c r="E522" s="325"/>
      <c r="F522" s="325"/>
      <c r="G522" s="325"/>
      <c r="H522" s="325"/>
      <c r="I522" s="325"/>
      <c r="J522" s="326"/>
      <c r="K522" s="245"/>
      <c r="L522" s="243"/>
      <c r="M522" s="243"/>
      <c r="N522" s="243"/>
      <c r="O522" s="243"/>
      <c r="P522" s="243"/>
      <c r="Q522" s="243"/>
    </row>
    <row r="523" spans="1:26" ht="16.5" customHeight="1" x14ac:dyDescent="0.2">
      <c r="A523" s="548" t="s">
        <v>2009</v>
      </c>
      <c r="B523" s="325"/>
      <c r="C523" s="325"/>
      <c r="D523" s="325"/>
      <c r="E523" s="325"/>
      <c r="F523" s="325"/>
      <c r="G523" s="325"/>
      <c r="H523" s="325"/>
      <c r="I523" s="325"/>
      <c r="J523" s="326"/>
      <c r="K523" s="245"/>
      <c r="L523" s="243"/>
      <c r="M523" s="243"/>
      <c r="N523" s="243"/>
      <c r="O523" s="243"/>
      <c r="P523" s="243"/>
      <c r="Q523" s="243"/>
    </row>
    <row r="524" spans="1:26" ht="95.25" customHeight="1" x14ac:dyDescent="0.2">
      <c r="A524" s="30"/>
      <c r="B524" s="176" t="s">
        <v>2010</v>
      </c>
      <c r="C524" s="403" t="s">
        <v>2011</v>
      </c>
      <c r="D524" s="325"/>
      <c r="E524" s="325"/>
      <c r="F524" s="325"/>
      <c r="G524" s="325"/>
      <c r="H524" s="325"/>
      <c r="I524" s="326"/>
      <c r="J524" s="204">
        <v>181</v>
      </c>
      <c r="K524" s="245"/>
      <c r="L524" s="243"/>
      <c r="M524" s="243"/>
      <c r="N524" s="243"/>
      <c r="O524" s="243"/>
      <c r="P524" s="243"/>
      <c r="Q524" s="243"/>
    </row>
    <row r="525" spans="1:26" ht="16.5" customHeight="1" x14ac:dyDescent="0.2">
      <c r="A525" s="548" t="s">
        <v>2006</v>
      </c>
      <c r="B525" s="325"/>
      <c r="C525" s="325"/>
      <c r="D525" s="325"/>
      <c r="E525" s="325"/>
      <c r="F525" s="325"/>
      <c r="G525" s="325"/>
      <c r="H525" s="325"/>
      <c r="I525" s="325"/>
      <c r="J525" s="326"/>
      <c r="K525" s="245"/>
      <c r="L525" s="243"/>
      <c r="M525" s="243"/>
      <c r="N525" s="243"/>
      <c r="O525" s="243"/>
      <c r="P525" s="243"/>
      <c r="Q525" s="243"/>
      <c r="R525" s="15"/>
      <c r="S525" s="15"/>
      <c r="T525" s="15"/>
      <c r="U525" s="15"/>
      <c r="V525" s="15"/>
      <c r="W525" s="15"/>
      <c r="X525" s="15"/>
      <c r="Y525" s="15"/>
      <c r="Z525" s="15"/>
    </row>
    <row r="526" spans="1:26" ht="16.5" customHeight="1" x14ac:dyDescent="0.2">
      <c r="A526" s="548" t="s">
        <v>2007</v>
      </c>
      <c r="B526" s="325"/>
      <c r="C526" s="325"/>
      <c r="D526" s="325"/>
      <c r="E526" s="325"/>
      <c r="F526" s="325"/>
      <c r="G526" s="325"/>
      <c r="H526" s="325"/>
      <c r="I526" s="325"/>
      <c r="J526" s="326"/>
      <c r="K526" s="245"/>
      <c r="L526" s="243"/>
      <c r="M526" s="243"/>
      <c r="N526" s="243"/>
      <c r="O526" s="243"/>
      <c r="P526" s="243"/>
      <c r="Q526" s="243"/>
      <c r="R526" s="15"/>
      <c r="S526" s="15"/>
      <c r="T526" s="15"/>
      <c r="U526" s="15"/>
      <c r="V526" s="15"/>
      <c r="W526" s="15"/>
      <c r="X526" s="15"/>
      <c r="Y526" s="15"/>
      <c r="Z526" s="15"/>
    </row>
    <row r="527" spans="1:26" ht="16.5" customHeight="1" x14ac:dyDescent="0.2">
      <c r="A527" s="548" t="s">
        <v>2008</v>
      </c>
      <c r="B527" s="325"/>
      <c r="C527" s="325"/>
      <c r="D527" s="325"/>
      <c r="E527" s="325"/>
      <c r="F527" s="325"/>
      <c r="G527" s="325"/>
      <c r="H527" s="325"/>
      <c r="I527" s="325"/>
      <c r="J527" s="326"/>
      <c r="K527" s="245"/>
      <c r="L527" s="243"/>
      <c r="M527" s="243"/>
      <c r="N527" s="243"/>
      <c r="O527" s="243"/>
      <c r="P527" s="243"/>
      <c r="Q527" s="243"/>
      <c r="R527" s="15"/>
      <c r="S527" s="15"/>
      <c r="T527" s="15"/>
      <c r="U527" s="15"/>
      <c r="V527" s="15"/>
      <c r="W527" s="15"/>
      <c r="X527" s="15"/>
      <c r="Y527" s="15"/>
      <c r="Z527" s="15"/>
    </row>
    <row r="528" spans="1:26" ht="16.5" customHeight="1" x14ac:dyDescent="0.2">
      <c r="A528" s="548" t="s">
        <v>133</v>
      </c>
      <c r="B528" s="325"/>
      <c r="C528" s="325"/>
      <c r="D528" s="325"/>
      <c r="E528" s="325"/>
      <c r="F528" s="325"/>
      <c r="G528" s="325"/>
      <c r="H528" s="325"/>
      <c r="I528" s="325"/>
      <c r="J528" s="326"/>
      <c r="K528" s="245"/>
      <c r="L528" s="243"/>
      <c r="M528" s="243"/>
      <c r="N528" s="243"/>
      <c r="O528" s="243"/>
      <c r="P528" s="243"/>
      <c r="Q528" s="243"/>
      <c r="R528" s="15"/>
      <c r="S528" s="15"/>
      <c r="T528" s="15"/>
      <c r="U528" s="15"/>
      <c r="V528" s="15"/>
      <c r="W528" s="15"/>
      <c r="X528" s="15"/>
      <c r="Y528" s="15"/>
      <c r="Z528" s="15"/>
    </row>
    <row r="529" spans="1:26" ht="16.5" customHeight="1" x14ac:dyDescent="0.2">
      <c r="A529" s="548" t="s">
        <v>1925</v>
      </c>
      <c r="B529" s="325"/>
      <c r="C529" s="325"/>
      <c r="D529" s="325"/>
      <c r="E529" s="325"/>
      <c r="F529" s="325"/>
      <c r="G529" s="325"/>
      <c r="H529" s="325"/>
      <c r="I529" s="325"/>
      <c r="J529" s="326"/>
      <c r="K529" s="245"/>
      <c r="L529" s="243"/>
      <c r="M529" s="243"/>
      <c r="N529" s="243"/>
      <c r="O529" s="243"/>
      <c r="P529" s="243"/>
      <c r="Q529" s="243"/>
      <c r="R529" s="15"/>
      <c r="S529" s="15"/>
      <c r="T529" s="15"/>
      <c r="U529" s="15"/>
      <c r="V529" s="15"/>
      <c r="W529" s="15"/>
      <c r="X529" s="15"/>
      <c r="Y529" s="15"/>
      <c r="Z529" s="15"/>
    </row>
    <row r="530" spans="1:26" ht="16.5" customHeight="1" x14ac:dyDescent="0.2">
      <c r="A530" s="548" t="s">
        <v>2012</v>
      </c>
      <c r="B530" s="325"/>
      <c r="C530" s="325"/>
      <c r="D530" s="325"/>
      <c r="E530" s="325"/>
      <c r="F530" s="325"/>
      <c r="G530" s="325"/>
      <c r="H530" s="325"/>
      <c r="I530" s="325"/>
      <c r="J530" s="326"/>
      <c r="K530" s="245"/>
      <c r="L530" s="243"/>
      <c r="M530" s="243"/>
      <c r="N530" s="243"/>
      <c r="O530" s="243"/>
      <c r="P530" s="243"/>
      <c r="Q530" s="243"/>
      <c r="R530" s="15"/>
      <c r="S530" s="15"/>
      <c r="T530" s="15"/>
      <c r="U530" s="15"/>
      <c r="V530" s="15"/>
      <c r="W530" s="15"/>
      <c r="X530" s="15"/>
      <c r="Y530" s="15"/>
      <c r="Z530" s="15"/>
    </row>
    <row r="531" spans="1:26" ht="95.25" customHeight="1" x14ac:dyDescent="0.2">
      <c r="A531" s="30"/>
      <c r="B531" s="176" t="s">
        <v>2013</v>
      </c>
      <c r="C531" s="403" t="s">
        <v>2014</v>
      </c>
      <c r="D531" s="325"/>
      <c r="E531" s="325"/>
      <c r="F531" s="325"/>
      <c r="G531" s="325"/>
      <c r="H531" s="325"/>
      <c r="I531" s="326"/>
      <c r="J531" s="204">
        <v>88</v>
      </c>
      <c r="K531" s="245"/>
      <c r="L531" s="243"/>
      <c r="M531" s="243"/>
      <c r="N531" s="243"/>
      <c r="O531" s="243"/>
      <c r="P531" s="243"/>
      <c r="Q531" s="243"/>
    </row>
    <row r="532" spans="1:26" ht="95.25" customHeight="1" x14ac:dyDescent="0.2">
      <c r="A532" s="30"/>
      <c r="B532" s="176" t="s">
        <v>2015</v>
      </c>
      <c r="C532" s="403" t="s">
        <v>2016</v>
      </c>
      <c r="D532" s="325"/>
      <c r="E532" s="325"/>
      <c r="F532" s="325"/>
      <c r="G532" s="325"/>
      <c r="H532" s="325"/>
      <c r="I532" s="326"/>
      <c r="J532" s="204">
        <v>82</v>
      </c>
      <c r="K532" s="245"/>
      <c r="L532" s="243"/>
      <c r="M532" s="243"/>
      <c r="N532" s="243"/>
      <c r="O532" s="243"/>
      <c r="P532" s="243"/>
      <c r="Q532" s="243"/>
    </row>
    <row r="533" spans="1:26" ht="96" customHeight="1" x14ac:dyDescent="0.2">
      <c r="A533" s="205"/>
      <c r="B533" s="176" t="s">
        <v>2017</v>
      </c>
      <c r="C533" s="403" t="s">
        <v>2018</v>
      </c>
      <c r="D533" s="325"/>
      <c r="E533" s="325"/>
      <c r="F533" s="325"/>
      <c r="G533" s="325"/>
      <c r="H533" s="325"/>
      <c r="I533" s="326"/>
      <c r="J533" s="254">
        <v>61</v>
      </c>
      <c r="K533" s="245"/>
      <c r="L533" s="243"/>
      <c r="M533" s="243"/>
      <c r="N533" s="243"/>
      <c r="O533" s="243"/>
      <c r="P533" s="243"/>
      <c r="Q533" s="243"/>
    </row>
    <row r="534" spans="1:26" ht="96" customHeight="1" x14ac:dyDescent="0.2">
      <c r="A534" s="205"/>
      <c r="B534" s="176" t="s">
        <v>2019</v>
      </c>
      <c r="C534" s="403" t="s">
        <v>2020</v>
      </c>
      <c r="D534" s="325"/>
      <c r="E534" s="325"/>
      <c r="F534" s="325"/>
      <c r="G534" s="325"/>
      <c r="H534" s="325"/>
      <c r="I534" s="326"/>
      <c r="J534" s="204">
        <v>226</v>
      </c>
      <c r="K534" s="245"/>
      <c r="L534" s="243"/>
      <c r="M534" s="243"/>
      <c r="N534" s="243"/>
      <c r="O534" s="243"/>
      <c r="P534" s="243"/>
      <c r="Q534" s="243"/>
    </row>
    <row r="535" spans="1:26" ht="96" customHeight="1" x14ac:dyDescent="0.2">
      <c r="A535" s="205"/>
      <c r="B535" s="176" t="s">
        <v>2021</v>
      </c>
      <c r="C535" s="403" t="s">
        <v>2022</v>
      </c>
      <c r="D535" s="325"/>
      <c r="E535" s="325"/>
      <c r="F535" s="325"/>
      <c r="G535" s="325"/>
      <c r="H535" s="325"/>
      <c r="I535" s="326"/>
      <c r="J535" s="204">
        <v>31.2</v>
      </c>
      <c r="K535" s="245"/>
      <c r="L535" s="243"/>
      <c r="M535" s="243"/>
      <c r="N535" s="243"/>
      <c r="O535" s="243"/>
      <c r="P535" s="243"/>
      <c r="Q535" s="243"/>
    </row>
    <row r="536" spans="1:26" ht="96" customHeight="1" x14ac:dyDescent="0.2">
      <c r="A536" s="205"/>
      <c r="B536" s="176" t="s">
        <v>2023</v>
      </c>
      <c r="C536" s="403" t="s">
        <v>2024</v>
      </c>
      <c r="D536" s="325"/>
      <c r="E536" s="325"/>
      <c r="F536" s="325"/>
      <c r="G536" s="325"/>
      <c r="H536" s="325"/>
      <c r="I536" s="326"/>
      <c r="J536" s="204">
        <v>3.8850000000000002</v>
      </c>
      <c r="K536" s="245"/>
      <c r="L536" s="243"/>
      <c r="M536" s="243"/>
      <c r="N536" s="243"/>
      <c r="O536" s="243"/>
      <c r="P536" s="243"/>
      <c r="Q536" s="243"/>
    </row>
    <row r="537" spans="1:26" ht="96" customHeight="1" x14ac:dyDescent="0.2">
      <c r="A537" s="205"/>
      <c r="B537" s="176" t="s">
        <v>2025</v>
      </c>
      <c r="C537" s="403" t="s">
        <v>2026</v>
      </c>
      <c r="D537" s="325"/>
      <c r="E537" s="325"/>
      <c r="F537" s="325"/>
      <c r="G537" s="325"/>
      <c r="H537" s="325"/>
      <c r="I537" s="326"/>
      <c r="J537" s="204">
        <v>3.8850000000000002</v>
      </c>
      <c r="K537" s="245"/>
      <c r="L537" s="243"/>
      <c r="M537" s="243"/>
      <c r="N537" s="243"/>
      <c r="O537" s="243"/>
      <c r="P537" s="243"/>
      <c r="Q537" s="243"/>
    </row>
    <row r="538" spans="1:26" ht="96" customHeight="1" x14ac:dyDescent="0.2">
      <c r="A538" s="205"/>
      <c r="B538" s="176" t="s">
        <v>2027</v>
      </c>
      <c r="C538" s="403" t="s">
        <v>2026</v>
      </c>
      <c r="D538" s="325"/>
      <c r="E538" s="325"/>
      <c r="F538" s="325"/>
      <c r="G538" s="325"/>
      <c r="H538" s="325"/>
      <c r="I538" s="326"/>
      <c r="J538" s="204">
        <v>15</v>
      </c>
      <c r="K538" s="245"/>
      <c r="L538" s="243"/>
      <c r="M538" s="243"/>
      <c r="N538" s="243"/>
      <c r="O538" s="243"/>
      <c r="P538" s="243"/>
      <c r="Q538" s="243"/>
    </row>
    <row r="539" spans="1:26" ht="96" customHeight="1" x14ac:dyDescent="0.2">
      <c r="A539" s="205"/>
      <c r="B539" s="176" t="s">
        <v>2028</v>
      </c>
      <c r="C539" s="403" t="s">
        <v>2026</v>
      </c>
      <c r="D539" s="325"/>
      <c r="E539" s="325"/>
      <c r="F539" s="325"/>
      <c r="G539" s="325"/>
      <c r="H539" s="325"/>
      <c r="I539" s="326"/>
      <c r="J539" s="204">
        <v>15</v>
      </c>
      <c r="K539" s="245"/>
      <c r="L539" s="243"/>
      <c r="M539" s="243"/>
      <c r="N539" s="243"/>
      <c r="O539" s="243"/>
      <c r="P539" s="243"/>
      <c r="Q539" s="243"/>
    </row>
    <row r="540" spans="1:26" ht="96.75" customHeight="1" x14ac:dyDescent="0.2">
      <c r="A540" s="205"/>
      <c r="B540" s="176" t="s">
        <v>2029</v>
      </c>
      <c r="C540" s="403" t="s">
        <v>2030</v>
      </c>
      <c r="D540" s="325"/>
      <c r="E540" s="325"/>
      <c r="F540" s="325"/>
      <c r="G540" s="325"/>
      <c r="H540" s="325"/>
      <c r="I540" s="326"/>
      <c r="J540" s="204">
        <v>6.1950000000000003</v>
      </c>
      <c r="K540" s="245"/>
      <c r="L540" s="243"/>
      <c r="M540" s="243"/>
      <c r="N540" s="243"/>
      <c r="O540" s="243"/>
      <c r="P540" s="243"/>
      <c r="Q540" s="243"/>
    </row>
    <row r="541" spans="1:26" ht="96.75" customHeight="1" x14ac:dyDescent="0.2">
      <c r="A541" s="205"/>
      <c r="B541" s="176" t="s">
        <v>2031</v>
      </c>
      <c r="C541" s="403" t="s">
        <v>2032</v>
      </c>
      <c r="D541" s="325"/>
      <c r="E541" s="325"/>
      <c r="F541" s="325"/>
      <c r="G541" s="325"/>
      <c r="H541" s="325"/>
      <c r="I541" s="326"/>
      <c r="J541" s="204">
        <v>21</v>
      </c>
      <c r="K541" s="245"/>
      <c r="L541" s="243"/>
      <c r="M541" s="243"/>
      <c r="N541" s="243"/>
      <c r="O541" s="243"/>
      <c r="P541" s="243"/>
      <c r="Q541" s="243"/>
    </row>
    <row r="542" spans="1:26" ht="96.75" customHeight="1" x14ac:dyDescent="0.2">
      <c r="A542" s="205"/>
      <c r="B542" s="176" t="s">
        <v>2033</v>
      </c>
      <c r="C542" s="403" t="s">
        <v>2034</v>
      </c>
      <c r="D542" s="325"/>
      <c r="E542" s="325"/>
      <c r="F542" s="325"/>
      <c r="G542" s="325"/>
      <c r="H542" s="325"/>
      <c r="I542" s="326"/>
      <c r="J542" s="204">
        <v>21</v>
      </c>
      <c r="K542" s="245"/>
      <c r="L542" s="243"/>
      <c r="M542" s="243"/>
      <c r="N542" s="243"/>
      <c r="O542" s="243"/>
      <c r="P542" s="243"/>
      <c r="Q542" s="243"/>
    </row>
    <row r="543" spans="1:26" ht="96" customHeight="1" x14ac:dyDescent="0.2">
      <c r="A543" s="205"/>
      <c r="B543" s="176" t="s">
        <v>2035</v>
      </c>
      <c r="C543" s="403" t="s">
        <v>2036</v>
      </c>
      <c r="D543" s="325"/>
      <c r="E543" s="325"/>
      <c r="F543" s="325"/>
      <c r="G543" s="325"/>
      <c r="H543" s="325"/>
      <c r="I543" s="326"/>
      <c r="J543" s="204">
        <v>19.95</v>
      </c>
      <c r="K543" s="245"/>
      <c r="L543" s="243"/>
      <c r="M543" s="243"/>
      <c r="N543" s="243"/>
      <c r="O543" s="243"/>
      <c r="P543" s="243"/>
      <c r="Q543" s="243"/>
    </row>
    <row r="544" spans="1:26" ht="96" customHeight="1" x14ac:dyDescent="0.2">
      <c r="A544" s="205"/>
      <c r="B544" s="176" t="s">
        <v>2037</v>
      </c>
      <c r="C544" s="403" t="s">
        <v>2038</v>
      </c>
      <c r="D544" s="325"/>
      <c r="E544" s="325"/>
      <c r="F544" s="325"/>
      <c r="G544" s="325"/>
      <c r="H544" s="325"/>
      <c r="I544" s="326"/>
      <c r="J544" s="204">
        <v>23.1</v>
      </c>
      <c r="K544" s="245"/>
      <c r="L544" s="243"/>
      <c r="M544" s="243"/>
      <c r="N544" s="243"/>
      <c r="O544" s="243"/>
      <c r="P544" s="243"/>
      <c r="Q544" s="243"/>
    </row>
    <row r="545" spans="1:26" ht="96" customHeight="1" x14ac:dyDescent="0.2">
      <c r="A545" s="205"/>
      <c r="B545" s="176" t="s">
        <v>2039</v>
      </c>
      <c r="C545" s="403" t="s">
        <v>2040</v>
      </c>
      <c r="D545" s="325"/>
      <c r="E545" s="325"/>
      <c r="F545" s="325"/>
      <c r="G545" s="325"/>
      <c r="H545" s="325"/>
      <c r="I545" s="326"/>
      <c r="J545" s="204">
        <v>22.05</v>
      </c>
      <c r="K545" s="245"/>
      <c r="L545" s="243"/>
      <c r="M545" s="243"/>
      <c r="N545" s="243"/>
      <c r="O545" s="243"/>
      <c r="P545" s="243"/>
      <c r="Q545" s="243"/>
    </row>
    <row r="546" spans="1:26" ht="96" customHeight="1" x14ac:dyDescent="0.2">
      <c r="A546" s="205"/>
      <c r="B546" s="176" t="s">
        <v>2041</v>
      </c>
      <c r="C546" s="403" t="s">
        <v>2042</v>
      </c>
      <c r="D546" s="325"/>
      <c r="E546" s="325"/>
      <c r="F546" s="325"/>
      <c r="G546" s="325"/>
      <c r="H546" s="325"/>
      <c r="I546" s="326"/>
      <c r="J546" s="204">
        <v>32.024999999999999</v>
      </c>
      <c r="K546" s="245"/>
      <c r="L546" s="243"/>
      <c r="M546" s="243"/>
      <c r="N546" s="243"/>
      <c r="O546" s="243"/>
      <c r="P546" s="243"/>
      <c r="Q546" s="243"/>
    </row>
    <row r="547" spans="1:26" ht="96" customHeight="1" x14ac:dyDescent="0.2">
      <c r="A547" s="205"/>
      <c r="B547" s="176" t="s">
        <v>2043</v>
      </c>
      <c r="C547" s="324" t="s">
        <v>2044</v>
      </c>
      <c r="D547" s="325"/>
      <c r="E547" s="325"/>
      <c r="F547" s="325"/>
      <c r="G547" s="325"/>
      <c r="H547" s="325"/>
      <c r="I547" s="326"/>
      <c r="J547" s="204">
        <v>131</v>
      </c>
      <c r="K547" s="245"/>
      <c r="L547" s="243"/>
      <c r="M547" s="243"/>
      <c r="N547" s="243"/>
      <c r="O547" s="243"/>
      <c r="P547" s="243"/>
      <c r="Q547" s="243"/>
    </row>
    <row r="548" spans="1:26" ht="96" customHeight="1" x14ac:dyDescent="0.2">
      <c r="A548" s="205"/>
      <c r="B548" s="176" t="s">
        <v>2045</v>
      </c>
      <c r="C548" s="324" t="s">
        <v>2046</v>
      </c>
      <c r="D548" s="325"/>
      <c r="E548" s="325"/>
      <c r="F548" s="325"/>
      <c r="G548" s="325"/>
      <c r="H548" s="325"/>
      <c r="I548" s="326"/>
      <c r="J548" s="204">
        <v>268</v>
      </c>
      <c r="K548" s="245"/>
      <c r="L548" s="243"/>
      <c r="M548" s="243"/>
      <c r="N548" s="243"/>
      <c r="O548" s="243"/>
      <c r="P548" s="243"/>
      <c r="Q548" s="243"/>
    </row>
    <row r="549" spans="1:26" ht="90" customHeight="1" x14ac:dyDescent="0.2">
      <c r="A549" s="205"/>
      <c r="B549" s="176" t="s">
        <v>2047</v>
      </c>
      <c r="C549" s="324" t="s">
        <v>2048</v>
      </c>
      <c r="D549" s="325"/>
      <c r="E549" s="325"/>
      <c r="F549" s="325"/>
      <c r="G549" s="325"/>
      <c r="H549" s="325"/>
      <c r="I549" s="326"/>
      <c r="J549" s="204">
        <v>394</v>
      </c>
      <c r="K549" s="245"/>
      <c r="L549" s="243"/>
      <c r="M549" s="243"/>
      <c r="N549" s="243"/>
      <c r="O549" s="243"/>
      <c r="P549" s="243"/>
      <c r="Q549" s="243"/>
    </row>
    <row r="550" spans="1:26" ht="90" customHeight="1" x14ac:dyDescent="0.2">
      <c r="A550" s="205"/>
      <c r="B550" s="176" t="s">
        <v>2049</v>
      </c>
      <c r="C550" s="324" t="s">
        <v>2050</v>
      </c>
      <c r="D550" s="325"/>
      <c r="E550" s="325"/>
      <c r="F550" s="325"/>
      <c r="G550" s="325"/>
      <c r="H550" s="325"/>
      <c r="I550" s="326"/>
      <c r="J550" s="204">
        <v>493</v>
      </c>
      <c r="K550" s="245"/>
      <c r="L550" s="243"/>
      <c r="M550" s="243"/>
      <c r="N550" s="243"/>
      <c r="O550" s="243"/>
      <c r="P550" s="243"/>
      <c r="Q550" s="243"/>
    </row>
    <row r="551" spans="1:26" ht="90" customHeight="1" x14ac:dyDescent="0.2">
      <c r="A551" s="205"/>
      <c r="B551" s="176" t="s">
        <v>2051</v>
      </c>
      <c r="C551" s="324" t="s">
        <v>2052</v>
      </c>
      <c r="D551" s="325"/>
      <c r="E551" s="325"/>
      <c r="F551" s="325"/>
      <c r="G551" s="325"/>
      <c r="H551" s="325"/>
      <c r="I551" s="326"/>
      <c r="J551" s="204">
        <v>88</v>
      </c>
      <c r="K551" s="245"/>
      <c r="L551" s="243"/>
      <c r="M551" s="243"/>
      <c r="N551" s="243"/>
      <c r="O551" s="243"/>
      <c r="P551" s="243"/>
      <c r="Q551" s="243"/>
    </row>
    <row r="552" spans="1:26" ht="16.5" customHeight="1" x14ac:dyDescent="0.2">
      <c r="A552" s="473" t="s">
        <v>2053</v>
      </c>
      <c r="B552" s="325"/>
      <c r="C552" s="325"/>
      <c r="D552" s="325"/>
      <c r="E552" s="325"/>
      <c r="F552" s="325"/>
      <c r="G552" s="325"/>
      <c r="H552" s="325"/>
      <c r="I552" s="325"/>
      <c r="J552" s="326"/>
      <c r="K552" s="245"/>
      <c r="L552" s="250"/>
      <c r="M552" s="250"/>
      <c r="N552" s="250"/>
      <c r="O552" s="250"/>
      <c r="P552" s="250"/>
      <c r="Q552" s="250"/>
      <c r="R552" s="174"/>
      <c r="S552" s="174"/>
      <c r="T552" s="174"/>
      <c r="U552" s="174"/>
      <c r="V552" s="174"/>
      <c r="W552" s="174"/>
      <c r="X552" s="174"/>
      <c r="Y552" s="174"/>
      <c r="Z552" s="174"/>
    </row>
    <row r="553" spans="1:26" ht="30.75" customHeight="1" x14ac:dyDescent="0.2">
      <c r="A553" s="473" t="s">
        <v>2054</v>
      </c>
      <c r="B553" s="325"/>
      <c r="C553" s="325"/>
      <c r="D553" s="325"/>
      <c r="E553" s="325"/>
      <c r="F553" s="325"/>
      <c r="G553" s="325"/>
      <c r="H553" s="325"/>
      <c r="I553" s="325"/>
      <c r="J553" s="326"/>
      <c r="K553" s="245"/>
      <c r="L553" s="250"/>
      <c r="M553" s="250"/>
      <c r="N553" s="250"/>
      <c r="O553" s="250"/>
      <c r="P553" s="250"/>
      <c r="Q553" s="250"/>
      <c r="R553" s="174"/>
      <c r="S553" s="174"/>
      <c r="T553" s="174"/>
      <c r="U553" s="174"/>
      <c r="V553" s="174"/>
      <c r="W553" s="174"/>
      <c r="X553" s="174"/>
      <c r="Y553" s="174"/>
      <c r="Z553" s="174"/>
    </row>
    <row r="554" spans="1:26" ht="16.5" customHeight="1" x14ac:dyDescent="0.2">
      <c r="A554" s="473" t="s">
        <v>2055</v>
      </c>
      <c r="B554" s="325"/>
      <c r="C554" s="325"/>
      <c r="D554" s="325"/>
      <c r="E554" s="325"/>
      <c r="F554" s="325"/>
      <c r="G554" s="325"/>
      <c r="H554" s="325"/>
      <c r="I554" s="325"/>
      <c r="J554" s="326"/>
      <c r="K554" s="245"/>
      <c r="L554" s="250"/>
      <c r="M554" s="250"/>
      <c r="N554" s="250"/>
      <c r="O554" s="250"/>
      <c r="P554" s="250"/>
      <c r="Q554" s="250"/>
      <c r="R554" s="174"/>
      <c r="S554" s="174"/>
      <c r="T554" s="174"/>
      <c r="U554" s="174"/>
      <c r="V554" s="174"/>
      <c r="W554" s="174"/>
      <c r="X554" s="174"/>
      <c r="Y554" s="174"/>
      <c r="Z554" s="174"/>
    </row>
    <row r="555" spans="1:26" ht="16.5" customHeight="1" x14ac:dyDescent="0.2">
      <c r="A555" s="473" t="s">
        <v>133</v>
      </c>
      <c r="B555" s="325"/>
      <c r="C555" s="325"/>
      <c r="D555" s="325"/>
      <c r="E555" s="325"/>
      <c r="F555" s="325"/>
      <c r="G555" s="325"/>
      <c r="H555" s="325"/>
      <c r="I555" s="325"/>
      <c r="J555" s="326"/>
      <c r="K555" s="245"/>
      <c r="L555" s="250"/>
      <c r="M555" s="250"/>
      <c r="N555" s="250"/>
      <c r="O555" s="250"/>
      <c r="P555" s="250"/>
      <c r="Q555" s="250"/>
      <c r="R555" s="174"/>
      <c r="S555" s="174"/>
      <c r="T555" s="174"/>
      <c r="U555" s="174"/>
      <c r="V555" s="174"/>
      <c r="W555" s="174"/>
      <c r="X555" s="174"/>
      <c r="Y555" s="174"/>
      <c r="Z555" s="174"/>
    </row>
    <row r="556" spans="1:26" ht="90" customHeight="1" x14ac:dyDescent="0.2">
      <c r="A556" s="205"/>
      <c r="B556" s="176" t="s">
        <v>2056</v>
      </c>
      <c r="C556" s="324" t="s">
        <v>2057</v>
      </c>
      <c r="D556" s="325"/>
      <c r="E556" s="325"/>
      <c r="F556" s="325"/>
      <c r="G556" s="325"/>
      <c r="H556" s="325"/>
      <c r="I556" s="326"/>
      <c r="J556" s="204">
        <v>404</v>
      </c>
      <c r="K556" s="245"/>
      <c r="L556" s="243"/>
      <c r="M556" s="243"/>
      <c r="N556" s="243"/>
      <c r="O556" s="243"/>
      <c r="P556" s="243"/>
      <c r="Q556" s="243"/>
    </row>
    <row r="557" spans="1:26" ht="16.5" customHeight="1" x14ac:dyDescent="0.2">
      <c r="A557" s="473" t="s">
        <v>2058</v>
      </c>
      <c r="B557" s="325"/>
      <c r="C557" s="325"/>
      <c r="D557" s="325"/>
      <c r="E557" s="325"/>
      <c r="F557" s="325"/>
      <c r="G557" s="325"/>
      <c r="H557" s="325"/>
      <c r="I557" s="325"/>
      <c r="J557" s="326"/>
      <c r="K557" s="245"/>
      <c r="L557" s="250"/>
      <c r="M557" s="250"/>
      <c r="N557" s="250"/>
      <c r="O557" s="250"/>
      <c r="P557" s="250"/>
      <c r="Q557" s="250"/>
      <c r="R557" s="174"/>
      <c r="S557" s="174"/>
      <c r="T557" s="174"/>
      <c r="U557" s="174"/>
      <c r="V557" s="174"/>
      <c r="W557" s="174"/>
      <c r="X557" s="174"/>
      <c r="Y557" s="174"/>
      <c r="Z557" s="174"/>
    </row>
    <row r="558" spans="1:26" ht="16.5" customHeight="1" x14ac:dyDescent="0.2">
      <c r="A558" s="473" t="s">
        <v>2059</v>
      </c>
      <c r="B558" s="325"/>
      <c r="C558" s="325"/>
      <c r="D558" s="325"/>
      <c r="E558" s="325"/>
      <c r="F558" s="325"/>
      <c r="G558" s="325"/>
      <c r="H558" s="325"/>
      <c r="I558" s="325"/>
      <c r="J558" s="326"/>
      <c r="K558" s="245"/>
      <c r="L558" s="250"/>
      <c r="M558" s="250"/>
      <c r="N558" s="250"/>
      <c r="O558" s="250"/>
      <c r="P558" s="250"/>
      <c r="Q558" s="250"/>
      <c r="R558" s="174"/>
      <c r="S558" s="174"/>
      <c r="T558" s="174"/>
      <c r="U558" s="174"/>
      <c r="V558" s="174"/>
      <c r="W558" s="174"/>
      <c r="X558" s="174"/>
      <c r="Y558" s="174"/>
      <c r="Z558" s="174"/>
    </row>
    <row r="559" spans="1:26" ht="90" customHeight="1" x14ac:dyDescent="0.2">
      <c r="A559" s="205"/>
      <c r="B559" s="176" t="s">
        <v>2060</v>
      </c>
      <c r="C559" s="324" t="s">
        <v>2061</v>
      </c>
      <c r="D559" s="325"/>
      <c r="E559" s="325"/>
      <c r="F559" s="325"/>
      <c r="G559" s="325"/>
      <c r="H559" s="325"/>
      <c r="I559" s="326"/>
      <c r="J559" s="204">
        <v>118</v>
      </c>
      <c r="K559" s="245"/>
      <c r="L559" s="243"/>
      <c r="M559" s="243"/>
      <c r="N559" s="243"/>
      <c r="O559" s="243"/>
      <c r="P559" s="243"/>
      <c r="Q559" s="243"/>
    </row>
    <row r="560" spans="1:26" ht="90" customHeight="1" x14ac:dyDescent="0.2">
      <c r="A560" s="205"/>
      <c r="B560" s="176" t="s">
        <v>2062</v>
      </c>
      <c r="C560" s="324" t="s">
        <v>2063</v>
      </c>
      <c r="D560" s="325"/>
      <c r="E560" s="325"/>
      <c r="F560" s="325"/>
      <c r="G560" s="325"/>
      <c r="H560" s="325"/>
      <c r="I560" s="326"/>
      <c r="J560" s="204">
        <v>177</v>
      </c>
      <c r="K560" s="245"/>
      <c r="L560" s="243"/>
      <c r="M560" s="243"/>
      <c r="N560" s="243"/>
      <c r="O560" s="243"/>
      <c r="P560" s="243"/>
      <c r="Q560" s="243"/>
    </row>
    <row r="561" spans="1:26" ht="30" customHeight="1" x14ac:dyDescent="0.2">
      <c r="A561" s="473" t="s">
        <v>2064</v>
      </c>
      <c r="B561" s="325"/>
      <c r="C561" s="325"/>
      <c r="D561" s="325"/>
      <c r="E561" s="325"/>
      <c r="F561" s="325"/>
      <c r="G561" s="325"/>
      <c r="H561" s="325"/>
      <c r="I561" s="325"/>
      <c r="J561" s="326"/>
      <c r="K561" s="245"/>
      <c r="L561" s="250"/>
      <c r="M561" s="250"/>
      <c r="N561" s="250"/>
      <c r="O561" s="250"/>
      <c r="P561" s="250"/>
      <c r="Q561" s="250"/>
      <c r="R561" s="174"/>
      <c r="S561" s="174"/>
      <c r="T561" s="174"/>
      <c r="U561" s="174"/>
      <c r="V561" s="174"/>
      <c r="W561" s="174"/>
      <c r="X561" s="174"/>
      <c r="Y561" s="174"/>
      <c r="Z561" s="174"/>
    </row>
    <row r="562" spans="1:26" ht="16.5" customHeight="1" x14ac:dyDescent="0.2">
      <c r="A562" s="473" t="s">
        <v>2065</v>
      </c>
      <c r="B562" s="325"/>
      <c r="C562" s="325"/>
      <c r="D562" s="325"/>
      <c r="E562" s="325"/>
      <c r="F562" s="325"/>
      <c r="G562" s="325"/>
      <c r="H562" s="325"/>
      <c r="I562" s="325"/>
      <c r="J562" s="326"/>
      <c r="K562" s="245"/>
      <c r="L562" s="250"/>
      <c r="M562" s="250"/>
      <c r="N562" s="250"/>
      <c r="O562" s="250"/>
      <c r="P562" s="250"/>
      <c r="Q562" s="250"/>
      <c r="R562" s="174"/>
      <c r="S562" s="174"/>
      <c r="T562" s="174"/>
      <c r="U562" s="174"/>
      <c r="V562" s="174"/>
      <c r="W562" s="174"/>
      <c r="X562" s="174"/>
      <c r="Y562" s="174"/>
      <c r="Z562" s="174"/>
    </row>
    <row r="563" spans="1:26" ht="16.5" customHeight="1" x14ac:dyDescent="0.2">
      <c r="A563" s="473" t="s">
        <v>2066</v>
      </c>
      <c r="B563" s="325"/>
      <c r="C563" s="325"/>
      <c r="D563" s="325"/>
      <c r="E563" s="325"/>
      <c r="F563" s="325"/>
      <c r="G563" s="325"/>
      <c r="H563" s="325"/>
      <c r="I563" s="325"/>
      <c r="J563" s="326"/>
      <c r="K563" s="245"/>
      <c r="L563" s="250"/>
      <c r="M563" s="250"/>
      <c r="N563" s="250"/>
      <c r="O563" s="250"/>
      <c r="P563" s="250"/>
      <c r="Q563" s="250"/>
      <c r="R563" s="174"/>
      <c r="S563" s="174"/>
      <c r="T563" s="174"/>
      <c r="U563" s="174"/>
      <c r="V563" s="174"/>
      <c r="W563" s="174"/>
      <c r="X563" s="174"/>
      <c r="Y563" s="174"/>
      <c r="Z563" s="174"/>
    </row>
    <row r="564" spans="1:26" ht="98.25" customHeight="1" x14ac:dyDescent="0.2">
      <c r="A564" s="30"/>
      <c r="B564" s="176" t="s">
        <v>2067</v>
      </c>
      <c r="C564" s="324" t="s">
        <v>2068</v>
      </c>
      <c r="D564" s="325"/>
      <c r="E564" s="325"/>
      <c r="F564" s="325"/>
      <c r="G564" s="325"/>
      <c r="H564" s="325"/>
      <c r="I564" s="326"/>
      <c r="J564" s="204">
        <v>176</v>
      </c>
      <c r="K564" s="245"/>
      <c r="L564" s="243"/>
      <c r="M564" s="243"/>
      <c r="N564" s="243"/>
      <c r="O564" s="243"/>
      <c r="P564" s="243"/>
      <c r="Q564" s="243"/>
    </row>
    <row r="565" spans="1:26" ht="16.5" customHeight="1" x14ac:dyDescent="0.2">
      <c r="A565" s="473" t="s">
        <v>2069</v>
      </c>
      <c r="B565" s="325"/>
      <c r="C565" s="325"/>
      <c r="D565" s="325"/>
      <c r="E565" s="325"/>
      <c r="F565" s="325"/>
      <c r="G565" s="325"/>
      <c r="H565" s="325"/>
      <c r="I565" s="325"/>
      <c r="J565" s="326"/>
      <c r="K565" s="245"/>
      <c r="L565" s="250"/>
      <c r="M565" s="250"/>
      <c r="N565" s="250"/>
      <c r="O565" s="250"/>
      <c r="P565" s="250"/>
      <c r="Q565" s="250"/>
      <c r="R565" s="174"/>
      <c r="S565" s="174"/>
      <c r="T565" s="174"/>
      <c r="U565" s="174"/>
      <c r="V565" s="174"/>
      <c r="W565" s="174"/>
      <c r="X565" s="174"/>
      <c r="Y565" s="174"/>
      <c r="Z565" s="174"/>
    </row>
    <row r="566" spans="1:26" ht="16.5" customHeight="1" x14ac:dyDescent="0.2">
      <c r="A566" s="473" t="s">
        <v>2070</v>
      </c>
      <c r="B566" s="325"/>
      <c r="C566" s="325"/>
      <c r="D566" s="325"/>
      <c r="E566" s="325"/>
      <c r="F566" s="325"/>
      <c r="G566" s="325"/>
      <c r="H566" s="325"/>
      <c r="I566" s="325"/>
      <c r="J566" s="326"/>
      <c r="K566" s="245"/>
      <c r="L566" s="250"/>
      <c r="M566" s="250"/>
      <c r="N566" s="250"/>
      <c r="O566" s="250"/>
      <c r="P566" s="250"/>
      <c r="Q566" s="250"/>
      <c r="R566" s="174"/>
      <c r="S566" s="174"/>
      <c r="T566" s="174"/>
      <c r="U566" s="174"/>
      <c r="V566" s="174"/>
      <c r="W566" s="174"/>
      <c r="X566" s="174"/>
      <c r="Y566" s="174"/>
      <c r="Z566" s="174"/>
    </row>
    <row r="567" spans="1:26" ht="16.5" customHeight="1" x14ac:dyDescent="0.2">
      <c r="A567" s="473" t="s">
        <v>2071</v>
      </c>
      <c r="B567" s="325"/>
      <c r="C567" s="325"/>
      <c r="D567" s="325"/>
      <c r="E567" s="325"/>
      <c r="F567" s="325"/>
      <c r="G567" s="325"/>
      <c r="H567" s="325"/>
      <c r="I567" s="325"/>
      <c r="J567" s="326"/>
      <c r="K567" s="245"/>
      <c r="L567" s="250"/>
      <c r="M567" s="250"/>
      <c r="N567" s="250"/>
      <c r="O567" s="250"/>
      <c r="P567" s="250"/>
      <c r="Q567" s="250"/>
      <c r="R567" s="174"/>
      <c r="S567" s="174"/>
      <c r="T567" s="174"/>
      <c r="U567" s="174"/>
      <c r="V567" s="174"/>
      <c r="W567" s="174"/>
      <c r="X567" s="174"/>
      <c r="Y567" s="174"/>
      <c r="Z567" s="174"/>
    </row>
    <row r="568" spans="1:26" ht="90" customHeight="1" x14ac:dyDescent="0.2">
      <c r="A568" s="34"/>
      <c r="B568" s="176" t="s">
        <v>2072</v>
      </c>
      <c r="C568" s="324" t="s">
        <v>2073</v>
      </c>
      <c r="D568" s="325"/>
      <c r="E568" s="325"/>
      <c r="F568" s="325"/>
      <c r="G568" s="325"/>
      <c r="H568" s="325"/>
      <c r="I568" s="326"/>
      <c r="J568" s="204">
        <v>333</v>
      </c>
      <c r="K568" s="245"/>
      <c r="L568" s="243"/>
      <c r="M568" s="243"/>
      <c r="N568" s="243"/>
      <c r="O568" s="243"/>
      <c r="P568" s="243"/>
      <c r="Q568" s="243"/>
    </row>
    <row r="569" spans="1:26" ht="16.5" customHeight="1" x14ac:dyDescent="0.2">
      <c r="A569" s="548" t="s">
        <v>2074</v>
      </c>
      <c r="B569" s="325"/>
      <c r="C569" s="325"/>
      <c r="D569" s="325"/>
      <c r="E569" s="325"/>
      <c r="F569" s="325"/>
      <c r="G569" s="325"/>
      <c r="H569" s="325"/>
      <c r="I569" s="325"/>
      <c r="J569" s="326"/>
      <c r="K569" s="245"/>
      <c r="L569" s="243"/>
      <c r="M569" s="243"/>
      <c r="N569" s="243"/>
      <c r="O569" s="243"/>
      <c r="P569" s="243"/>
      <c r="Q569" s="243"/>
    </row>
    <row r="570" spans="1:26" ht="16.5" customHeight="1" x14ac:dyDescent="0.2">
      <c r="A570" s="537" t="s">
        <v>2075</v>
      </c>
      <c r="B570" s="325"/>
      <c r="C570" s="325"/>
      <c r="D570" s="325"/>
      <c r="E570" s="325"/>
      <c r="F570" s="325"/>
      <c r="G570" s="325"/>
      <c r="H570" s="325"/>
      <c r="I570" s="325"/>
      <c r="J570" s="326"/>
      <c r="K570" s="245"/>
      <c r="L570" s="243"/>
      <c r="M570" s="243"/>
      <c r="N570" s="243"/>
      <c r="O570" s="243"/>
      <c r="P570" s="243"/>
      <c r="Q570" s="243"/>
      <c r="R570" s="243"/>
      <c r="S570" s="243"/>
      <c r="T570" s="243"/>
      <c r="U570" s="243"/>
      <c r="V570" s="243"/>
      <c r="W570" s="243"/>
      <c r="X570" s="243"/>
      <c r="Y570" s="243"/>
      <c r="Z570" s="243"/>
    </row>
    <row r="571" spans="1:26" ht="16.5" customHeight="1" x14ac:dyDescent="0.2">
      <c r="A571" s="473" t="s">
        <v>2076</v>
      </c>
      <c r="B571" s="325"/>
      <c r="C571" s="325"/>
      <c r="D571" s="325"/>
      <c r="E571" s="325"/>
      <c r="F571" s="325"/>
      <c r="G571" s="325"/>
      <c r="H571" s="325"/>
      <c r="I571" s="325"/>
      <c r="J571" s="326"/>
      <c r="K571" s="245"/>
      <c r="L571" s="250"/>
      <c r="M571" s="250"/>
      <c r="N571" s="250"/>
      <c r="O571" s="250"/>
      <c r="P571" s="250"/>
      <c r="Q571" s="250"/>
      <c r="R571" s="174"/>
      <c r="S571" s="174"/>
      <c r="T571" s="174"/>
      <c r="U571" s="174"/>
      <c r="V571" s="174"/>
      <c r="W571" s="174"/>
      <c r="X571" s="174"/>
      <c r="Y571" s="174"/>
      <c r="Z571" s="174"/>
    </row>
    <row r="572" spans="1:26" ht="16.5" customHeight="1" x14ac:dyDescent="0.2">
      <c r="A572" s="473" t="s">
        <v>2077</v>
      </c>
      <c r="B572" s="325"/>
      <c r="C572" s="325"/>
      <c r="D572" s="325"/>
      <c r="E572" s="325"/>
      <c r="F572" s="325"/>
      <c r="G572" s="325"/>
      <c r="H572" s="325"/>
      <c r="I572" s="325"/>
      <c r="J572" s="326"/>
      <c r="K572" s="245"/>
      <c r="L572" s="250"/>
      <c r="M572" s="250"/>
      <c r="N572" s="250"/>
      <c r="O572" s="250"/>
      <c r="P572" s="250"/>
      <c r="Q572" s="250"/>
      <c r="R572" s="174"/>
      <c r="S572" s="174"/>
      <c r="T572" s="174"/>
      <c r="U572" s="174"/>
      <c r="V572" s="174"/>
      <c r="W572" s="174"/>
      <c r="X572" s="174"/>
      <c r="Y572" s="174"/>
      <c r="Z572" s="174"/>
    </row>
    <row r="573" spans="1:26" ht="90" customHeight="1" x14ac:dyDescent="0.2">
      <c r="A573" s="34"/>
      <c r="B573" s="176" t="s">
        <v>2078</v>
      </c>
      <c r="C573" s="324" t="s">
        <v>2079</v>
      </c>
      <c r="D573" s="325"/>
      <c r="E573" s="325"/>
      <c r="F573" s="325"/>
      <c r="G573" s="325"/>
      <c r="H573" s="325"/>
      <c r="I573" s="326"/>
      <c r="J573" s="204">
        <v>820</v>
      </c>
      <c r="K573" s="245"/>
      <c r="L573" s="243"/>
      <c r="M573" s="243"/>
      <c r="N573" s="243"/>
      <c r="O573" s="243"/>
      <c r="P573" s="243"/>
      <c r="Q573" s="243"/>
    </row>
    <row r="574" spans="1:26" ht="16.5" customHeight="1" x14ac:dyDescent="0.2">
      <c r="A574" s="548" t="s">
        <v>2080</v>
      </c>
      <c r="B574" s="325"/>
      <c r="C574" s="325"/>
      <c r="D574" s="325"/>
      <c r="E574" s="325"/>
      <c r="F574" s="325"/>
      <c r="G574" s="325"/>
      <c r="H574" s="325"/>
      <c r="I574" s="325"/>
      <c r="J574" s="326"/>
      <c r="K574" s="245"/>
      <c r="L574" s="243"/>
      <c r="M574" s="243"/>
      <c r="N574" s="243"/>
      <c r="O574" s="243"/>
      <c r="P574" s="243"/>
      <c r="Q574" s="243"/>
    </row>
    <row r="575" spans="1:26" ht="16.5" customHeight="1" x14ac:dyDescent="0.2">
      <c r="A575" s="537" t="s">
        <v>2081</v>
      </c>
      <c r="B575" s="325"/>
      <c r="C575" s="325"/>
      <c r="D575" s="325"/>
      <c r="E575" s="325"/>
      <c r="F575" s="325"/>
      <c r="G575" s="325"/>
      <c r="H575" s="325"/>
      <c r="I575" s="325"/>
      <c r="J575" s="326"/>
      <c r="K575" s="245"/>
      <c r="L575" s="243"/>
      <c r="M575" s="243"/>
      <c r="N575" s="243"/>
      <c r="O575" s="243"/>
      <c r="P575" s="243"/>
      <c r="Q575" s="243"/>
      <c r="R575" s="243"/>
      <c r="S575" s="243"/>
      <c r="T575" s="243"/>
      <c r="U575" s="243"/>
      <c r="V575" s="243"/>
      <c r="W575" s="243"/>
      <c r="X575" s="243"/>
      <c r="Y575" s="243"/>
      <c r="Z575" s="243"/>
    </row>
    <row r="576" spans="1:26" ht="96" customHeight="1" x14ac:dyDescent="0.2">
      <c r="A576" s="30"/>
      <c r="B576" s="176" t="s">
        <v>2082</v>
      </c>
      <c r="C576" s="324" t="s">
        <v>2083</v>
      </c>
      <c r="D576" s="325"/>
      <c r="E576" s="325"/>
      <c r="F576" s="325"/>
      <c r="G576" s="325"/>
      <c r="H576" s="325"/>
      <c r="I576" s="326"/>
      <c r="J576" s="204">
        <v>400</v>
      </c>
      <c r="K576" s="245"/>
      <c r="L576" s="243"/>
      <c r="M576" s="243"/>
      <c r="N576" s="243"/>
      <c r="O576" s="243"/>
      <c r="P576" s="243"/>
      <c r="Q576" s="243"/>
    </row>
    <row r="577" spans="1:17" ht="17.25" customHeight="1" x14ac:dyDescent="0.2">
      <c r="A577" s="548" t="s">
        <v>2084</v>
      </c>
      <c r="B577" s="325"/>
      <c r="C577" s="325"/>
      <c r="D577" s="325"/>
      <c r="E577" s="325"/>
      <c r="F577" s="325"/>
      <c r="G577" s="325"/>
      <c r="H577" s="325"/>
      <c r="I577" s="325"/>
      <c r="J577" s="326"/>
      <c r="K577" s="245"/>
      <c r="L577" s="243"/>
      <c r="M577" s="243"/>
      <c r="N577" s="243"/>
      <c r="O577" s="243"/>
      <c r="P577" s="243"/>
      <c r="Q577" s="243"/>
    </row>
    <row r="578" spans="1:17" ht="16.5" customHeight="1" x14ac:dyDescent="0.2">
      <c r="A578" s="548" t="s">
        <v>2085</v>
      </c>
      <c r="B578" s="325"/>
      <c r="C578" s="325"/>
      <c r="D578" s="325"/>
      <c r="E578" s="325"/>
      <c r="F578" s="325"/>
      <c r="G578" s="325"/>
      <c r="H578" s="325"/>
      <c r="I578" s="325"/>
      <c r="J578" s="326"/>
      <c r="K578" s="245"/>
      <c r="L578" s="243"/>
      <c r="M578" s="243"/>
      <c r="N578" s="243"/>
      <c r="O578" s="243"/>
      <c r="P578" s="243"/>
      <c r="Q578" s="243"/>
    </row>
    <row r="579" spans="1:17" ht="16.5" customHeight="1" x14ac:dyDescent="0.2">
      <c r="A579" s="548" t="s">
        <v>2086</v>
      </c>
      <c r="B579" s="325"/>
      <c r="C579" s="325"/>
      <c r="D579" s="325"/>
      <c r="E579" s="325"/>
      <c r="F579" s="325"/>
      <c r="G579" s="325"/>
      <c r="H579" s="325"/>
      <c r="I579" s="325"/>
      <c r="J579" s="326"/>
      <c r="K579" s="245"/>
      <c r="L579" s="243"/>
      <c r="M579" s="243"/>
      <c r="N579" s="243"/>
      <c r="O579" s="243"/>
      <c r="P579" s="243"/>
      <c r="Q579" s="243"/>
    </row>
    <row r="580" spans="1:17" ht="16.5" customHeight="1" x14ac:dyDescent="0.2">
      <c r="A580" s="548" t="s">
        <v>2087</v>
      </c>
      <c r="B580" s="325"/>
      <c r="C580" s="325"/>
      <c r="D580" s="325"/>
      <c r="E580" s="325"/>
      <c r="F580" s="325"/>
      <c r="G580" s="325"/>
      <c r="H580" s="325"/>
      <c r="I580" s="325"/>
      <c r="J580" s="326"/>
      <c r="K580" s="245"/>
      <c r="L580" s="243"/>
      <c r="M580" s="243"/>
      <c r="N580" s="243"/>
      <c r="O580" s="243"/>
      <c r="P580" s="243"/>
      <c r="Q580" s="243"/>
    </row>
    <row r="581" spans="1:17" ht="16.5" customHeight="1" x14ac:dyDescent="0.2">
      <c r="A581" s="548" t="s">
        <v>2088</v>
      </c>
      <c r="B581" s="325"/>
      <c r="C581" s="325"/>
      <c r="D581" s="325"/>
      <c r="E581" s="325"/>
      <c r="F581" s="325"/>
      <c r="G581" s="325"/>
      <c r="H581" s="325"/>
      <c r="I581" s="325"/>
      <c r="J581" s="326"/>
      <c r="K581" s="245"/>
      <c r="L581" s="243"/>
      <c r="M581" s="243"/>
      <c r="N581" s="243"/>
      <c r="O581" s="243"/>
      <c r="P581" s="243"/>
      <c r="Q581" s="243"/>
    </row>
    <row r="582" spans="1:17" ht="110.25" customHeight="1" x14ac:dyDescent="0.2">
      <c r="A582" s="30"/>
      <c r="B582" s="176" t="s">
        <v>2089</v>
      </c>
      <c r="C582" s="324" t="s">
        <v>2090</v>
      </c>
      <c r="D582" s="325"/>
      <c r="E582" s="325"/>
      <c r="F582" s="325"/>
      <c r="G582" s="325"/>
      <c r="H582" s="325"/>
      <c r="I582" s="326"/>
      <c r="J582" s="204">
        <v>19</v>
      </c>
      <c r="K582" s="245"/>
      <c r="L582" s="243"/>
      <c r="M582" s="243"/>
      <c r="N582" s="243"/>
      <c r="O582" s="243"/>
      <c r="P582" s="243"/>
      <c r="Q582" s="243"/>
    </row>
    <row r="583" spans="1:17" ht="110.25" customHeight="1" x14ac:dyDescent="0.2">
      <c r="A583" s="30"/>
      <c r="B583" s="176" t="s">
        <v>2091</v>
      </c>
      <c r="C583" s="324" t="s">
        <v>2092</v>
      </c>
      <c r="D583" s="325"/>
      <c r="E583" s="325"/>
      <c r="F583" s="325"/>
      <c r="G583" s="325"/>
      <c r="H583" s="325"/>
      <c r="I583" s="326"/>
      <c r="J583" s="204">
        <v>38</v>
      </c>
      <c r="K583" s="245"/>
      <c r="L583" s="243"/>
      <c r="M583" s="243"/>
      <c r="N583" s="243"/>
      <c r="O583" s="243"/>
      <c r="P583" s="243"/>
      <c r="Q583" s="243"/>
    </row>
    <row r="584" spans="1:17" ht="110.25" customHeight="1" x14ac:dyDescent="0.2">
      <c r="A584" s="30"/>
      <c r="B584" s="176" t="s">
        <v>2093</v>
      </c>
      <c r="C584" s="324" t="s">
        <v>2094</v>
      </c>
      <c r="D584" s="325"/>
      <c r="E584" s="325"/>
      <c r="F584" s="325"/>
      <c r="G584" s="325"/>
      <c r="H584" s="325"/>
      <c r="I584" s="326"/>
      <c r="J584" s="204">
        <v>34</v>
      </c>
      <c r="K584" s="245"/>
      <c r="L584" s="243"/>
      <c r="M584" s="243"/>
      <c r="N584" s="243"/>
      <c r="O584" s="243"/>
      <c r="P584" s="243"/>
      <c r="Q584" s="243"/>
    </row>
    <row r="585" spans="1:17" ht="110.25" customHeight="1" x14ac:dyDescent="0.2">
      <c r="A585" s="84"/>
      <c r="B585" s="187" t="s">
        <v>2095</v>
      </c>
      <c r="C585" s="403" t="s">
        <v>2096</v>
      </c>
      <c r="D585" s="325"/>
      <c r="E585" s="325"/>
      <c r="F585" s="325"/>
      <c r="G585" s="325"/>
      <c r="H585" s="325"/>
      <c r="I585" s="326"/>
      <c r="J585" s="204">
        <v>16</v>
      </c>
      <c r="K585" s="245"/>
      <c r="L585" s="243"/>
      <c r="M585" s="243"/>
      <c r="N585" s="243"/>
      <c r="O585" s="243"/>
      <c r="P585" s="243"/>
      <c r="Q585" s="243"/>
    </row>
    <row r="586" spans="1:17" ht="110.25" customHeight="1" x14ac:dyDescent="0.2">
      <c r="A586" s="30"/>
      <c r="B586" s="176" t="s">
        <v>2097</v>
      </c>
      <c r="C586" s="324" t="s">
        <v>2098</v>
      </c>
      <c r="D586" s="325"/>
      <c r="E586" s="325"/>
      <c r="F586" s="325"/>
      <c r="G586" s="325"/>
      <c r="H586" s="325"/>
      <c r="I586" s="326"/>
      <c r="J586" s="204">
        <v>72</v>
      </c>
      <c r="K586" s="245"/>
      <c r="L586" s="243"/>
      <c r="M586" s="243"/>
      <c r="N586" s="243"/>
      <c r="O586" s="243"/>
      <c r="P586" s="243"/>
      <c r="Q586" s="243"/>
    </row>
    <row r="587" spans="1:17" ht="99.75" customHeight="1" x14ac:dyDescent="0.2">
      <c r="A587" s="30"/>
      <c r="B587" s="176" t="s">
        <v>2099</v>
      </c>
      <c r="C587" s="324" t="s">
        <v>2100</v>
      </c>
      <c r="D587" s="325"/>
      <c r="E587" s="325"/>
      <c r="F587" s="325"/>
      <c r="G587" s="325"/>
      <c r="H587" s="325"/>
      <c r="I587" s="326"/>
      <c r="J587" s="204">
        <v>85</v>
      </c>
      <c r="K587" s="245"/>
      <c r="L587" s="243"/>
      <c r="M587" s="243"/>
      <c r="N587" s="243"/>
      <c r="O587" s="243"/>
      <c r="P587" s="243"/>
      <c r="Q587" s="243"/>
    </row>
    <row r="588" spans="1:17" ht="16.5" customHeight="1" x14ac:dyDescent="0.2">
      <c r="A588" s="548" t="s">
        <v>2101</v>
      </c>
      <c r="B588" s="325"/>
      <c r="C588" s="325"/>
      <c r="D588" s="325"/>
      <c r="E588" s="325"/>
      <c r="F588" s="325"/>
      <c r="G588" s="325"/>
      <c r="H588" s="325"/>
      <c r="I588" s="325"/>
      <c r="J588" s="326"/>
      <c r="K588" s="245"/>
      <c r="L588" s="243"/>
      <c r="M588" s="243"/>
      <c r="N588" s="243"/>
      <c r="O588" s="243"/>
      <c r="P588" s="243"/>
      <c r="Q588" s="243"/>
    </row>
    <row r="589" spans="1:17" ht="16.5" customHeight="1" x14ac:dyDescent="0.2">
      <c r="A589" s="548" t="s">
        <v>2102</v>
      </c>
      <c r="B589" s="325"/>
      <c r="C589" s="325"/>
      <c r="D589" s="325"/>
      <c r="E589" s="325"/>
      <c r="F589" s="325"/>
      <c r="G589" s="325"/>
      <c r="H589" s="325"/>
      <c r="I589" s="325"/>
      <c r="J589" s="326"/>
      <c r="K589" s="245"/>
      <c r="L589" s="243"/>
      <c r="M589" s="243"/>
      <c r="N589" s="243"/>
      <c r="O589" s="243"/>
      <c r="P589" s="243"/>
      <c r="Q589" s="243"/>
    </row>
    <row r="590" spans="1:17" ht="16.5" customHeight="1" x14ac:dyDescent="0.2">
      <c r="A590" s="548" t="s">
        <v>2103</v>
      </c>
      <c r="B590" s="325"/>
      <c r="C590" s="325"/>
      <c r="D590" s="325"/>
      <c r="E590" s="325"/>
      <c r="F590" s="325"/>
      <c r="G590" s="325"/>
      <c r="H590" s="325"/>
      <c r="I590" s="325"/>
      <c r="J590" s="326"/>
      <c r="K590" s="245"/>
      <c r="L590" s="243"/>
      <c r="M590" s="243"/>
      <c r="N590" s="243"/>
      <c r="O590" s="243"/>
      <c r="P590" s="243"/>
      <c r="Q590" s="243"/>
    </row>
    <row r="591" spans="1:17" ht="16.5" customHeight="1" x14ac:dyDescent="0.2">
      <c r="A591" s="548" t="s">
        <v>2104</v>
      </c>
      <c r="B591" s="325"/>
      <c r="C591" s="325"/>
      <c r="D591" s="325"/>
      <c r="E591" s="325"/>
      <c r="F591" s="325"/>
      <c r="G591" s="325"/>
      <c r="H591" s="325"/>
      <c r="I591" s="325"/>
      <c r="J591" s="326"/>
      <c r="K591" s="245"/>
      <c r="L591" s="243"/>
      <c r="M591" s="243"/>
      <c r="N591" s="243"/>
      <c r="O591" s="243"/>
      <c r="P591" s="243"/>
      <c r="Q591" s="243"/>
    </row>
    <row r="592" spans="1:17" ht="16.5" customHeight="1" x14ac:dyDescent="0.2">
      <c r="A592" s="548" t="s">
        <v>2105</v>
      </c>
      <c r="B592" s="325"/>
      <c r="C592" s="325"/>
      <c r="D592" s="325"/>
      <c r="E592" s="325"/>
      <c r="F592" s="325"/>
      <c r="G592" s="325"/>
      <c r="H592" s="325"/>
      <c r="I592" s="325"/>
      <c r="J592" s="326"/>
      <c r="K592" s="245"/>
      <c r="L592" s="243"/>
      <c r="M592" s="243"/>
      <c r="N592" s="243"/>
      <c r="O592" s="243"/>
      <c r="P592" s="243"/>
      <c r="Q592" s="243"/>
    </row>
    <row r="593" spans="1:26" ht="16.5" customHeight="1" x14ac:dyDescent="0.2">
      <c r="A593" s="548" t="s">
        <v>2106</v>
      </c>
      <c r="B593" s="325"/>
      <c r="C593" s="325"/>
      <c r="D593" s="325"/>
      <c r="E593" s="325"/>
      <c r="F593" s="325"/>
      <c r="G593" s="325"/>
      <c r="H593" s="325"/>
      <c r="I593" s="325"/>
      <c r="J593" s="326"/>
      <c r="K593" s="245"/>
      <c r="L593" s="243"/>
      <c r="M593" s="243"/>
      <c r="N593" s="243"/>
      <c r="O593" s="243"/>
      <c r="P593" s="243"/>
      <c r="Q593" s="243"/>
    </row>
    <row r="594" spans="1:26" ht="16.5" customHeight="1" x14ac:dyDescent="0.2">
      <c r="A594" s="548" t="s">
        <v>2107</v>
      </c>
      <c r="B594" s="325"/>
      <c r="C594" s="325"/>
      <c r="D594" s="325"/>
      <c r="E594" s="325"/>
      <c r="F594" s="325"/>
      <c r="G594" s="325"/>
      <c r="H594" s="325"/>
      <c r="I594" s="325"/>
      <c r="J594" s="326"/>
      <c r="K594" s="245"/>
      <c r="L594" s="243"/>
      <c r="M594" s="243"/>
      <c r="N594" s="243"/>
      <c r="O594" s="243"/>
      <c r="P594" s="243"/>
      <c r="Q594" s="243"/>
    </row>
    <row r="595" spans="1:26" ht="110.25" customHeight="1" x14ac:dyDescent="0.2">
      <c r="A595" s="30"/>
      <c r="B595" s="176" t="s">
        <v>2108</v>
      </c>
      <c r="C595" s="324" t="s">
        <v>2100</v>
      </c>
      <c r="D595" s="325"/>
      <c r="E595" s="325"/>
      <c r="F595" s="325"/>
      <c r="G595" s="325"/>
      <c r="H595" s="325"/>
      <c r="I595" s="326"/>
      <c r="J595" s="254">
        <v>175</v>
      </c>
      <c r="K595" s="245"/>
      <c r="L595" s="243"/>
      <c r="M595" s="243"/>
      <c r="N595" s="243"/>
      <c r="O595" s="243"/>
      <c r="P595" s="243"/>
      <c r="Q595" s="243"/>
    </row>
    <row r="596" spans="1:26" ht="16.5" customHeight="1" x14ac:dyDescent="0.2">
      <c r="A596" s="548" t="s">
        <v>2109</v>
      </c>
      <c r="B596" s="325"/>
      <c r="C596" s="325"/>
      <c r="D596" s="325"/>
      <c r="E596" s="325"/>
      <c r="F596" s="325"/>
      <c r="G596" s="325"/>
      <c r="H596" s="325"/>
      <c r="I596" s="325"/>
      <c r="J596" s="326"/>
      <c r="K596" s="245"/>
      <c r="L596" s="243"/>
      <c r="M596" s="243"/>
      <c r="N596" s="243"/>
      <c r="O596" s="243"/>
      <c r="P596" s="243"/>
      <c r="Q596" s="243"/>
    </row>
    <row r="597" spans="1:26" ht="16.5" customHeight="1" x14ac:dyDescent="0.2">
      <c r="A597" s="548" t="s">
        <v>1817</v>
      </c>
      <c r="B597" s="325"/>
      <c r="C597" s="325"/>
      <c r="D597" s="325"/>
      <c r="E597" s="325"/>
      <c r="F597" s="325"/>
      <c r="G597" s="325"/>
      <c r="H597" s="325"/>
      <c r="I597" s="325"/>
      <c r="J597" s="326"/>
      <c r="K597" s="245"/>
      <c r="L597" s="243"/>
      <c r="M597" s="243"/>
      <c r="N597" s="243"/>
      <c r="O597" s="243"/>
      <c r="P597" s="243"/>
      <c r="Q597" s="243"/>
    </row>
    <row r="598" spans="1:26" ht="16.5" customHeight="1" x14ac:dyDescent="0.2">
      <c r="A598" s="548" t="s">
        <v>2110</v>
      </c>
      <c r="B598" s="325"/>
      <c r="C598" s="325"/>
      <c r="D598" s="325"/>
      <c r="E598" s="325"/>
      <c r="F598" s="325"/>
      <c r="G598" s="325"/>
      <c r="H598" s="325"/>
      <c r="I598" s="325"/>
      <c r="J598" s="326"/>
      <c r="K598" s="245"/>
      <c r="L598" s="243"/>
      <c r="M598" s="243"/>
      <c r="N598" s="243"/>
      <c r="O598" s="243"/>
      <c r="P598" s="243"/>
      <c r="Q598" s="243"/>
    </row>
    <row r="599" spans="1:26" ht="16.5" customHeight="1" x14ac:dyDescent="0.2">
      <c r="A599" s="548" t="s">
        <v>2111</v>
      </c>
      <c r="B599" s="325"/>
      <c r="C599" s="325"/>
      <c r="D599" s="325"/>
      <c r="E599" s="325"/>
      <c r="F599" s="325"/>
      <c r="G599" s="325"/>
      <c r="H599" s="325"/>
      <c r="I599" s="325"/>
      <c r="J599" s="326"/>
      <c r="K599" s="245"/>
      <c r="L599" s="243"/>
      <c r="M599" s="243"/>
      <c r="N599" s="243"/>
      <c r="O599" s="243"/>
      <c r="P599" s="243"/>
      <c r="Q599" s="243"/>
    </row>
    <row r="600" spans="1:26" ht="16.5" customHeight="1" x14ac:dyDescent="0.2">
      <c r="A600" s="537" t="s">
        <v>2112</v>
      </c>
      <c r="B600" s="325"/>
      <c r="C600" s="325"/>
      <c r="D600" s="325"/>
      <c r="E600" s="325"/>
      <c r="F600" s="325"/>
      <c r="G600" s="325"/>
      <c r="H600" s="325"/>
      <c r="I600" s="325"/>
      <c r="J600" s="326"/>
      <c r="K600" s="245"/>
      <c r="L600" s="243"/>
      <c r="M600" s="243"/>
      <c r="N600" s="243"/>
      <c r="O600" s="243"/>
      <c r="P600" s="243"/>
      <c r="Q600" s="243"/>
    </row>
    <row r="601" spans="1:26" ht="16.5" customHeight="1" x14ac:dyDescent="0.2">
      <c r="A601" s="548" t="s">
        <v>2105</v>
      </c>
      <c r="B601" s="325"/>
      <c r="C601" s="325"/>
      <c r="D601" s="325"/>
      <c r="E601" s="325"/>
      <c r="F601" s="325"/>
      <c r="G601" s="325"/>
      <c r="H601" s="325"/>
      <c r="I601" s="325"/>
      <c r="J601" s="326"/>
      <c r="K601" s="245"/>
      <c r="L601" s="243"/>
      <c r="M601" s="243"/>
      <c r="N601" s="243"/>
      <c r="O601" s="243"/>
      <c r="P601" s="243"/>
      <c r="Q601" s="243"/>
    </row>
    <row r="602" spans="1:26" ht="16.5" customHeight="1" x14ac:dyDescent="0.2">
      <c r="A602" s="548" t="s">
        <v>2106</v>
      </c>
      <c r="B602" s="325"/>
      <c r="C602" s="325"/>
      <c r="D602" s="325"/>
      <c r="E602" s="325"/>
      <c r="F602" s="325"/>
      <c r="G602" s="325"/>
      <c r="H602" s="325"/>
      <c r="I602" s="325"/>
      <c r="J602" s="326"/>
      <c r="K602" s="245"/>
      <c r="L602" s="243"/>
      <c r="M602" s="243"/>
      <c r="N602" s="243"/>
      <c r="O602" s="243"/>
      <c r="P602" s="243"/>
      <c r="Q602" s="243"/>
    </row>
    <row r="603" spans="1:26" ht="16.5" customHeight="1" x14ac:dyDescent="0.2">
      <c r="A603" s="548" t="s">
        <v>2107</v>
      </c>
      <c r="B603" s="325"/>
      <c r="C603" s="325"/>
      <c r="D603" s="325"/>
      <c r="E603" s="325"/>
      <c r="F603" s="325"/>
      <c r="G603" s="325"/>
      <c r="H603" s="325"/>
      <c r="I603" s="325"/>
      <c r="J603" s="326"/>
      <c r="K603" s="245"/>
      <c r="L603" s="243"/>
      <c r="M603" s="243"/>
      <c r="N603" s="243"/>
      <c r="O603" s="243"/>
      <c r="P603" s="243"/>
      <c r="Q603" s="243"/>
    </row>
    <row r="604" spans="1:26" ht="96" customHeight="1" x14ac:dyDescent="0.2">
      <c r="A604" s="197"/>
      <c r="B604" s="188" t="s">
        <v>2113</v>
      </c>
      <c r="C604" s="502" t="s">
        <v>2114</v>
      </c>
      <c r="D604" s="325"/>
      <c r="E604" s="325"/>
      <c r="F604" s="325"/>
      <c r="G604" s="325"/>
      <c r="H604" s="325"/>
      <c r="I604" s="326"/>
      <c r="J604" s="254">
        <v>42</v>
      </c>
      <c r="K604" s="245"/>
      <c r="L604" s="243"/>
      <c r="M604" s="243"/>
      <c r="N604" s="243"/>
      <c r="O604" s="243"/>
      <c r="P604" s="243"/>
      <c r="Q604" s="243"/>
      <c r="R604" s="243"/>
      <c r="S604" s="243"/>
      <c r="T604" s="243"/>
      <c r="U604" s="243"/>
      <c r="V604" s="243"/>
      <c r="W604" s="243"/>
      <c r="X604" s="243"/>
      <c r="Y604" s="243"/>
      <c r="Z604" s="243"/>
    </row>
    <row r="605" spans="1:26" ht="96" customHeight="1" x14ac:dyDescent="0.2">
      <c r="A605" s="197"/>
      <c r="B605" s="188" t="s">
        <v>2614</v>
      </c>
      <c r="C605" s="502" t="s">
        <v>2115</v>
      </c>
      <c r="D605" s="325"/>
      <c r="E605" s="325"/>
      <c r="F605" s="325"/>
      <c r="G605" s="325"/>
      <c r="H605" s="325"/>
      <c r="I605" s="326"/>
      <c r="J605" s="254">
        <v>43</v>
      </c>
      <c r="K605" s="245"/>
      <c r="L605" s="243"/>
      <c r="M605" s="243"/>
      <c r="N605" s="243"/>
      <c r="O605" s="243"/>
      <c r="P605" s="243"/>
      <c r="Q605" s="243"/>
      <c r="R605" s="243"/>
      <c r="S605" s="243"/>
      <c r="T605" s="243"/>
      <c r="U605" s="243"/>
      <c r="V605" s="243"/>
      <c r="W605" s="243"/>
      <c r="X605" s="243"/>
      <c r="Y605" s="243"/>
      <c r="Z605" s="243"/>
    </row>
    <row r="606" spans="1:26" ht="116.25" customHeight="1" x14ac:dyDescent="0.2">
      <c r="A606" s="197"/>
      <c r="B606" s="188" t="s">
        <v>2116</v>
      </c>
      <c r="C606" s="502" t="s">
        <v>2117</v>
      </c>
      <c r="D606" s="325"/>
      <c r="E606" s="325"/>
      <c r="F606" s="325"/>
      <c r="G606" s="325"/>
      <c r="H606" s="325"/>
      <c r="I606" s="326"/>
      <c r="J606" s="204">
        <v>106</v>
      </c>
      <c r="K606" s="245"/>
      <c r="L606" s="243"/>
      <c r="M606" s="243"/>
      <c r="N606" s="243"/>
      <c r="O606" s="243"/>
      <c r="P606" s="243"/>
      <c r="Q606" s="243"/>
      <c r="R606" s="243"/>
      <c r="S606" s="243"/>
      <c r="T606" s="243"/>
      <c r="U606" s="243"/>
      <c r="V606" s="243"/>
      <c r="W606" s="243"/>
      <c r="X606" s="243"/>
      <c r="Y606" s="243"/>
      <c r="Z606" s="243"/>
    </row>
    <row r="607" spans="1:26" ht="96" customHeight="1" x14ac:dyDescent="0.2">
      <c r="A607" s="197"/>
      <c r="B607" s="188" t="s">
        <v>2118</v>
      </c>
      <c r="C607" s="502" t="s">
        <v>2119</v>
      </c>
      <c r="D607" s="325"/>
      <c r="E607" s="325"/>
      <c r="F607" s="325"/>
      <c r="G607" s="325"/>
      <c r="H607" s="325"/>
      <c r="I607" s="326"/>
      <c r="J607" s="204">
        <v>55</v>
      </c>
      <c r="K607" s="245"/>
      <c r="L607" s="243"/>
      <c r="M607" s="243"/>
      <c r="N607" s="243"/>
      <c r="O607" s="243"/>
      <c r="P607" s="243"/>
      <c r="Q607" s="243"/>
      <c r="R607" s="243"/>
      <c r="S607" s="243"/>
      <c r="T607" s="243"/>
      <c r="U607" s="243"/>
      <c r="V607" s="243"/>
      <c r="W607" s="243"/>
      <c r="X607" s="243"/>
      <c r="Y607" s="243"/>
      <c r="Z607" s="243"/>
    </row>
    <row r="608" spans="1:26" ht="96" customHeight="1" x14ac:dyDescent="0.2">
      <c r="A608" s="197"/>
      <c r="B608" s="188" t="s">
        <v>2120</v>
      </c>
      <c r="C608" s="502" t="s">
        <v>2119</v>
      </c>
      <c r="D608" s="325"/>
      <c r="E608" s="325"/>
      <c r="F608" s="325"/>
      <c r="G608" s="325"/>
      <c r="H608" s="325"/>
      <c r="I608" s="326"/>
      <c r="J608" s="204">
        <v>78</v>
      </c>
      <c r="K608" s="245"/>
      <c r="L608" s="243"/>
      <c r="M608" s="243"/>
      <c r="N608" s="243"/>
      <c r="O608" s="243"/>
      <c r="P608" s="243"/>
      <c r="Q608" s="243"/>
      <c r="R608" s="243"/>
      <c r="S608" s="243"/>
      <c r="T608" s="243"/>
      <c r="U608" s="243"/>
      <c r="V608" s="243"/>
      <c r="W608" s="243"/>
      <c r="X608" s="243"/>
      <c r="Y608" s="243"/>
      <c r="Z608" s="243"/>
    </row>
    <row r="609" spans="1:26" ht="96" customHeight="1" x14ac:dyDescent="0.2">
      <c r="A609" s="197"/>
      <c r="B609" s="188" t="s">
        <v>2121</v>
      </c>
      <c r="C609" s="502" t="s">
        <v>2122</v>
      </c>
      <c r="D609" s="325"/>
      <c r="E609" s="325"/>
      <c r="F609" s="325"/>
      <c r="G609" s="325"/>
      <c r="H609" s="325"/>
      <c r="I609" s="326"/>
      <c r="J609" s="204">
        <v>14</v>
      </c>
      <c r="K609" s="245"/>
      <c r="L609" s="243"/>
      <c r="M609" s="243"/>
      <c r="N609" s="243"/>
      <c r="O609" s="243"/>
      <c r="P609" s="243"/>
      <c r="Q609" s="243"/>
      <c r="R609" s="243"/>
      <c r="S609" s="243"/>
      <c r="T609" s="243"/>
      <c r="U609" s="243"/>
      <c r="V609" s="243"/>
      <c r="W609" s="243"/>
      <c r="X609" s="243"/>
      <c r="Y609" s="243"/>
      <c r="Z609" s="243"/>
    </row>
    <row r="610" spans="1:26" ht="96" customHeight="1" x14ac:dyDescent="0.2">
      <c r="A610" s="197"/>
      <c r="B610" s="188" t="s">
        <v>2123</v>
      </c>
      <c r="C610" s="502" t="s">
        <v>2124</v>
      </c>
      <c r="D610" s="325"/>
      <c r="E610" s="325"/>
      <c r="F610" s="325"/>
      <c r="G610" s="325"/>
      <c r="H610" s="325"/>
      <c r="I610" s="326"/>
      <c r="J610" s="204">
        <v>12</v>
      </c>
      <c r="K610" s="245"/>
      <c r="L610" s="243"/>
      <c r="M610" s="243"/>
      <c r="N610" s="243"/>
      <c r="O610" s="243"/>
      <c r="P610" s="243"/>
      <c r="Q610" s="243"/>
      <c r="R610" s="243"/>
      <c r="S610" s="243"/>
      <c r="T610" s="243"/>
      <c r="U610" s="243"/>
      <c r="V610" s="243"/>
      <c r="W610" s="243"/>
      <c r="X610" s="243"/>
      <c r="Y610" s="243"/>
      <c r="Z610" s="243"/>
    </row>
    <row r="611" spans="1:26" ht="38.25" customHeight="1" x14ac:dyDescent="0.2">
      <c r="A611" s="478" t="s">
        <v>2125</v>
      </c>
      <c r="B611" s="325"/>
      <c r="C611" s="325"/>
      <c r="D611" s="325"/>
      <c r="E611" s="325"/>
      <c r="F611" s="325"/>
      <c r="G611" s="325"/>
      <c r="H611" s="325"/>
      <c r="I611" s="325"/>
      <c r="J611" s="326"/>
      <c r="K611" s="245"/>
      <c r="L611" s="243"/>
      <c r="M611" s="243"/>
      <c r="N611" s="243"/>
      <c r="O611" s="243"/>
      <c r="P611" s="243"/>
      <c r="Q611" s="243"/>
    </row>
    <row r="612" spans="1:26" ht="90" customHeight="1" x14ac:dyDescent="0.2">
      <c r="A612" s="34"/>
      <c r="B612" s="176" t="s">
        <v>2126</v>
      </c>
      <c r="C612" s="324" t="s">
        <v>2127</v>
      </c>
      <c r="D612" s="325"/>
      <c r="E612" s="325"/>
      <c r="F612" s="325"/>
      <c r="G612" s="325"/>
      <c r="H612" s="325"/>
      <c r="I612" s="326"/>
      <c r="J612" s="204">
        <v>267</v>
      </c>
      <c r="K612" s="245"/>
      <c r="L612" s="243"/>
      <c r="M612" s="243"/>
      <c r="N612" s="243"/>
      <c r="O612" s="243"/>
      <c r="P612" s="243"/>
      <c r="Q612" s="243"/>
    </row>
    <row r="613" spans="1:26" ht="16.5" customHeight="1" x14ac:dyDescent="0.2">
      <c r="A613" s="548" t="s">
        <v>2128</v>
      </c>
      <c r="B613" s="325"/>
      <c r="C613" s="325"/>
      <c r="D613" s="325"/>
      <c r="E613" s="325"/>
      <c r="F613" s="325"/>
      <c r="G613" s="325"/>
      <c r="H613" s="325"/>
      <c r="I613" s="325"/>
      <c r="J613" s="326"/>
      <c r="K613" s="245"/>
      <c r="L613" s="243"/>
      <c r="M613" s="243"/>
      <c r="N613" s="243"/>
      <c r="O613" s="243"/>
      <c r="P613" s="243"/>
      <c r="Q613" s="243"/>
    </row>
    <row r="614" spans="1:26" ht="32.25" customHeight="1" x14ac:dyDescent="0.2">
      <c r="A614" s="473" t="s">
        <v>2129</v>
      </c>
      <c r="B614" s="325"/>
      <c r="C614" s="325"/>
      <c r="D614" s="325"/>
      <c r="E614" s="325"/>
      <c r="F614" s="325"/>
      <c r="G614" s="325"/>
      <c r="H614" s="325"/>
      <c r="I614" s="325"/>
      <c r="J614" s="326"/>
      <c r="K614" s="245"/>
      <c r="L614" s="250"/>
      <c r="M614" s="250"/>
      <c r="N614" s="250"/>
      <c r="O614" s="250"/>
      <c r="P614" s="250"/>
      <c r="Q614" s="250"/>
      <c r="R614" s="174"/>
      <c r="S614" s="174"/>
      <c r="T614" s="174"/>
      <c r="U614" s="174"/>
      <c r="V614" s="174"/>
      <c r="W614" s="174"/>
      <c r="X614" s="174"/>
      <c r="Y614" s="174"/>
      <c r="Z614" s="174"/>
    </row>
    <row r="615" spans="1:26" ht="90" customHeight="1" x14ac:dyDescent="0.2">
      <c r="A615" s="34"/>
      <c r="B615" s="176" t="s">
        <v>2130</v>
      </c>
      <c r="C615" s="324" t="s">
        <v>2127</v>
      </c>
      <c r="D615" s="325"/>
      <c r="E615" s="325"/>
      <c r="F615" s="325"/>
      <c r="G615" s="325"/>
      <c r="H615" s="325"/>
      <c r="I615" s="326"/>
      <c r="J615" s="204">
        <v>298</v>
      </c>
      <c r="K615" s="245"/>
      <c r="L615" s="243"/>
      <c r="M615" s="243"/>
      <c r="N615" s="243"/>
      <c r="O615" s="243"/>
      <c r="P615" s="243"/>
      <c r="Q615" s="243"/>
    </row>
    <row r="616" spans="1:26" ht="16.5" customHeight="1" x14ac:dyDescent="0.2">
      <c r="A616" s="548" t="s">
        <v>2128</v>
      </c>
      <c r="B616" s="325"/>
      <c r="C616" s="325"/>
      <c r="D616" s="325"/>
      <c r="E616" s="325"/>
      <c r="F616" s="325"/>
      <c r="G616" s="325"/>
      <c r="H616" s="325"/>
      <c r="I616" s="325"/>
      <c r="J616" s="326"/>
      <c r="K616" s="245"/>
      <c r="L616" s="243"/>
      <c r="M616" s="243"/>
      <c r="N616" s="243"/>
      <c r="O616" s="243"/>
      <c r="P616" s="243"/>
      <c r="Q616" s="243"/>
    </row>
    <row r="617" spans="1:26" ht="16.5" customHeight="1" x14ac:dyDescent="0.2">
      <c r="A617" s="548" t="s">
        <v>2131</v>
      </c>
      <c r="B617" s="325"/>
      <c r="C617" s="325"/>
      <c r="D617" s="325"/>
      <c r="E617" s="325"/>
      <c r="F617" s="325"/>
      <c r="G617" s="325"/>
      <c r="H617" s="325"/>
      <c r="I617" s="325"/>
      <c r="J617" s="326"/>
      <c r="K617" s="245"/>
      <c r="L617" s="243"/>
      <c r="M617" s="243"/>
      <c r="N617" s="243"/>
      <c r="O617" s="243"/>
      <c r="P617" s="243"/>
      <c r="Q617" s="243"/>
    </row>
    <row r="618" spans="1:26" ht="16.5" customHeight="1" x14ac:dyDescent="0.2">
      <c r="A618" s="548" t="s">
        <v>2132</v>
      </c>
      <c r="B618" s="325"/>
      <c r="C618" s="325"/>
      <c r="D618" s="325"/>
      <c r="E618" s="325"/>
      <c r="F618" s="325"/>
      <c r="G618" s="325"/>
      <c r="H618" s="325"/>
      <c r="I618" s="325"/>
      <c r="J618" s="326"/>
      <c r="K618" s="245"/>
      <c r="L618" s="243"/>
      <c r="M618" s="243"/>
      <c r="N618" s="243"/>
      <c r="O618" s="243"/>
      <c r="P618" s="243"/>
      <c r="Q618" s="243"/>
    </row>
    <row r="619" spans="1:26" ht="32.25" customHeight="1" x14ac:dyDescent="0.2">
      <c r="A619" s="473" t="s">
        <v>2129</v>
      </c>
      <c r="B619" s="325"/>
      <c r="C619" s="325"/>
      <c r="D619" s="325"/>
      <c r="E619" s="325"/>
      <c r="F619" s="325"/>
      <c r="G619" s="325"/>
      <c r="H619" s="325"/>
      <c r="I619" s="325"/>
      <c r="J619" s="326"/>
      <c r="K619" s="245"/>
      <c r="L619" s="250"/>
      <c r="M619" s="250"/>
      <c r="N619" s="250"/>
      <c r="O619" s="250"/>
      <c r="P619" s="250"/>
      <c r="Q619" s="250"/>
      <c r="R619" s="174"/>
      <c r="S619" s="174"/>
      <c r="T619" s="174"/>
      <c r="U619" s="174"/>
      <c r="V619" s="174"/>
      <c r="W619" s="174"/>
      <c r="X619" s="174"/>
      <c r="Y619" s="174"/>
      <c r="Z619" s="174"/>
    </row>
    <row r="620" spans="1:26" ht="32.25" customHeight="1" x14ac:dyDescent="0.2">
      <c r="A620" s="473" t="s">
        <v>2133</v>
      </c>
      <c r="B620" s="325"/>
      <c r="C620" s="325"/>
      <c r="D620" s="325"/>
      <c r="E620" s="325"/>
      <c r="F620" s="325"/>
      <c r="G620" s="325"/>
      <c r="H620" s="325"/>
      <c r="I620" s="325"/>
      <c r="J620" s="326"/>
      <c r="K620" s="245"/>
      <c r="L620" s="250"/>
      <c r="M620" s="250"/>
      <c r="N620" s="250"/>
      <c r="O620" s="250"/>
      <c r="P620" s="250"/>
      <c r="Q620" s="250"/>
      <c r="R620" s="174"/>
      <c r="S620" s="174"/>
      <c r="T620" s="174"/>
      <c r="U620" s="174"/>
      <c r="V620" s="174"/>
      <c r="W620" s="174"/>
      <c r="X620" s="174"/>
      <c r="Y620" s="174"/>
      <c r="Z620" s="174"/>
    </row>
    <row r="621" spans="1:26" ht="102.75" customHeight="1" x14ac:dyDescent="0.2">
      <c r="A621" s="208"/>
      <c r="B621" s="187" t="s">
        <v>2134</v>
      </c>
      <c r="C621" s="403" t="s">
        <v>2135</v>
      </c>
      <c r="D621" s="325"/>
      <c r="E621" s="325"/>
      <c r="F621" s="325"/>
      <c r="G621" s="325"/>
      <c r="H621" s="325"/>
      <c r="I621" s="326"/>
      <c r="J621" s="204">
        <v>160</v>
      </c>
      <c r="K621" s="245"/>
      <c r="L621" s="243"/>
      <c r="M621" s="243"/>
      <c r="N621" s="243"/>
      <c r="O621" s="243"/>
      <c r="P621" s="243"/>
      <c r="Q621" s="243"/>
      <c r="R621" s="243"/>
      <c r="S621" s="243"/>
      <c r="T621" s="243"/>
      <c r="U621" s="243"/>
      <c r="V621" s="243"/>
      <c r="W621" s="243"/>
      <c r="X621" s="243"/>
      <c r="Y621" s="243"/>
      <c r="Z621" s="243"/>
    </row>
    <row r="622" spans="1:26" ht="94.5" customHeight="1" x14ac:dyDescent="0.2">
      <c r="A622" s="30"/>
      <c r="B622" s="187" t="s">
        <v>2136</v>
      </c>
      <c r="C622" s="324" t="s">
        <v>2137</v>
      </c>
      <c r="D622" s="325"/>
      <c r="E622" s="325"/>
      <c r="F622" s="325"/>
      <c r="G622" s="325"/>
      <c r="H622" s="325"/>
      <c r="I622" s="326"/>
      <c r="J622" s="204">
        <v>202</v>
      </c>
      <c r="K622" s="245"/>
      <c r="L622" s="243"/>
      <c r="M622" s="243"/>
      <c r="N622" s="243"/>
      <c r="O622" s="243"/>
      <c r="P622" s="243"/>
      <c r="Q622" s="243"/>
    </row>
    <row r="623" spans="1:26" ht="16.5" customHeight="1" x14ac:dyDescent="0.2">
      <c r="A623" s="548" t="s">
        <v>2138</v>
      </c>
      <c r="B623" s="325"/>
      <c r="C623" s="325"/>
      <c r="D623" s="325"/>
      <c r="E623" s="325"/>
      <c r="F623" s="325"/>
      <c r="G623" s="325"/>
      <c r="H623" s="325"/>
      <c r="I623" s="325"/>
      <c r="J623" s="326"/>
      <c r="K623" s="245"/>
      <c r="L623" s="243"/>
      <c r="M623" s="243"/>
      <c r="N623" s="243"/>
      <c r="O623" s="243"/>
      <c r="P623" s="243"/>
      <c r="Q623" s="243"/>
    </row>
    <row r="624" spans="1:26" ht="16.5" customHeight="1" x14ac:dyDescent="0.2">
      <c r="A624" s="548" t="s">
        <v>1835</v>
      </c>
      <c r="B624" s="325"/>
      <c r="C624" s="325"/>
      <c r="D624" s="325"/>
      <c r="E624" s="325"/>
      <c r="F624" s="325"/>
      <c r="G624" s="325"/>
      <c r="H624" s="325"/>
      <c r="I624" s="325"/>
      <c r="J624" s="326"/>
      <c r="K624" s="245"/>
      <c r="L624" s="243"/>
      <c r="M624" s="243"/>
      <c r="N624" s="243"/>
      <c r="O624" s="243"/>
      <c r="P624" s="243"/>
      <c r="Q624" s="243"/>
    </row>
    <row r="625" spans="1:26" ht="16.5" customHeight="1" x14ac:dyDescent="0.2">
      <c r="A625" s="548" t="s">
        <v>2139</v>
      </c>
      <c r="B625" s="325"/>
      <c r="C625" s="325"/>
      <c r="D625" s="325"/>
      <c r="E625" s="325"/>
      <c r="F625" s="325"/>
      <c r="G625" s="325"/>
      <c r="H625" s="325"/>
      <c r="I625" s="325"/>
      <c r="J625" s="326"/>
      <c r="K625" s="245"/>
      <c r="L625" s="243"/>
      <c r="M625" s="243"/>
      <c r="N625" s="243"/>
      <c r="O625" s="243"/>
      <c r="P625" s="243"/>
      <c r="Q625" s="243"/>
    </row>
    <row r="626" spans="1:26" ht="16.5" customHeight="1" x14ac:dyDescent="0.2">
      <c r="A626" s="473" t="s">
        <v>1837</v>
      </c>
      <c r="B626" s="325"/>
      <c r="C626" s="325"/>
      <c r="D626" s="325"/>
      <c r="E626" s="325"/>
      <c r="F626" s="325"/>
      <c r="G626" s="325"/>
      <c r="H626" s="325"/>
      <c r="I626" s="325"/>
      <c r="J626" s="326"/>
      <c r="K626" s="245"/>
      <c r="L626" s="250"/>
      <c r="M626" s="250"/>
      <c r="N626" s="250"/>
      <c r="O626" s="250"/>
      <c r="P626" s="250"/>
      <c r="Q626" s="250"/>
      <c r="R626" s="174"/>
      <c r="S626" s="174"/>
      <c r="T626" s="174"/>
      <c r="U626" s="174"/>
      <c r="V626" s="174"/>
      <c r="W626" s="174"/>
      <c r="X626" s="174"/>
      <c r="Y626" s="174"/>
      <c r="Z626" s="174"/>
    </row>
    <row r="627" spans="1:26" ht="16.5" customHeight="1" x14ac:dyDescent="0.2">
      <c r="A627" s="473" t="s">
        <v>2140</v>
      </c>
      <c r="B627" s="325"/>
      <c r="C627" s="325"/>
      <c r="D627" s="325"/>
      <c r="E627" s="325"/>
      <c r="F627" s="325"/>
      <c r="G627" s="325"/>
      <c r="H627" s="325"/>
      <c r="I627" s="325"/>
      <c r="J627" s="326"/>
      <c r="K627" s="245"/>
      <c r="L627" s="250"/>
      <c r="M627" s="250"/>
      <c r="N627" s="250"/>
      <c r="O627" s="250"/>
      <c r="P627" s="250"/>
      <c r="Q627" s="250"/>
      <c r="R627" s="174"/>
      <c r="S627" s="174"/>
      <c r="T627" s="174"/>
      <c r="U627" s="174"/>
      <c r="V627" s="174"/>
      <c r="W627" s="174"/>
      <c r="X627" s="174"/>
      <c r="Y627" s="174"/>
      <c r="Z627" s="174"/>
    </row>
    <row r="628" spans="1:26" ht="94.5" customHeight="1" x14ac:dyDescent="0.2">
      <c r="A628" s="84"/>
      <c r="B628" s="187" t="s">
        <v>2141</v>
      </c>
      <c r="C628" s="403" t="s">
        <v>2142</v>
      </c>
      <c r="D628" s="325"/>
      <c r="E628" s="325"/>
      <c r="F628" s="325"/>
      <c r="G628" s="325"/>
      <c r="H628" s="325"/>
      <c r="I628" s="326"/>
      <c r="J628" s="204">
        <v>270</v>
      </c>
      <c r="K628" s="245"/>
      <c r="L628" s="243"/>
      <c r="M628" s="243"/>
      <c r="N628" s="243"/>
      <c r="O628" s="243"/>
      <c r="P628" s="243"/>
      <c r="Q628" s="243"/>
    </row>
    <row r="629" spans="1:26" ht="16.5" customHeight="1" x14ac:dyDescent="0.2">
      <c r="A629" s="537" t="s">
        <v>2138</v>
      </c>
      <c r="B629" s="325"/>
      <c r="C629" s="325"/>
      <c r="D629" s="325"/>
      <c r="E629" s="325"/>
      <c r="F629" s="325"/>
      <c r="G629" s="325"/>
      <c r="H629" s="325"/>
      <c r="I629" s="325"/>
      <c r="J629" s="326"/>
      <c r="K629" s="245"/>
      <c r="L629" s="243"/>
      <c r="M629" s="243"/>
      <c r="N629" s="243"/>
      <c r="O629" s="243"/>
      <c r="P629" s="243"/>
      <c r="Q629" s="243"/>
    </row>
    <row r="630" spans="1:26" ht="16.5" customHeight="1" x14ac:dyDescent="0.2">
      <c r="A630" s="537" t="s">
        <v>2139</v>
      </c>
      <c r="B630" s="325"/>
      <c r="C630" s="325"/>
      <c r="D630" s="325"/>
      <c r="E630" s="325"/>
      <c r="F630" s="325"/>
      <c r="G630" s="325"/>
      <c r="H630" s="325"/>
      <c r="I630" s="325"/>
      <c r="J630" s="326"/>
      <c r="K630" s="245"/>
      <c r="L630" s="243"/>
      <c r="M630" s="243"/>
      <c r="N630" s="243"/>
      <c r="O630" s="243"/>
      <c r="P630" s="243"/>
      <c r="Q630" s="243"/>
    </row>
    <row r="631" spans="1:26" ht="16.5" customHeight="1" x14ac:dyDescent="0.2">
      <c r="A631" s="474" t="s">
        <v>2143</v>
      </c>
      <c r="B631" s="325"/>
      <c r="C631" s="325"/>
      <c r="D631" s="325"/>
      <c r="E631" s="325"/>
      <c r="F631" s="325"/>
      <c r="G631" s="325"/>
      <c r="H631" s="325"/>
      <c r="I631" s="325"/>
      <c r="J631" s="326"/>
      <c r="K631" s="245"/>
      <c r="L631" s="250"/>
      <c r="M631" s="250"/>
      <c r="N631" s="250"/>
      <c r="O631" s="250"/>
      <c r="P631" s="250"/>
      <c r="Q631" s="250"/>
      <c r="R631" s="250"/>
      <c r="S631" s="250"/>
      <c r="T631" s="250"/>
      <c r="U631" s="250"/>
      <c r="V631" s="250"/>
      <c r="W631" s="250"/>
      <c r="X631" s="250"/>
      <c r="Y631" s="250"/>
      <c r="Z631" s="250"/>
    </row>
    <row r="632" spans="1:26" ht="16.5" customHeight="1" x14ac:dyDescent="0.2">
      <c r="A632" s="474" t="s">
        <v>2144</v>
      </c>
      <c r="B632" s="325"/>
      <c r="C632" s="325"/>
      <c r="D632" s="325"/>
      <c r="E632" s="325"/>
      <c r="F632" s="325"/>
      <c r="G632" s="325"/>
      <c r="H632" s="325"/>
      <c r="I632" s="325"/>
      <c r="J632" s="326"/>
      <c r="K632" s="245"/>
      <c r="L632" s="250"/>
      <c r="M632" s="250"/>
      <c r="N632" s="250"/>
      <c r="O632" s="250"/>
      <c r="P632" s="250"/>
      <c r="Q632" s="250"/>
      <c r="R632" s="250"/>
      <c r="S632" s="250"/>
      <c r="T632" s="250"/>
      <c r="U632" s="250"/>
      <c r="V632" s="250"/>
      <c r="W632" s="250"/>
      <c r="X632" s="250"/>
      <c r="Y632" s="250"/>
      <c r="Z632" s="250"/>
    </row>
    <row r="633" spans="1:26" ht="93.75" customHeight="1" x14ac:dyDescent="0.2">
      <c r="A633" s="99"/>
      <c r="B633" s="187" t="s">
        <v>2145</v>
      </c>
      <c r="C633" s="587" t="s">
        <v>2146</v>
      </c>
      <c r="D633" s="335"/>
      <c r="E633" s="335"/>
      <c r="F633" s="335"/>
      <c r="G633" s="335"/>
      <c r="H633" s="335"/>
      <c r="I633" s="336"/>
      <c r="J633" s="204">
        <v>282</v>
      </c>
      <c r="K633" s="245"/>
      <c r="L633" s="243"/>
      <c r="M633" s="243"/>
      <c r="N633" s="243"/>
      <c r="O633" s="243"/>
      <c r="P633" s="243"/>
      <c r="Q633" s="243"/>
    </row>
    <row r="634" spans="1:26" ht="16.5" customHeight="1" x14ac:dyDescent="0.2">
      <c r="A634" s="537" t="s">
        <v>1986</v>
      </c>
      <c r="B634" s="325"/>
      <c r="C634" s="325"/>
      <c r="D634" s="325"/>
      <c r="E634" s="325"/>
      <c r="F634" s="325"/>
      <c r="G634" s="325"/>
      <c r="H634" s="325"/>
      <c r="I634" s="325"/>
      <c r="J634" s="326"/>
      <c r="K634" s="245"/>
      <c r="L634" s="243"/>
      <c r="M634" s="243"/>
      <c r="N634" s="243"/>
      <c r="O634" s="243"/>
      <c r="P634" s="243"/>
      <c r="Q634" s="243"/>
    </row>
    <row r="635" spans="1:26" ht="16.5" customHeight="1" x14ac:dyDescent="0.2">
      <c r="A635" s="537" t="s">
        <v>1987</v>
      </c>
      <c r="B635" s="325"/>
      <c r="C635" s="325"/>
      <c r="D635" s="325"/>
      <c r="E635" s="325"/>
      <c r="F635" s="325"/>
      <c r="G635" s="325"/>
      <c r="H635" s="325"/>
      <c r="I635" s="325"/>
      <c r="J635" s="326"/>
      <c r="K635" s="245"/>
      <c r="L635" s="243"/>
      <c r="M635" s="243"/>
      <c r="N635" s="243"/>
      <c r="O635" s="243"/>
      <c r="P635" s="243"/>
      <c r="Q635" s="243"/>
    </row>
    <row r="636" spans="1:26" ht="16.5" customHeight="1" x14ac:dyDescent="0.2">
      <c r="A636" s="537" t="s">
        <v>1972</v>
      </c>
      <c r="B636" s="325"/>
      <c r="C636" s="325"/>
      <c r="D636" s="325"/>
      <c r="E636" s="325"/>
      <c r="F636" s="325"/>
      <c r="G636" s="325"/>
      <c r="H636" s="325"/>
      <c r="I636" s="325"/>
      <c r="J636" s="326"/>
      <c r="K636" s="245"/>
      <c r="L636" s="243"/>
      <c r="M636" s="243"/>
      <c r="N636" s="243"/>
      <c r="O636" s="243"/>
      <c r="P636" s="243"/>
      <c r="Q636" s="243"/>
    </row>
    <row r="637" spans="1:26" ht="16.5" customHeight="1" x14ac:dyDescent="0.2">
      <c r="A637" s="537" t="s">
        <v>1971</v>
      </c>
      <c r="B637" s="325"/>
      <c r="C637" s="325"/>
      <c r="D637" s="325"/>
      <c r="E637" s="325"/>
      <c r="F637" s="325"/>
      <c r="G637" s="325"/>
      <c r="H637" s="325"/>
      <c r="I637" s="325"/>
      <c r="J637" s="326"/>
      <c r="K637" s="245"/>
      <c r="L637" s="243"/>
      <c r="M637" s="243"/>
      <c r="N637" s="243"/>
      <c r="O637" s="243"/>
      <c r="P637" s="243"/>
      <c r="Q637" s="243"/>
    </row>
    <row r="638" spans="1:26" ht="16.5" customHeight="1" x14ac:dyDescent="0.2">
      <c r="A638" s="537" t="s">
        <v>2140</v>
      </c>
      <c r="B638" s="325"/>
      <c r="C638" s="325"/>
      <c r="D638" s="325"/>
      <c r="E638" s="325"/>
      <c r="F638" s="325"/>
      <c r="G638" s="325"/>
      <c r="H638" s="325"/>
      <c r="I638" s="325"/>
      <c r="J638" s="326"/>
      <c r="K638" s="245"/>
      <c r="L638" s="243"/>
      <c r="M638" s="243"/>
      <c r="N638" s="243"/>
      <c r="O638" s="243"/>
      <c r="P638" s="243"/>
      <c r="Q638" s="243"/>
    </row>
    <row r="639" spans="1:26" ht="16.5" customHeight="1" x14ac:dyDescent="0.2">
      <c r="A639" s="537" t="s">
        <v>1974</v>
      </c>
      <c r="B639" s="325"/>
      <c r="C639" s="325"/>
      <c r="D639" s="325"/>
      <c r="E639" s="325"/>
      <c r="F639" s="325"/>
      <c r="G639" s="325"/>
      <c r="H639" s="325"/>
      <c r="I639" s="325"/>
      <c r="J639" s="326"/>
      <c r="K639" s="245"/>
      <c r="L639" s="243"/>
      <c r="M639" s="243"/>
      <c r="N639" s="243"/>
      <c r="O639" s="243"/>
      <c r="P639" s="243"/>
      <c r="Q639" s="243"/>
    </row>
    <row r="640" spans="1:26" ht="16.5" customHeight="1" x14ac:dyDescent="0.2">
      <c r="A640" s="537" t="s">
        <v>1988</v>
      </c>
      <c r="B640" s="325"/>
      <c r="C640" s="325"/>
      <c r="D640" s="325"/>
      <c r="E640" s="325"/>
      <c r="F640" s="325"/>
      <c r="G640" s="325"/>
      <c r="H640" s="325"/>
      <c r="I640" s="325"/>
      <c r="J640" s="326"/>
      <c r="K640" s="245"/>
      <c r="L640" s="243"/>
      <c r="M640" s="243"/>
      <c r="N640" s="243"/>
      <c r="O640" s="243"/>
      <c r="P640" s="243"/>
      <c r="Q640" s="243"/>
    </row>
    <row r="641" spans="1:26" ht="12.75" customHeight="1" x14ac:dyDescent="0.2">
      <c r="J641" s="55"/>
      <c r="K641" s="243"/>
      <c r="L641" s="243"/>
      <c r="M641" s="243"/>
      <c r="N641" s="243"/>
      <c r="O641" s="243"/>
      <c r="P641" s="243"/>
      <c r="Q641" s="243"/>
    </row>
    <row r="642" spans="1:26" ht="109.5" customHeight="1" x14ac:dyDescent="0.2">
      <c r="A642" s="84"/>
      <c r="B642" s="187" t="s">
        <v>2147</v>
      </c>
      <c r="C642" s="589" t="s">
        <v>2148</v>
      </c>
      <c r="D642" s="325"/>
      <c r="E642" s="325"/>
      <c r="F642" s="325"/>
      <c r="G642" s="325"/>
      <c r="H642" s="325"/>
      <c r="I642" s="326"/>
      <c r="J642" s="204">
        <v>156</v>
      </c>
      <c r="K642" s="245"/>
      <c r="L642" s="243"/>
      <c r="M642" s="243"/>
      <c r="N642" s="243"/>
      <c r="O642" s="243"/>
      <c r="P642" s="243"/>
      <c r="Q642" s="243"/>
    </row>
    <row r="643" spans="1:26" ht="21.75" customHeight="1" x14ac:dyDescent="0.2">
      <c r="A643" s="474" t="s">
        <v>2149</v>
      </c>
      <c r="B643" s="325"/>
      <c r="C643" s="325"/>
      <c r="D643" s="325"/>
      <c r="E643" s="325"/>
      <c r="F643" s="325"/>
      <c r="G643" s="325"/>
      <c r="H643" s="325"/>
      <c r="I643" s="325"/>
      <c r="J643" s="326"/>
      <c r="K643" s="245"/>
      <c r="L643" s="243"/>
      <c r="M643" s="243"/>
      <c r="N643" s="243"/>
      <c r="O643" s="243"/>
      <c r="P643" s="243"/>
      <c r="Q643" s="243"/>
    </row>
    <row r="644" spans="1:26" ht="22.5" customHeight="1" x14ac:dyDescent="0.2">
      <c r="A644" s="10"/>
      <c r="B644" s="474" t="s">
        <v>2150</v>
      </c>
      <c r="C644" s="325"/>
      <c r="D644" s="325"/>
      <c r="E644" s="325"/>
      <c r="F644" s="325"/>
      <c r="G644" s="325"/>
      <c r="H644" s="325"/>
      <c r="I644" s="325"/>
      <c r="J644" s="326"/>
      <c r="K644" s="245"/>
      <c r="L644" s="243"/>
      <c r="M644" s="243"/>
      <c r="N644" s="243"/>
      <c r="O644" s="243"/>
      <c r="P644" s="243"/>
      <c r="Q644" s="243"/>
    </row>
    <row r="645" spans="1:26" ht="22.5" customHeight="1" x14ac:dyDescent="0.2">
      <c r="A645" s="10"/>
      <c r="B645" s="474" t="s">
        <v>2151</v>
      </c>
      <c r="C645" s="325"/>
      <c r="D645" s="325"/>
      <c r="E645" s="325"/>
      <c r="F645" s="325"/>
      <c r="G645" s="325"/>
      <c r="H645" s="325"/>
      <c r="I645" s="325"/>
      <c r="J645" s="326"/>
      <c r="K645" s="245"/>
      <c r="L645" s="243"/>
      <c r="M645" s="243"/>
      <c r="N645" s="243"/>
      <c r="O645" s="243"/>
      <c r="P645" s="243"/>
      <c r="Q645" s="243"/>
    </row>
    <row r="646" spans="1:26" ht="22.5" customHeight="1" x14ac:dyDescent="0.2">
      <c r="A646" s="10"/>
      <c r="B646" s="474" t="s">
        <v>2152</v>
      </c>
      <c r="C646" s="325"/>
      <c r="D646" s="325"/>
      <c r="E646" s="325"/>
      <c r="F646" s="325"/>
      <c r="G646" s="325"/>
      <c r="H646" s="325"/>
      <c r="I646" s="325"/>
      <c r="J646" s="326"/>
      <c r="K646" s="245"/>
      <c r="L646" s="243"/>
      <c r="M646" s="243"/>
      <c r="N646" s="243"/>
      <c r="O646" s="243"/>
      <c r="P646" s="243"/>
      <c r="Q646" s="243"/>
    </row>
    <row r="647" spans="1:26" ht="22.5" customHeight="1" x14ac:dyDescent="0.2">
      <c r="A647" s="10"/>
      <c r="B647" s="474" t="s">
        <v>2153</v>
      </c>
      <c r="C647" s="325"/>
      <c r="D647" s="325"/>
      <c r="E647" s="325"/>
      <c r="F647" s="325"/>
      <c r="G647" s="325"/>
      <c r="H647" s="325"/>
      <c r="I647" s="325"/>
      <c r="J647" s="326"/>
      <c r="K647" s="245"/>
      <c r="L647" s="243"/>
      <c r="M647" s="243"/>
      <c r="N647" s="243"/>
      <c r="O647" s="243"/>
      <c r="P647" s="243"/>
      <c r="Q647" s="243"/>
    </row>
    <row r="648" spans="1:26" ht="22.5" customHeight="1" x14ac:dyDescent="0.2">
      <c r="A648" s="206"/>
      <c r="B648" s="474" t="s">
        <v>2154</v>
      </c>
      <c r="C648" s="325"/>
      <c r="D648" s="325"/>
      <c r="E648" s="325"/>
      <c r="F648" s="325"/>
      <c r="G648" s="325"/>
      <c r="H648" s="325"/>
      <c r="I648" s="325"/>
      <c r="J648" s="326"/>
      <c r="K648" s="245"/>
      <c r="L648" s="250"/>
      <c r="M648" s="250"/>
      <c r="N648" s="250"/>
      <c r="O648" s="250"/>
      <c r="P648" s="250"/>
      <c r="Q648" s="250"/>
      <c r="R648" s="250"/>
      <c r="S648" s="250"/>
      <c r="T648" s="250"/>
      <c r="U648" s="250"/>
      <c r="V648" s="250"/>
      <c r="W648" s="250"/>
      <c r="X648" s="250"/>
      <c r="Y648" s="250"/>
      <c r="Z648" s="250"/>
    </row>
    <row r="649" spans="1:26" ht="22.5" customHeight="1" x14ac:dyDescent="0.2">
      <c r="A649" s="206"/>
      <c r="B649" s="474" t="s">
        <v>2155</v>
      </c>
      <c r="C649" s="325"/>
      <c r="D649" s="325"/>
      <c r="E649" s="325"/>
      <c r="F649" s="325"/>
      <c r="G649" s="325"/>
      <c r="H649" s="325"/>
      <c r="I649" s="325"/>
      <c r="J649" s="326"/>
      <c r="K649" s="245"/>
      <c r="L649" s="250"/>
      <c r="M649" s="250"/>
      <c r="N649" s="250"/>
      <c r="O649" s="250"/>
      <c r="P649" s="250"/>
      <c r="Q649" s="250"/>
      <c r="R649" s="250"/>
      <c r="S649" s="250"/>
      <c r="T649" s="250"/>
      <c r="U649" s="250"/>
      <c r="V649" s="250"/>
      <c r="W649" s="250"/>
      <c r="X649" s="250"/>
      <c r="Y649" s="250"/>
      <c r="Z649" s="250"/>
    </row>
    <row r="650" spans="1:26" ht="22.5" customHeight="1" x14ac:dyDescent="0.2">
      <c r="A650" s="206"/>
      <c r="B650" s="474" t="s">
        <v>2156</v>
      </c>
      <c r="C650" s="325"/>
      <c r="D650" s="325"/>
      <c r="E650" s="325"/>
      <c r="F650" s="325"/>
      <c r="G650" s="325"/>
      <c r="H650" s="325"/>
      <c r="I650" s="325"/>
      <c r="J650" s="326"/>
      <c r="K650" s="245"/>
      <c r="L650" s="250"/>
      <c r="M650" s="250"/>
      <c r="N650" s="250"/>
      <c r="O650" s="250"/>
      <c r="P650" s="250"/>
      <c r="Q650" s="250"/>
      <c r="R650" s="250"/>
      <c r="S650" s="250"/>
      <c r="T650" s="250"/>
      <c r="U650" s="250"/>
      <c r="V650" s="250"/>
      <c r="W650" s="250"/>
      <c r="X650" s="250"/>
      <c r="Y650" s="250"/>
      <c r="Z650" s="250"/>
    </row>
    <row r="651" spans="1:26" ht="16.5" customHeight="1" x14ac:dyDescent="0.2">
      <c r="A651" s="537" t="s">
        <v>2140</v>
      </c>
      <c r="B651" s="325"/>
      <c r="C651" s="325"/>
      <c r="D651" s="325"/>
      <c r="E651" s="325"/>
      <c r="F651" s="325"/>
      <c r="G651" s="325"/>
      <c r="H651" s="325"/>
      <c r="I651" s="325"/>
      <c r="J651" s="326"/>
      <c r="K651" s="245"/>
      <c r="L651" s="243"/>
      <c r="M651" s="243"/>
      <c r="N651" s="243"/>
      <c r="O651" s="243"/>
      <c r="P651" s="243"/>
      <c r="Q651" s="243"/>
    </row>
    <row r="652" spans="1:26" ht="16.5" customHeight="1" x14ac:dyDescent="0.2">
      <c r="A652" s="537" t="s">
        <v>1925</v>
      </c>
      <c r="B652" s="325"/>
      <c r="C652" s="325"/>
      <c r="D652" s="325"/>
      <c r="E652" s="325"/>
      <c r="F652" s="325"/>
      <c r="G652" s="325"/>
      <c r="H652" s="325"/>
      <c r="I652" s="325"/>
      <c r="J652" s="326"/>
      <c r="K652" s="245"/>
      <c r="L652" s="243"/>
      <c r="M652" s="243"/>
      <c r="N652" s="243"/>
      <c r="O652" s="243"/>
      <c r="P652" s="243"/>
      <c r="Q652" s="243"/>
    </row>
    <row r="653" spans="1:26" ht="16.5" customHeight="1" x14ac:dyDescent="0.2">
      <c r="A653" s="537" t="s">
        <v>2157</v>
      </c>
      <c r="B653" s="325"/>
      <c r="C653" s="325"/>
      <c r="D653" s="325"/>
      <c r="E653" s="325"/>
      <c r="F653" s="325"/>
      <c r="G653" s="325"/>
      <c r="H653" s="325"/>
      <c r="I653" s="325"/>
      <c r="J653" s="326"/>
      <c r="K653" s="245"/>
      <c r="L653" s="243"/>
      <c r="M653" s="243"/>
      <c r="N653" s="243"/>
      <c r="O653" s="243"/>
      <c r="P653" s="243"/>
      <c r="Q653" s="243"/>
    </row>
    <row r="654" spans="1:26" ht="108.75" customHeight="1" x14ac:dyDescent="0.2">
      <c r="A654" s="212"/>
      <c r="B654" s="84" t="s">
        <v>2158</v>
      </c>
      <c r="C654" s="586" t="s">
        <v>2159</v>
      </c>
      <c r="D654" s="325"/>
      <c r="E654" s="325"/>
      <c r="F654" s="325"/>
      <c r="G654" s="325"/>
      <c r="H654" s="400"/>
      <c r="I654" s="213"/>
      <c r="J654" s="204">
        <v>16</v>
      </c>
      <c r="K654" s="245"/>
      <c r="L654" s="243"/>
      <c r="M654" s="243"/>
      <c r="N654" s="243"/>
      <c r="O654" s="243"/>
      <c r="P654" s="243"/>
      <c r="Q654" s="243"/>
    </row>
    <row r="655" spans="1:26" ht="55.5" customHeight="1" x14ac:dyDescent="0.2">
      <c r="A655" s="99"/>
      <c r="B655" s="187" t="s">
        <v>2160</v>
      </c>
      <c r="C655" s="587" t="s">
        <v>2161</v>
      </c>
      <c r="D655" s="335"/>
      <c r="E655" s="335"/>
      <c r="F655" s="335"/>
      <c r="G655" s="335"/>
      <c r="H655" s="335"/>
      <c r="I655" s="336"/>
      <c r="J655" s="204">
        <v>221</v>
      </c>
      <c r="K655" s="245"/>
      <c r="L655" s="243"/>
      <c r="M655" s="243"/>
      <c r="N655" s="243"/>
      <c r="O655" s="243"/>
      <c r="P655" s="243"/>
      <c r="Q655" s="243"/>
    </row>
    <row r="656" spans="1:26" ht="109.5" customHeight="1" x14ac:dyDescent="0.2">
      <c r="A656" s="208"/>
      <c r="B656" s="188" t="s">
        <v>2162</v>
      </c>
      <c r="C656" s="403" t="s">
        <v>2163</v>
      </c>
      <c r="D656" s="325"/>
      <c r="E656" s="325"/>
      <c r="F656" s="325"/>
      <c r="G656" s="325"/>
      <c r="H656" s="325"/>
      <c r="I656" s="326"/>
      <c r="J656" s="204">
        <v>211</v>
      </c>
      <c r="K656" s="245"/>
      <c r="L656" s="243"/>
      <c r="M656" s="243"/>
      <c r="N656" s="243"/>
      <c r="O656" s="243"/>
      <c r="P656" s="243"/>
      <c r="Q656" s="243"/>
    </row>
    <row r="657" spans="1:26" ht="39.75" customHeight="1" x14ac:dyDescent="0.2">
      <c r="A657" s="403" t="s">
        <v>2164</v>
      </c>
      <c r="B657" s="325"/>
      <c r="C657" s="325"/>
      <c r="D657" s="325"/>
      <c r="E657" s="325"/>
      <c r="F657" s="325"/>
      <c r="G657" s="325"/>
      <c r="H657" s="325"/>
      <c r="I657" s="325"/>
      <c r="J657" s="326"/>
      <c r="K657" s="245"/>
      <c r="L657" s="243"/>
      <c r="M657" s="243"/>
      <c r="N657" s="243"/>
      <c r="O657" s="243"/>
      <c r="P657" s="243"/>
      <c r="Q657" s="243"/>
    </row>
    <row r="658" spans="1:26" ht="52.5" customHeight="1" x14ac:dyDescent="0.2">
      <c r="A658" s="402"/>
      <c r="B658" s="188" t="s">
        <v>2165</v>
      </c>
      <c r="C658" s="588" t="s">
        <v>2166</v>
      </c>
      <c r="D658" s="372"/>
      <c r="E658" s="372"/>
      <c r="F658" s="372"/>
      <c r="G658" s="372"/>
      <c r="H658" s="372"/>
      <c r="I658" s="373"/>
      <c r="J658" s="204">
        <v>211</v>
      </c>
      <c r="K658" s="245"/>
      <c r="L658" s="243"/>
      <c r="M658" s="243"/>
      <c r="N658" s="243"/>
      <c r="O658" s="243"/>
      <c r="P658" s="243"/>
      <c r="Q658" s="243"/>
    </row>
    <row r="659" spans="1:26" ht="52.5" customHeight="1" x14ac:dyDescent="0.2">
      <c r="A659" s="344"/>
      <c r="B659" s="188" t="s">
        <v>2167</v>
      </c>
      <c r="C659" s="374"/>
      <c r="D659" s="330"/>
      <c r="E659" s="330"/>
      <c r="F659" s="330"/>
      <c r="G659" s="330"/>
      <c r="H659" s="330"/>
      <c r="I659" s="331"/>
      <c r="J659" s="204">
        <v>211</v>
      </c>
      <c r="K659" s="245"/>
      <c r="L659" s="243"/>
      <c r="M659" s="243"/>
      <c r="N659" s="243"/>
      <c r="O659" s="243"/>
      <c r="P659" s="243"/>
      <c r="Q659" s="243"/>
    </row>
    <row r="660" spans="1:26" ht="94.5" customHeight="1" x14ac:dyDescent="0.2">
      <c r="A660" s="30"/>
      <c r="B660" s="187" t="s">
        <v>2168</v>
      </c>
      <c r="C660" s="324" t="s">
        <v>2169</v>
      </c>
      <c r="D660" s="325"/>
      <c r="E660" s="325"/>
      <c r="F660" s="325"/>
      <c r="G660" s="325"/>
      <c r="H660" s="325"/>
      <c r="I660" s="326"/>
      <c r="J660" s="204">
        <v>347</v>
      </c>
      <c r="K660" s="245"/>
      <c r="L660" s="243"/>
      <c r="M660" s="243"/>
      <c r="N660" s="243"/>
      <c r="O660" s="243"/>
      <c r="P660" s="243"/>
      <c r="Q660" s="243"/>
    </row>
    <row r="661" spans="1:26" ht="16.5" customHeight="1" x14ac:dyDescent="0.2">
      <c r="A661" s="548" t="s">
        <v>1816</v>
      </c>
      <c r="B661" s="325"/>
      <c r="C661" s="325"/>
      <c r="D661" s="325"/>
      <c r="E661" s="325"/>
      <c r="F661" s="325"/>
      <c r="G661" s="325"/>
      <c r="H661" s="325"/>
      <c r="I661" s="325"/>
      <c r="J661" s="326"/>
      <c r="K661" s="245"/>
      <c r="L661" s="243"/>
      <c r="M661" s="243"/>
      <c r="N661" s="243"/>
      <c r="O661" s="243"/>
      <c r="P661" s="243"/>
      <c r="Q661" s="243"/>
      <c r="R661" s="15"/>
      <c r="S661" s="15"/>
      <c r="T661" s="15"/>
      <c r="U661" s="15"/>
      <c r="V661" s="15"/>
      <c r="W661" s="15"/>
      <c r="X661" s="15"/>
      <c r="Y661" s="15"/>
      <c r="Z661" s="15"/>
    </row>
    <row r="662" spans="1:26" ht="16.5" customHeight="1" x14ac:dyDescent="0.2">
      <c r="A662" s="548" t="s">
        <v>1817</v>
      </c>
      <c r="B662" s="325"/>
      <c r="C662" s="325"/>
      <c r="D662" s="325"/>
      <c r="E662" s="325"/>
      <c r="F662" s="325"/>
      <c r="G662" s="325"/>
      <c r="H662" s="325"/>
      <c r="I662" s="325"/>
      <c r="J662" s="326"/>
      <c r="K662" s="245"/>
      <c r="L662" s="243"/>
      <c r="M662" s="243"/>
      <c r="N662" s="243"/>
      <c r="O662" s="243"/>
      <c r="P662" s="243"/>
      <c r="Q662" s="243"/>
      <c r="R662" s="15"/>
      <c r="S662" s="15"/>
      <c r="T662" s="15"/>
      <c r="U662" s="15"/>
      <c r="V662" s="15"/>
      <c r="W662" s="15"/>
      <c r="X662" s="15"/>
      <c r="Y662" s="15"/>
      <c r="Z662" s="15"/>
    </row>
    <row r="663" spans="1:26" ht="16.5" customHeight="1" x14ac:dyDescent="0.2">
      <c r="A663" s="548" t="s">
        <v>1818</v>
      </c>
      <c r="B663" s="325"/>
      <c r="C663" s="325"/>
      <c r="D663" s="325"/>
      <c r="E663" s="325"/>
      <c r="F663" s="325"/>
      <c r="G663" s="325"/>
      <c r="H663" s="325"/>
      <c r="I663" s="325"/>
      <c r="J663" s="326"/>
      <c r="K663" s="245"/>
      <c r="L663" s="243"/>
      <c r="M663" s="243"/>
      <c r="N663" s="243"/>
      <c r="O663" s="243"/>
      <c r="P663" s="243"/>
      <c r="Q663" s="243"/>
      <c r="R663" s="15"/>
      <c r="S663" s="15"/>
      <c r="T663" s="15"/>
      <c r="U663" s="15"/>
      <c r="V663" s="15"/>
      <c r="W663" s="15"/>
      <c r="X663" s="15"/>
      <c r="Y663" s="15"/>
      <c r="Z663" s="15"/>
    </row>
    <row r="664" spans="1:26" ht="16.5" customHeight="1" x14ac:dyDescent="0.2">
      <c r="A664" s="548" t="s">
        <v>2170</v>
      </c>
      <c r="B664" s="325"/>
      <c r="C664" s="325"/>
      <c r="D664" s="325"/>
      <c r="E664" s="325"/>
      <c r="F664" s="325"/>
      <c r="G664" s="325"/>
      <c r="H664" s="325"/>
      <c r="I664" s="325"/>
      <c r="J664" s="326"/>
      <c r="K664" s="245"/>
      <c r="L664" s="243"/>
      <c r="M664" s="243"/>
      <c r="N664" s="243"/>
      <c r="O664" s="243"/>
      <c r="P664" s="243"/>
      <c r="Q664" s="243"/>
      <c r="R664" s="15"/>
      <c r="S664" s="15"/>
      <c r="T664" s="15"/>
      <c r="U664" s="15"/>
      <c r="V664" s="15"/>
      <c r="W664" s="15"/>
      <c r="X664" s="15"/>
      <c r="Y664" s="15"/>
      <c r="Z664" s="15"/>
    </row>
    <row r="665" spans="1:26" ht="16.5" customHeight="1" x14ac:dyDescent="0.2">
      <c r="A665" s="473" t="s">
        <v>2171</v>
      </c>
      <c r="B665" s="325"/>
      <c r="C665" s="325"/>
      <c r="D665" s="325"/>
      <c r="E665" s="325"/>
      <c r="F665" s="325"/>
      <c r="G665" s="325"/>
      <c r="H665" s="325"/>
      <c r="I665" s="325"/>
      <c r="J665" s="326"/>
      <c r="K665" s="245"/>
      <c r="L665" s="250"/>
      <c r="M665" s="250"/>
      <c r="N665" s="250"/>
      <c r="O665" s="250"/>
      <c r="P665" s="250"/>
      <c r="Q665" s="250"/>
      <c r="R665" s="174"/>
      <c r="S665" s="174"/>
      <c r="T665" s="174"/>
      <c r="U665" s="174"/>
      <c r="V665" s="174"/>
      <c r="W665" s="174"/>
      <c r="X665" s="174"/>
      <c r="Y665" s="174"/>
      <c r="Z665" s="174"/>
    </row>
    <row r="666" spans="1:26" ht="93.75" customHeight="1" x14ac:dyDescent="0.2">
      <c r="A666" s="84"/>
      <c r="B666" s="187" t="s">
        <v>2172</v>
      </c>
      <c r="C666" s="403" t="s">
        <v>2173</v>
      </c>
      <c r="D666" s="325"/>
      <c r="E666" s="325"/>
      <c r="F666" s="325"/>
      <c r="G666" s="325"/>
      <c r="H666" s="325"/>
      <c r="I666" s="326"/>
      <c r="J666" s="204">
        <v>166</v>
      </c>
      <c r="K666" s="245"/>
      <c r="L666" s="243"/>
      <c r="M666" s="243"/>
      <c r="N666" s="243"/>
      <c r="O666" s="243"/>
      <c r="P666" s="243"/>
      <c r="Q666" s="243"/>
      <c r="R666" s="243"/>
      <c r="S666" s="243"/>
      <c r="T666" s="243"/>
      <c r="U666" s="243"/>
      <c r="V666" s="243"/>
      <c r="W666" s="243"/>
      <c r="X666" s="243"/>
      <c r="Y666" s="243"/>
      <c r="Z666" s="243"/>
    </row>
    <row r="667" spans="1:26" ht="16.5" customHeight="1" x14ac:dyDescent="0.2">
      <c r="A667" s="537" t="s">
        <v>2138</v>
      </c>
      <c r="B667" s="325"/>
      <c r="C667" s="325"/>
      <c r="D667" s="325"/>
      <c r="E667" s="325"/>
      <c r="F667" s="325"/>
      <c r="G667" s="325"/>
      <c r="H667" s="325"/>
      <c r="I667" s="325"/>
      <c r="J667" s="326"/>
      <c r="K667" s="245"/>
      <c r="L667" s="243"/>
      <c r="M667" s="243"/>
      <c r="N667" s="243"/>
      <c r="O667" s="243"/>
      <c r="P667" s="243"/>
      <c r="Q667" s="243"/>
      <c r="R667" s="243"/>
      <c r="S667" s="243"/>
      <c r="T667" s="243"/>
      <c r="U667" s="243"/>
      <c r="V667" s="243"/>
      <c r="W667" s="243"/>
      <c r="X667" s="243"/>
      <c r="Y667" s="243"/>
      <c r="Z667" s="243"/>
    </row>
    <row r="668" spans="1:26" ht="16.5" customHeight="1" x14ac:dyDescent="0.2">
      <c r="A668" s="537" t="s">
        <v>2174</v>
      </c>
      <c r="B668" s="325"/>
      <c r="C668" s="325"/>
      <c r="D668" s="325"/>
      <c r="E668" s="325"/>
      <c r="F668" s="325"/>
      <c r="G668" s="325"/>
      <c r="H668" s="325"/>
      <c r="I668" s="325"/>
      <c r="J668" s="326"/>
      <c r="K668" s="245"/>
      <c r="L668" s="243"/>
      <c r="M668" s="243"/>
      <c r="N668" s="243"/>
      <c r="O668" s="243"/>
      <c r="P668" s="243"/>
      <c r="Q668" s="243"/>
      <c r="R668" s="243"/>
      <c r="S668" s="243"/>
      <c r="T668" s="243"/>
      <c r="U668" s="243"/>
      <c r="V668" s="243"/>
      <c r="W668" s="243"/>
      <c r="X668" s="243"/>
      <c r="Y668" s="243"/>
      <c r="Z668" s="243"/>
    </row>
    <row r="669" spans="1:26" ht="16.5" customHeight="1" x14ac:dyDescent="0.2">
      <c r="A669" s="537" t="s">
        <v>2175</v>
      </c>
      <c r="B669" s="325"/>
      <c r="C669" s="325"/>
      <c r="D669" s="325"/>
      <c r="E669" s="325"/>
      <c r="F669" s="325"/>
      <c r="G669" s="325"/>
      <c r="H669" s="325"/>
      <c r="I669" s="325"/>
      <c r="J669" s="326"/>
      <c r="K669" s="245"/>
      <c r="L669" s="243"/>
      <c r="M669" s="243"/>
      <c r="N669" s="243"/>
      <c r="O669" s="243"/>
      <c r="P669" s="243"/>
      <c r="Q669" s="243"/>
      <c r="R669" s="243"/>
      <c r="S669" s="243"/>
      <c r="T669" s="243"/>
      <c r="U669" s="243"/>
      <c r="V669" s="243"/>
      <c r="W669" s="243"/>
      <c r="X669" s="243"/>
      <c r="Y669" s="243"/>
      <c r="Z669" s="243"/>
    </row>
    <row r="670" spans="1:26" ht="16.5" customHeight="1" x14ac:dyDescent="0.2">
      <c r="A670" s="537" t="s">
        <v>2176</v>
      </c>
      <c r="B670" s="325"/>
      <c r="C670" s="325"/>
      <c r="D670" s="325"/>
      <c r="E670" s="325"/>
      <c r="F670" s="325"/>
      <c r="G670" s="325"/>
      <c r="H670" s="325"/>
      <c r="I670" s="325"/>
      <c r="J670" s="326"/>
      <c r="K670" s="245"/>
      <c r="L670" s="243"/>
      <c r="M670" s="243"/>
      <c r="N670" s="243"/>
      <c r="O670" s="243"/>
      <c r="P670" s="243"/>
      <c r="Q670" s="243"/>
      <c r="R670" s="243"/>
      <c r="S670" s="243"/>
      <c r="T670" s="243"/>
      <c r="U670" s="243"/>
      <c r="V670" s="243"/>
      <c r="W670" s="243"/>
      <c r="X670" s="243"/>
      <c r="Y670" s="243"/>
      <c r="Z670" s="243"/>
    </row>
    <row r="671" spans="1:26" ht="16.5" customHeight="1" x14ac:dyDescent="0.2">
      <c r="A671" s="537" t="s">
        <v>2177</v>
      </c>
      <c r="B671" s="325"/>
      <c r="C671" s="325"/>
      <c r="D671" s="325"/>
      <c r="E671" s="325"/>
      <c r="F671" s="325"/>
      <c r="G671" s="325"/>
      <c r="H671" s="325"/>
      <c r="I671" s="325"/>
      <c r="J671" s="326"/>
      <c r="K671" s="245"/>
      <c r="L671" s="243"/>
      <c r="M671" s="243"/>
      <c r="N671" s="243"/>
      <c r="O671" s="243"/>
      <c r="P671" s="243"/>
      <c r="Q671" s="243"/>
      <c r="R671" s="243"/>
      <c r="S671" s="243"/>
      <c r="T671" s="243"/>
      <c r="U671" s="243"/>
      <c r="V671" s="243"/>
      <c r="W671" s="243"/>
      <c r="X671" s="243"/>
      <c r="Y671" s="243"/>
      <c r="Z671" s="243"/>
    </row>
    <row r="672" spans="1:26" ht="16.5" customHeight="1" x14ac:dyDescent="0.2">
      <c r="A672" s="537" t="s">
        <v>2178</v>
      </c>
      <c r="B672" s="325"/>
      <c r="C672" s="325"/>
      <c r="D672" s="325"/>
      <c r="E672" s="325"/>
      <c r="F672" s="325"/>
      <c r="G672" s="325"/>
      <c r="H672" s="325"/>
      <c r="I672" s="325"/>
      <c r="J672" s="326"/>
      <c r="K672" s="245"/>
      <c r="L672" s="243"/>
      <c r="M672" s="243"/>
      <c r="N672" s="243"/>
      <c r="O672" s="243"/>
      <c r="P672" s="243"/>
      <c r="Q672" s="243"/>
      <c r="R672" s="243"/>
      <c r="S672" s="243"/>
      <c r="T672" s="243"/>
      <c r="U672" s="243"/>
      <c r="V672" s="243"/>
      <c r="W672" s="243"/>
      <c r="X672" s="243"/>
      <c r="Y672" s="243"/>
      <c r="Z672" s="243"/>
    </row>
    <row r="673" spans="1:26" ht="38.25" customHeight="1" x14ac:dyDescent="0.2">
      <c r="A673" s="478" t="s">
        <v>2179</v>
      </c>
      <c r="B673" s="325"/>
      <c r="C673" s="325"/>
      <c r="D673" s="325"/>
      <c r="E673" s="325"/>
      <c r="F673" s="325"/>
      <c r="G673" s="325"/>
      <c r="H673" s="325"/>
      <c r="I673" s="325"/>
      <c r="J673" s="326"/>
      <c r="K673" s="245"/>
      <c r="L673" s="243"/>
      <c r="M673" s="243"/>
      <c r="N673" s="243"/>
      <c r="O673" s="243"/>
      <c r="P673" s="243"/>
      <c r="Q673" s="243"/>
    </row>
    <row r="674" spans="1:26" ht="109.5" customHeight="1" x14ac:dyDescent="0.2">
      <c r="A674" s="84"/>
      <c r="B674" s="187" t="s">
        <v>2608</v>
      </c>
      <c r="C674" s="589" t="s">
        <v>2612</v>
      </c>
      <c r="D674" s="325"/>
      <c r="E674" s="325"/>
      <c r="F674" s="325"/>
      <c r="G674" s="325"/>
      <c r="H674" s="325"/>
      <c r="I674" s="326"/>
      <c r="J674" s="254">
        <v>135</v>
      </c>
      <c r="K674" s="245"/>
      <c r="L674" s="243"/>
      <c r="M674" s="243"/>
      <c r="N674" s="243"/>
      <c r="O674" s="243"/>
      <c r="P674" s="243"/>
      <c r="Q674" s="243"/>
    </row>
    <row r="675" spans="1:26" ht="21.75" customHeight="1" x14ac:dyDescent="0.2">
      <c r="A675" s="474" t="s">
        <v>2609</v>
      </c>
      <c r="B675" s="325"/>
      <c r="C675" s="325"/>
      <c r="D675" s="325"/>
      <c r="E675" s="325"/>
      <c r="F675" s="325"/>
      <c r="G675" s="325"/>
      <c r="H675" s="325"/>
      <c r="I675" s="325"/>
      <c r="J675" s="326"/>
      <c r="K675" s="245"/>
      <c r="L675" s="243"/>
      <c r="M675" s="243"/>
      <c r="N675" s="243"/>
      <c r="O675" s="243"/>
      <c r="P675" s="243"/>
      <c r="Q675" s="243"/>
    </row>
    <row r="676" spans="1:26" ht="22.5" customHeight="1" x14ac:dyDescent="0.2">
      <c r="A676" s="10"/>
      <c r="B676" s="474" t="s">
        <v>2150</v>
      </c>
      <c r="C676" s="325"/>
      <c r="D676" s="325"/>
      <c r="E676" s="325"/>
      <c r="F676" s="325"/>
      <c r="G676" s="325"/>
      <c r="H676" s="325"/>
      <c r="I676" s="325"/>
      <c r="J676" s="326"/>
      <c r="K676" s="245"/>
      <c r="L676" s="243"/>
      <c r="M676" s="243"/>
      <c r="N676" s="243"/>
      <c r="O676" s="243"/>
      <c r="P676" s="243"/>
      <c r="Q676" s="243"/>
    </row>
    <row r="677" spans="1:26" ht="22.5" customHeight="1" x14ac:dyDescent="0.2">
      <c r="A677" s="10"/>
      <c r="B677" s="474" t="s">
        <v>2610</v>
      </c>
      <c r="C677" s="325"/>
      <c r="D677" s="325"/>
      <c r="E677" s="325"/>
      <c r="F677" s="325"/>
      <c r="G677" s="325"/>
      <c r="H677" s="325"/>
      <c r="I677" s="325"/>
      <c r="J677" s="326"/>
      <c r="K677" s="245"/>
      <c r="L677" s="243"/>
      <c r="M677" s="243"/>
      <c r="N677" s="243"/>
      <c r="O677" s="243"/>
      <c r="P677" s="243"/>
      <c r="Q677" s="243"/>
    </row>
    <row r="678" spans="1:26" ht="22.5" customHeight="1" x14ac:dyDescent="0.2">
      <c r="A678" s="206"/>
      <c r="B678" s="474" t="s">
        <v>2611</v>
      </c>
      <c r="C678" s="325"/>
      <c r="D678" s="325"/>
      <c r="E678" s="325"/>
      <c r="F678" s="325"/>
      <c r="G678" s="325"/>
      <c r="H678" s="325"/>
      <c r="I678" s="325"/>
      <c r="J678" s="326"/>
      <c r="K678" s="245"/>
      <c r="L678" s="250"/>
      <c r="M678" s="250"/>
      <c r="N678" s="250"/>
      <c r="O678" s="250"/>
      <c r="P678" s="250"/>
      <c r="Q678" s="250"/>
      <c r="R678" s="250"/>
      <c r="S678" s="250"/>
      <c r="T678" s="250"/>
      <c r="U678" s="250"/>
      <c r="V678" s="250"/>
      <c r="W678" s="250"/>
      <c r="X678" s="250"/>
      <c r="Y678" s="250"/>
      <c r="Z678" s="250"/>
    </row>
    <row r="679" spans="1:26" ht="16.5" customHeight="1" x14ac:dyDescent="0.2">
      <c r="A679" s="537" t="s">
        <v>2613</v>
      </c>
      <c r="B679" s="325"/>
      <c r="C679" s="325"/>
      <c r="D679" s="325"/>
      <c r="E679" s="325"/>
      <c r="F679" s="325"/>
      <c r="G679" s="325"/>
      <c r="H679" s="325"/>
      <c r="I679" s="325"/>
      <c r="J679" s="326"/>
      <c r="K679" s="245"/>
      <c r="L679" s="243"/>
      <c r="M679" s="243"/>
      <c r="N679" s="243"/>
      <c r="O679" s="243"/>
      <c r="P679" s="243"/>
      <c r="Q679" s="243"/>
    </row>
    <row r="680" spans="1:26" ht="16.5" customHeight="1" x14ac:dyDescent="0.2">
      <c r="A680" s="537" t="s">
        <v>1925</v>
      </c>
      <c r="B680" s="325"/>
      <c r="C680" s="325"/>
      <c r="D680" s="325"/>
      <c r="E680" s="325"/>
      <c r="F680" s="325"/>
      <c r="G680" s="325"/>
      <c r="H680" s="325"/>
      <c r="I680" s="325"/>
      <c r="J680" s="326"/>
      <c r="K680" s="245"/>
      <c r="L680" s="243"/>
      <c r="M680" s="243"/>
      <c r="N680" s="243"/>
      <c r="O680" s="243"/>
      <c r="P680" s="243"/>
      <c r="Q680" s="243"/>
    </row>
    <row r="681" spans="1:26" ht="96" customHeight="1" x14ac:dyDescent="0.2">
      <c r="A681" s="208"/>
      <c r="B681" s="187" t="s">
        <v>2180</v>
      </c>
      <c r="C681" s="403" t="s">
        <v>2181</v>
      </c>
      <c r="D681" s="325"/>
      <c r="E681" s="325"/>
      <c r="F681" s="325"/>
      <c r="G681" s="325"/>
      <c r="H681" s="325"/>
      <c r="I681" s="326"/>
      <c r="J681" s="204">
        <v>161</v>
      </c>
      <c r="K681" s="245"/>
      <c r="L681" s="243"/>
      <c r="M681" s="243"/>
      <c r="N681" s="243"/>
      <c r="O681" s="243"/>
      <c r="P681" s="243"/>
      <c r="Q681" s="243"/>
      <c r="R681" s="243"/>
      <c r="S681" s="243"/>
      <c r="T681" s="243"/>
      <c r="U681" s="243"/>
      <c r="V681" s="243"/>
      <c r="W681" s="243"/>
      <c r="X681" s="243"/>
      <c r="Y681" s="243"/>
      <c r="Z681" s="243"/>
    </row>
    <row r="682" spans="1:26" ht="94.5" customHeight="1" x14ac:dyDescent="0.2">
      <c r="A682" s="84"/>
      <c r="B682" s="187" t="s">
        <v>1833</v>
      </c>
      <c r="C682" s="403" t="s">
        <v>1834</v>
      </c>
      <c r="D682" s="325"/>
      <c r="E682" s="325"/>
      <c r="F682" s="325"/>
      <c r="G682" s="325"/>
      <c r="H682" s="325"/>
      <c r="I682" s="326"/>
      <c r="J682" s="204">
        <v>102</v>
      </c>
      <c r="K682" s="245"/>
      <c r="L682" s="243"/>
      <c r="M682" s="243"/>
      <c r="N682" s="243"/>
      <c r="O682" s="243"/>
      <c r="P682" s="243"/>
      <c r="Q682" s="243"/>
      <c r="R682" s="243"/>
      <c r="S682" s="243"/>
      <c r="T682" s="243"/>
      <c r="U682" s="243"/>
      <c r="V682" s="243"/>
      <c r="W682" s="243"/>
      <c r="X682" s="243"/>
      <c r="Y682" s="243"/>
      <c r="Z682" s="243"/>
    </row>
    <row r="683" spans="1:26" ht="16.5" customHeight="1" x14ac:dyDescent="0.2">
      <c r="A683" s="537" t="s">
        <v>1835</v>
      </c>
      <c r="B683" s="325"/>
      <c r="C683" s="325"/>
      <c r="D683" s="325"/>
      <c r="E683" s="325"/>
      <c r="F683" s="325"/>
      <c r="G683" s="325"/>
      <c r="H683" s="325"/>
      <c r="I683" s="325"/>
      <c r="J683" s="326"/>
      <c r="K683" s="245"/>
      <c r="L683" s="243"/>
      <c r="M683" s="243"/>
      <c r="N683" s="243"/>
      <c r="O683" s="243"/>
      <c r="P683" s="243"/>
      <c r="Q683" s="243"/>
      <c r="R683" s="243"/>
      <c r="S683" s="243"/>
      <c r="T683" s="243"/>
      <c r="U683" s="243"/>
      <c r="V683" s="243"/>
      <c r="W683" s="243"/>
      <c r="X683" s="243"/>
      <c r="Y683" s="243"/>
      <c r="Z683" s="243"/>
    </row>
    <row r="684" spans="1:26" ht="16.5" customHeight="1" x14ac:dyDescent="0.2">
      <c r="A684" s="537" t="s">
        <v>1836</v>
      </c>
      <c r="B684" s="325"/>
      <c r="C684" s="325"/>
      <c r="D684" s="325"/>
      <c r="E684" s="325"/>
      <c r="F684" s="325"/>
      <c r="G684" s="325"/>
      <c r="H684" s="325"/>
      <c r="I684" s="325"/>
      <c r="J684" s="326"/>
      <c r="K684" s="245"/>
      <c r="L684" s="243"/>
      <c r="M684" s="243"/>
      <c r="N684" s="243"/>
      <c r="O684" s="243"/>
      <c r="P684" s="243"/>
      <c r="Q684" s="243"/>
      <c r="R684" s="243"/>
      <c r="S684" s="243"/>
      <c r="T684" s="243"/>
      <c r="U684" s="243"/>
      <c r="V684" s="243"/>
      <c r="W684" s="243"/>
      <c r="X684" s="243"/>
      <c r="Y684" s="243"/>
      <c r="Z684" s="243"/>
    </row>
    <row r="685" spans="1:26" ht="16.5" customHeight="1" x14ac:dyDescent="0.2">
      <c r="A685" s="474" t="s">
        <v>1837</v>
      </c>
      <c r="B685" s="325"/>
      <c r="C685" s="325"/>
      <c r="D685" s="325"/>
      <c r="E685" s="325"/>
      <c r="F685" s="325"/>
      <c r="G685" s="325"/>
      <c r="H685" s="325"/>
      <c r="I685" s="325"/>
      <c r="J685" s="326"/>
      <c r="K685" s="245"/>
      <c r="L685" s="250"/>
      <c r="M685" s="250"/>
      <c r="N685" s="250"/>
      <c r="O685" s="250"/>
      <c r="P685" s="250"/>
      <c r="Q685" s="250"/>
      <c r="R685" s="250"/>
      <c r="S685" s="250"/>
      <c r="T685" s="250"/>
      <c r="U685" s="250"/>
      <c r="V685" s="250"/>
      <c r="W685" s="250"/>
      <c r="X685" s="250"/>
      <c r="Y685" s="250"/>
      <c r="Z685" s="250"/>
    </row>
    <row r="686" spans="1:26" ht="16.5" customHeight="1" x14ac:dyDescent="0.2">
      <c r="A686" s="474" t="s">
        <v>1838</v>
      </c>
      <c r="B686" s="325"/>
      <c r="C686" s="325"/>
      <c r="D686" s="325"/>
      <c r="E686" s="325"/>
      <c r="F686" s="325"/>
      <c r="G686" s="325"/>
      <c r="H686" s="325"/>
      <c r="I686" s="325"/>
      <c r="J686" s="326"/>
      <c r="K686" s="245"/>
      <c r="L686" s="250"/>
      <c r="M686" s="250"/>
      <c r="N686" s="250"/>
      <c r="O686" s="250"/>
      <c r="P686" s="250"/>
      <c r="Q686" s="250"/>
      <c r="R686" s="250"/>
      <c r="S686" s="250"/>
      <c r="T686" s="250"/>
      <c r="U686" s="250"/>
      <c r="V686" s="250"/>
      <c r="W686" s="250"/>
      <c r="X686" s="250"/>
      <c r="Y686" s="250"/>
      <c r="Z686" s="250"/>
    </row>
    <row r="687" spans="1:26" ht="103.5" customHeight="1" x14ac:dyDescent="0.2">
      <c r="A687" s="84"/>
      <c r="B687" s="187" t="s">
        <v>1839</v>
      </c>
      <c r="C687" s="403" t="s">
        <v>1840</v>
      </c>
      <c r="D687" s="325"/>
      <c r="E687" s="325"/>
      <c r="F687" s="325"/>
      <c r="G687" s="325"/>
      <c r="H687" s="325"/>
      <c r="I687" s="326"/>
      <c r="J687" s="204">
        <v>86</v>
      </c>
      <c r="K687" s="245"/>
      <c r="L687" s="243"/>
      <c r="M687" s="243"/>
      <c r="N687" s="243"/>
      <c r="O687" s="243"/>
      <c r="P687" s="243"/>
      <c r="Q687" s="243"/>
      <c r="R687" s="243"/>
      <c r="S687" s="243"/>
      <c r="T687" s="243"/>
      <c r="U687" s="243"/>
      <c r="V687" s="243"/>
      <c r="W687" s="243"/>
      <c r="X687" s="243"/>
      <c r="Y687" s="243"/>
      <c r="Z687" s="243"/>
    </row>
    <row r="688" spans="1:26" ht="16.5" customHeight="1" x14ac:dyDescent="0.2">
      <c r="A688" s="537" t="s">
        <v>1841</v>
      </c>
      <c r="B688" s="325"/>
      <c r="C688" s="325"/>
      <c r="D688" s="325"/>
      <c r="E688" s="325"/>
      <c r="F688" s="325"/>
      <c r="G688" s="325"/>
      <c r="H688" s="325"/>
      <c r="I688" s="325"/>
      <c r="J688" s="326"/>
      <c r="K688" s="245"/>
      <c r="L688" s="243"/>
      <c r="M688" s="243"/>
      <c r="N688" s="243"/>
      <c r="O688" s="243"/>
      <c r="P688" s="243"/>
      <c r="Q688" s="243"/>
      <c r="R688" s="243"/>
      <c r="S688" s="243"/>
      <c r="T688" s="243"/>
      <c r="U688" s="243"/>
      <c r="V688" s="243"/>
      <c r="W688" s="243"/>
      <c r="X688" s="243"/>
      <c r="Y688" s="243"/>
      <c r="Z688" s="243"/>
    </row>
    <row r="689" spans="1:26" ht="16.5" customHeight="1" x14ac:dyDescent="0.2">
      <c r="A689" s="537" t="s">
        <v>1842</v>
      </c>
      <c r="B689" s="325"/>
      <c r="C689" s="325"/>
      <c r="D689" s="325"/>
      <c r="E689" s="325"/>
      <c r="F689" s="325"/>
      <c r="G689" s="325"/>
      <c r="H689" s="325"/>
      <c r="I689" s="325"/>
      <c r="J689" s="326"/>
      <c r="K689" s="245"/>
      <c r="L689" s="243"/>
      <c r="M689" s="243"/>
      <c r="N689" s="243"/>
      <c r="O689" s="243"/>
      <c r="P689" s="243"/>
      <c r="Q689" s="243"/>
      <c r="R689" s="243"/>
      <c r="S689" s="243"/>
      <c r="T689" s="243"/>
      <c r="U689" s="243"/>
      <c r="V689" s="243"/>
      <c r="W689" s="243"/>
      <c r="X689" s="243"/>
      <c r="Y689" s="243"/>
      <c r="Z689" s="243"/>
    </row>
    <row r="690" spans="1:26" ht="16.5" customHeight="1" x14ac:dyDescent="0.2">
      <c r="A690" s="474" t="s">
        <v>1837</v>
      </c>
      <c r="B690" s="325"/>
      <c r="C690" s="325"/>
      <c r="D690" s="325"/>
      <c r="E690" s="325"/>
      <c r="F690" s="325"/>
      <c r="G690" s="325"/>
      <c r="H690" s="325"/>
      <c r="I690" s="325"/>
      <c r="J690" s="326"/>
      <c r="K690" s="245"/>
      <c r="L690" s="250"/>
      <c r="M690" s="250"/>
      <c r="N690" s="250"/>
      <c r="O690" s="250"/>
      <c r="P690" s="250"/>
      <c r="Q690" s="250"/>
      <c r="R690" s="250"/>
      <c r="S690" s="250"/>
      <c r="T690" s="250"/>
      <c r="U690" s="250"/>
      <c r="V690" s="250"/>
      <c r="W690" s="250"/>
      <c r="X690" s="250"/>
      <c r="Y690" s="250"/>
      <c r="Z690" s="250"/>
    </row>
    <row r="691" spans="1:26" ht="16.5" customHeight="1" x14ac:dyDescent="0.2">
      <c r="A691" s="474" t="s">
        <v>1843</v>
      </c>
      <c r="B691" s="325"/>
      <c r="C691" s="325"/>
      <c r="D691" s="325"/>
      <c r="E691" s="325"/>
      <c r="F691" s="325"/>
      <c r="G691" s="325"/>
      <c r="H691" s="325"/>
      <c r="I691" s="325"/>
      <c r="J691" s="326"/>
      <c r="K691" s="245"/>
      <c r="L691" s="250"/>
      <c r="M691" s="250"/>
      <c r="N691" s="250"/>
      <c r="O691" s="250"/>
      <c r="P691" s="250"/>
      <c r="Q691" s="250"/>
      <c r="R691" s="250"/>
      <c r="S691" s="250"/>
      <c r="T691" s="250"/>
      <c r="U691" s="250"/>
      <c r="V691" s="250"/>
      <c r="W691" s="250"/>
      <c r="X691" s="250"/>
      <c r="Y691" s="250"/>
      <c r="Z691" s="250"/>
    </row>
    <row r="692" spans="1:26" ht="104.25" customHeight="1" x14ac:dyDescent="0.2">
      <c r="A692" s="84"/>
      <c r="B692" s="187" t="s">
        <v>1844</v>
      </c>
      <c r="C692" s="403" t="s">
        <v>1845</v>
      </c>
      <c r="D692" s="325"/>
      <c r="E692" s="325"/>
      <c r="F692" s="325"/>
      <c r="G692" s="325"/>
      <c r="H692" s="325"/>
      <c r="I692" s="326"/>
      <c r="J692" s="204">
        <v>122</v>
      </c>
      <c r="K692" s="245"/>
      <c r="L692" s="243"/>
      <c r="M692" s="243"/>
      <c r="N692" s="243"/>
      <c r="O692" s="243"/>
      <c r="P692" s="243"/>
      <c r="Q692" s="243"/>
      <c r="R692" s="243"/>
      <c r="S692" s="243"/>
      <c r="T692" s="243"/>
      <c r="U692" s="243"/>
      <c r="V692" s="243"/>
      <c r="W692" s="243"/>
      <c r="X692" s="243"/>
      <c r="Y692" s="243"/>
      <c r="Z692" s="243"/>
    </row>
    <row r="693" spans="1:26" ht="103.5" customHeight="1" x14ac:dyDescent="0.2">
      <c r="A693" s="208"/>
      <c r="B693" s="187" t="s">
        <v>1846</v>
      </c>
      <c r="C693" s="403" t="s">
        <v>1847</v>
      </c>
      <c r="D693" s="325"/>
      <c r="E693" s="325"/>
      <c r="F693" s="325"/>
      <c r="G693" s="325"/>
      <c r="H693" s="325"/>
      <c r="I693" s="326"/>
      <c r="J693" s="204">
        <v>122</v>
      </c>
      <c r="K693" s="245"/>
      <c r="L693" s="243"/>
      <c r="M693" s="243"/>
      <c r="N693" s="243"/>
      <c r="O693" s="243"/>
      <c r="P693" s="243"/>
      <c r="Q693" s="243"/>
      <c r="R693" s="243"/>
      <c r="S693" s="243"/>
      <c r="T693" s="243"/>
      <c r="U693" s="243"/>
      <c r="V693" s="243"/>
      <c r="W693" s="243"/>
      <c r="X693" s="243"/>
      <c r="Y693" s="243"/>
      <c r="Z693" s="243"/>
    </row>
    <row r="694" spans="1:26" ht="95.25" customHeight="1" x14ac:dyDescent="0.2">
      <c r="A694" s="84"/>
      <c r="B694" s="187" t="s">
        <v>1848</v>
      </c>
      <c r="C694" s="403" t="s">
        <v>1849</v>
      </c>
      <c r="D694" s="325"/>
      <c r="E694" s="325"/>
      <c r="F694" s="325"/>
      <c r="G694" s="325"/>
      <c r="H694" s="325"/>
      <c r="I694" s="326"/>
      <c r="J694" s="204">
        <v>143</v>
      </c>
      <c r="K694" s="245"/>
      <c r="L694" s="243"/>
      <c r="M694" s="243"/>
      <c r="N694" s="243"/>
      <c r="O694" s="243"/>
      <c r="P694" s="243"/>
      <c r="Q694" s="243"/>
      <c r="R694" s="243"/>
      <c r="S694" s="243"/>
      <c r="T694" s="243"/>
      <c r="U694" s="243"/>
      <c r="V694" s="243"/>
      <c r="W694" s="243"/>
      <c r="X694" s="243"/>
      <c r="Y694" s="243"/>
      <c r="Z694" s="243"/>
    </row>
    <row r="695" spans="1:26" ht="96" customHeight="1" x14ac:dyDescent="0.2">
      <c r="A695" s="205"/>
      <c r="B695" s="176" t="s">
        <v>2182</v>
      </c>
      <c r="C695" s="324" t="s">
        <v>2183</v>
      </c>
      <c r="D695" s="325"/>
      <c r="E695" s="325"/>
      <c r="F695" s="325"/>
      <c r="G695" s="325"/>
      <c r="H695" s="325"/>
      <c r="I695" s="326"/>
      <c r="J695" s="204">
        <v>254</v>
      </c>
      <c r="K695" s="245"/>
      <c r="L695" s="243"/>
      <c r="M695" s="243"/>
      <c r="N695" s="243"/>
      <c r="O695" s="243"/>
      <c r="P695" s="243"/>
      <c r="Q695" s="243"/>
    </row>
    <row r="696" spans="1:26" ht="96" customHeight="1" x14ac:dyDescent="0.2">
      <c r="A696" s="205"/>
      <c r="B696" s="176" t="s">
        <v>1811</v>
      </c>
      <c r="C696" s="324" t="s">
        <v>2184</v>
      </c>
      <c r="D696" s="325"/>
      <c r="E696" s="325"/>
      <c r="F696" s="325"/>
      <c r="G696" s="325"/>
      <c r="H696" s="325"/>
      <c r="I696" s="326"/>
      <c r="J696" s="254">
        <v>70</v>
      </c>
      <c r="K696" s="245"/>
      <c r="L696" s="243"/>
      <c r="M696" s="243"/>
      <c r="N696" s="243"/>
      <c r="O696" s="243"/>
      <c r="P696" s="243"/>
      <c r="Q696" s="243"/>
    </row>
    <row r="697" spans="1:26" ht="96" customHeight="1" x14ac:dyDescent="0.2">
      <c r="A697" s="205"/>
      <c r="B697" s="176" t="s">
        <v>2185</v>
      </c>
      <c r="C697" s="324" t="s">
        <v>2186</v>
      </c>
      <c r="D697" s="325"/>
      <c r="E697" s="325"/>
      <c r="F697" s="325"/>
      <c r="G697" s="325"/>
      <c r="H697" s="325"/>
      <c r="I697" s="326"/>
      <c r="J697" s="204">
        <v>38</v>
      </c>
      <c r="K697" s="245"/>
      <c r="L697" s="243"/>
      <c r="M697" s="243"/>
      <c r="N697" s="243"/>
      <c r="O697" s="243"/>
      <c r="P697" s="243"/>
      <c r="Q697" s="243"/>
    </row>
    <row r="698" spans="1:26" ht="96" customHeight="1" x14ac:dyDescent="0.2">
      <c r="A698" s="205"/>
      <c r="B698" s="176" t="s">
        <v>2187</v>
      </c>
      <c r="C698" s="324" t="s">
        <v>2188</v>
      </c>
      <c r="D698" s="325"/>
      <c r="E698" s="325"/>
      <c r="F698" s="325"/>
      <c r="G698" s="325"/>
      <c r="H698" s="325"/>
      <c r="I698" s="326"/>
      <c r="J698" s="204">
        <v>40</v>
      </c>
      <c r="K698" s="245"/>
      <c r="L698" s="243"/>
      <c r="M698" s="243"/>
      <c r="N698" s="243"/>
      <c r="O698" s="243"/>
      <c r="P698" s="243"/>
      <c r="Q698" s="243"/>
    </row>
    <row r="699" spans="1:26" ht="26.25" customHeight="1" x14ac:dyDescent="0.2">
      <c r="A699" s="572" t="s">
        <v>2189</v>
      </c>
      <c r="B699" s="325"/>
      <c r="C699" s="325"/>
      <c r="D699" s="325"/>
      <c r="E699" s="325"/>
      <c r="F699" s="325"/>
      <c r="G699" s="325"/>
      <c r="H699" s="325"/>
      <c r="I699" s="325"/>
      <c r="J699" s="326"/>
      <c r="K699" s="245"/>
      <c r="L699" s="243"/>
      <c r="M699" s="243"/>
      <c r="N699" s="243"/>
      <c r="O699" s="243"/>
      <c r="P699" s="243"/>
      <c r="Q699" s="243"/>
    </row>
    <row r="700" spans="1:26" ht="96" customHeight="1" x14ac:dyDescent="0.2">
      <c r="A700" s="30"/>
      <c r="B700" s="187" t="s">
        <v>2190</v>
      </c>
      <c r="C700" s="324" t="s">
        <v>2191</v>
      </c>
      <c r="D700" s="325"/>
      <c r="E700" s="325"/>
      <c r="F700" s="325"/>
      <c r="G700" s="325"/>
      <c r="H700" s="325"/>
      <c r="I700" s="326"/>
      <c r="J700" s="204">
        <v>263</v>
      </c>
      <c r="K700" s="245"/>
      <c r="L700" s="243"/>
      <c r="M700" s="243"/>
      <c r="N700" s="243"/>
      <c r="O700" s="243"/>
      <c r="P700" s="243"/>
      <c r="Q700" s="243"/>
    </row>
    <row r="701" spans="1:26" ht="16.5" customHeight="1" x14ac:dyDescent="0.2">
      <c r="A701" s="548" t="s">
        <v>2192</v>
      </c>
      <c r="B701" s="325"/>
      <c r="C701" s="325"/>
      <c r="D701" s="325"/>
      <c r="E701" s="325"/>
      <c r="F701" s="325"/>
      <c r="G701" s="325"/>
      <c r="H701" s="325"/>
      <c r="I701" s="325"/>
      <c r="J701" s="326"/>
      <c r="K701" s="245"/>
      <c r="L701" s="243"/>
      <c r="M701" s="243"/>
      <c r="N701" s="243"/>
      <c r="O701" s="243"/>
      <c r="P701" s="243"/>
      <c r="Q701" s="243"/>
    </row>
    <row r="702" spans="1:26" ht="16.5" customHeight="1" x14ac:dyDescent="0.2">
      <c r="A702" s="548" t="s">
        <v>2193</v>
      </c>
      <c r="B702" s="325"/>
      <c r="C702" s="325"/>
      <c r="D702" s="325"/>
      <c r="E702" s="325"/>
      <c r="F702" s="325"/>
      <c r="G702" s="325"/>
      <c r="H702" s="325"/>
      <c r="I702" s="325"/>
      <c r="J702" s="326"/>
      <c r="K702" s="245"/>
      <c r="L702" s="243"/>
      <c r="M702" s="243"/>
      <c r="N702" s="243"/>
      <c r="O702" s="243"/>
      <c r="P702" s="243"/>
      <c r="Q702" s="243"/>
    </row>
    <row r="703" spans="1:26" ht="16.5" customHeight="1" x14ac:dyDescent="0.2">
      <c r="A703" s="548" t="s">
        <v>2194</v>
      </c>
      <c r="B703" s="325"/>
      <c r="C703" s="325"/>
      <c r="D703" s="325"/>
      <c r="E703" s="325"/>
      <c r="F703" s="325"/>
      <c r="G703" s="325"/>
      <c r="H703" s="325"/>
      <c r="I703" s="325"/>
      <c r="J703" s="326"/>
      <c r="K703" s="245"/>
      <c r="L703" s="243"/>
      <c r="M703" s="243"/>
      <c r="N703" s="243"/>
      <c r="O703" s="243"/>
      <c r="P703" s="243"/>
      <c r="Q703" s="243"/>
    </row>
    <row r="704" spans="1:26" ht="16.5" customHeight="1" x14ac:dyDescent="0.2">
      <c r="A704" s="548" t="s">
        <v>2195</v>
      </c>
      <c r="B704" s="325"/>
      <c r="C704" s="325"/>
      <c r="D704" s="325"/>
      <c r="E704" s="325"/>
      <c r="F704" s="325"/>
      <c r="G704" s="325"/>
      <c r="H704" s="325"/>
      <c r="I704" s="325"/>
      <c r="J704" s="326"/>
      <c r="K704" s="245"/>
      <c r="L704" s="243"/>
      <c r="M704" s="243"/>
      <c r="N704" s="243"/>
      <c r="O704" s="243"/>
      <c r="P704" s="243"/>
      <c r="Q704" s="243"/>
    </row>
    <row r="705" spans="1:26" ht="16.5" customHeight="1" x14ac:dyDescent="0.2">
      <c r="A705" s="548" t="s">
        <v>2196</v>
      </c>
      <c r="B705" s="325"/>
      <c r="C705" s="325"/>
      <c r="D705" s="325"/>
      <c r="E705" s="325"/>
      <c r="F705" s="325"/>
      <c r="G705" s="325"/>
      <c r="H705" s="325"/>
      <c r="I705" s="325"/>
      <c r="J705" s="326"/>
      <c r="K705" s="245"/>
      <c r="L705" s="243"/>
      <c r="M705" s="243"/>
      <c r="N705" s="243"/>
      <c r="O705" s="243"/>
      <c r="P705" s="243"/>
      <c r="Q705" s="243"/>
    </row>
    <row r="706" spans="1:26" ht="100.5" customHeight="1" x14ac:dyDescent="0.2">
      <c r="A706" s="30"/>
      <c r="B706" s="187" t="s">
        <v>2197</v>
      </c>
      <c r="C706" s="324" t="s">
        <v>2198</v>
      </c>
      <c r="D706" s="325"/>
      <c r="E706" s="325"/>
      <c r="F706" s="325"/>
      <c r="G706" s="325"/>
      <c r="H706" s="325"/>
      <c r="I706" s="326"/>
      <c r="J706" s="204">
        <v>113</v>
      </c>
      <c r="K706" s="245"/>
      <c r="L706" s="243"/>
      <c r="M706" s="243"/>
      <c r="N706" s="243"/>
      <c r="O706" s="243"/>
      <c r="P706" s="243"/>
      <c r="Q706" s="243"/>
    </row>
    <row r="707" spans="1:26" ht="16.5" customHeight="1" x14ac:dyDescent="0.2">
      <c r="A707" s="548" t="s">
        <v>2199</v>
      </c>
      <c r="B707" s="325"/>
      <c r="C707" s="325"/>
      <c r="D707" s="325"/>
      <c r="E707" s="325"/>
      <c r="F707" s="325"/>
      <c r="G707" s="325"/>
      <c r="H707" s="325"/>
      <c r="I707" s="325"/>
      <c r="J707" s="326"/>
      <c r="K707" s="245"/>
      <c r="L707" s="243"/>
      <c r="M707" s="243"/>
      <c r="N707" s="243"/>
      <c r="O707" s="243"/>
      <c r="P707" s="243"/>
      <c r="Q707" s="243"/>
    </row>
    <row r="708" spans="1:26" ht="16.5" customHeight="1" x14ac:dyDescent="0.2">
      <c r="A708" s="548" t="s">
        <v>2200</v>
      </c>
      <c r="B708" s="325"/>
      <c r="C708" s="325"/>
      <c r="D708" s="325"/>
      <c r="E708" s="325"/>
      <c r="F708" s="325"/>
      <c r="G708" s="325"/>
      <c r="H708" s="325"/>
      <c r="I708" s="325"/>
      <c r="J708" s="326"/>
      <c r="K708" s="245"/>
      <c r="L708" s="243"/>
      <c r="M708" s="243"/>
      <c r="N708" s="243"/>
      <c r="O708" s="243"/>
      <c r="P708" s="243"/>
      <c r="Q708" s="243"/>
    </row>
    <row r="709" spans="1:26" ht="96" customHeight="1" x14ac:dyDescent="0.2">
      <c r="A709" s="30"/>
      <c r="B709" s="187" t="s">
        <v>2201</v>
      </c>
      <c r="C709" s="324" t="s">
        <v>2198</v>
      </c>
      <c r="D709" s="325"/>
      <c r="E709" s="325"/>
      <c r="F709" s="325"/>
      <c r="G709" s="325"/>
      <c r="H709" s="325"/>
      <c r="I709" s="326"/>
      <c r="J709" s="204">
        <v>223</v>
      </c>
      <c r="K709" s="245"/>
      <c r="L709" s="243"/>
      <c r="M709" s="243"/>
      <c r="N709" s="243"/>
      <c r="O709" s="243"/>
      <c r="P709" s="243"/>
      <c r="Q709" s="243"/>
    </row>
    <row r="710" spans="1:26" ht="16.5" customHeight="1" x14ac:dyDescent="0.2">
      <c r="A710" s="548" t="s">
        <v>2199</v>
      </c>
      <c r="B710" s="325"/>
      <c r="C710" s="325"/>
      <c r="D710" s="325"/>
      <c r="E710" s="325"/>
      <c r="F710" s="325"/>
      <c r="G710" s="325"/>
      <c r="H710" s="325"/>
      <c r="I710" s="325"/>
      <c r="J710" s="326"/>
      <c r="K710" s="245"/>
      <c r="L710" s="243"/>
      <c r="M710" s="243"/>
      <c r="N710" s="243"/>
      <c r="O710" s="243"/>
      <c r="P710" s="243"/>
      <c r="Q710" s="243"/>
      <c r="R710" s="15"/>
      <c r="S710" s="15"/>
      <c r="T710" s="15"/>
      <c r="U710" s="15"/>
      <c r="V710" s="15"/>
      <c r="W710" s="15"/>
      <c r="X710" s="15"/>
      <c r="Y710" s="15"/>
      <c r="Z710" s="15"/>
    </row>
    <row r="711" spans="1:26" ht="16.5" customHeight="1" x14ac:dyDescent="0.2">
      <c r="A711" s="548" t="s">
        <v>2202</v>
      </c>
      <c r="B711" s="325"/>
      <c r="C711" s="325"/>
      <c r="D711" s="325"/>
      <c r="E711" s="325"/>
      <c r="F711" s="325"/>
      <c r="G711" s="325"/>
      <c r="H711" s="325"/>
      <c r="I711" s="325"/>
      <c r="J711" s="326"/>
      <c r="K711" s="245"/>
      <c r="L711" s="243"/>
      <c r="M711" s="243"/>
      <c r="N711" s="243"/>
      <c r="O711" s="243"/>
      <c r="P711" s="243"/>
      <c r="Q711" s="243"/>
      <c r="R711" s="15"/>
      <c r="S711" s="15"/>
      <c r="T711" s="15"/>
      <c r="U711" s="15"/>
      <c r="V711" s="15"/>
      <c r="W711" s="15"/>
      <c r="X711" s="15"/>
      <c r="Y711" s="15"/>
      <c r="Z711" s="15"/>
    </row>
    <row r="712" spans="1:26" ht="16.5" customHeight="1" x14ac:dyDescent="0.2">
      <c r="A712" s="548" t="s">
        <v>2203</v>
      </c>
      <c r="B712" s="325"/>
      <c r="C712" s="325"/>
      <c r="D712" s="325"/>
      <c r="E712" s="325"/>
      <c r="F712" s="325"/>
      <c r="G712" s="325"/>
      <c r="H712" s="325"/>
      <c r="I712" s="325"/>
      <c r="J712" s="326"/>
      <c r="K712" s="245"/>
      <c r="L712" s="243"/>
      <c r="M712" s="243"/>
      <c r="N712" s="243"/>
      <c r="O712" s="243"/>
      <c r="P712" s="243"/>
      <c r="Q712" s="243"/>
      <c r="R712" s="15"/>
      <c r="S712" s="15"/>
      <c r="T712" s="15"/>
      <c r="U712" s="15"/>
      <c r="V712" s="15"/>
      <c r="W712" s="15"/>
      <c r="X712" s="15"/>
      <c r="Y712" s="15"/>
      <c r="Z712" s="15"/>
    </row>
    <row r="713" spans="1:26" ht="16.5" customHeight="1" x14ac:dyDescent="0.2">
      <c r="A713" s="548" t="s">
        <v>951</v>
      </c>
      <c r="B713" s="325"/>
      <c r="C713" s="325"/>
      <c r="D713" s="325"/>
      <c r="E713" s="325"/>
      <c r="F713" s="325"/>
      <c r="G713" s="325"/>
      <c r="H713" s="325"/>
      <c r="I713" s="325"/>
      <c r="J713" s="326"/>
      <c r="K713" s="245"/>
      <c r="L713" s="243"/>
      <c r="M713" s="243"/>
      <c r="N713" s="243"/>
      <c r="O713" s="243"/>
      <c r="P713" s="243"/>
      <c r="Q713" s="243"/>
      <c r="R713" s="15"/>
      <c r="S713" s="15"/>
      <c r="T713" s="15"/>
      <c r="U713" s="15"/>
      <c r="V713" s="15"/>
      <c r="W713" s="15"/>
      <c r="X713" s="15"/>
      <c r="Y713" s="15"/>
      <c r="Z713" s="15"/>
    </row>
    <row r="714" spans="1:26" ht="96" customHeight="1" x14ac:dyDescent="0.2">
      <c r="A714" s="197"/>
      <c r="B714" s="188" t="s">
        <v>1914</v>
      </c>
      <c r="C714" s="502" t="s">
        <v>2204</v>
      </c>
      <c r="D714" s="325"/>
      <c r="E714" s="325"/>
      <c r="F714" s="325"/>
      <c r="G714" s="325"/>
      <c r="H714" s="325"/>
      <c r="I714" s="326"/>
      <c r="J714" s="204">
        <v>135</v>
      </c>
      <c r="K714" s="245"/>
      <c r="L714" s="243"/>
      <c r="M714" s="243"/>
      <c r="N714" s="243"/>
      <c r="O714" s="243"/>
      <c r="P714" s="243"/>
      <c r="Q714" s="243"/>
      <c r="R714" s="243"/>
      <c r="S714" s="243"/>
      <c r="T714" s="243"/>
      <c r="U714" s="243"/>
      <c r="V714" s="243"/>
      <c r="W714" s="243"/>
      <c r="X714" s="243"/>
      <c r="Y714" s="243"/>
      <c r="Z714" s="243"/>
    </row>
    <row r="715" spans="1:26" ht="16.5" customHeight="1" x14ac:dyDescent="0.2">
      <c r="A715" s="537" t="s">
        <v>1752</v>
      </c>
      <c r="B715" s="325"/>
      <c r="C715" s="325"/>
      <c r="D715" s="325"/>
      <c r="E715" s="325"/>
      <c r="F715" s="325"/>
      <c r="G715" s="325"/>
      <c r="H715" s="325"/>
      <c r="I715" s="325"/>
      <c r="J715" s="326"/>
      <c r="K715" s="245"/>
      <c r="L715" s="243"/>
      <c r="M715" s="243"/>
      <c r="N715" s="243"/>
      <c r="O715" s="243"/>
      <c r="P715" s="243"/>
      <c r="Q715" s="243"/>
      <c r="R715" s="243"/>
      <c r="S715" s="243"/>
      <c r="T715" s="243"/>
      <c r="U715" s="243"/>
      <c r="V715" s="243"/>
      <c r="W715" s="243"/>
      <c r="X715" s="243"/>
      <c r="Y715" s="243"/>
      <c r="Z715" s="243"/>
    </row>
    <row r="716" spans="1:26" ht="16.5" customHeight="1" x14ac:dyDescent="0.2">
      <c r="A716" s="537" t="s">
        <v>2205</v>
      </c>
      <c r="B716" s="325"/>
      <c r="C716" s="325"/>
      <c r="D716" s="325"/>
      <c r="E716" s="325"/>
      <c r="F716" s="325"/>
      <c r="G716" s="325"/>
      <c r="H716" s="325"/>
      <c r="I716" s="325"/>
      <c r="J716" s="326"/>
      <c r="K716" s="245"/>
      <c r="L716" s="243"/>
      <c r="M716" s="243"/>
      <c r="N716" s="243"/>
      <c r="O716" s="243"/>
      <c r="P716" s="243"/>
      <c r="Q716" s="243"/>
      <c r="R716" s="243"/>
      <c r="S716" s="243"/>
      <c r="T716" s="243"/>
      <c r="U716" s="243"/>
      <c r="V716" s="243"/>
      <c r="W716" s="243"/>
      <c r="X716" s="243"/>
      <c r="Y716" s="243"/>
      <c r="Z716" s="243"/>
    </row>
    <row r="717" spans="1:26" ht="16.5" customHeight="1" x14ac:dyDescent="0.2">
      <c r="A717" s="548" t="s">
        <v>1767</v>
      </c>
      <c r="B717" s="325"/>
      <c r="C717" s="325"/>
      <c r="D717" s="325"/>
      <c r="E717" s="325"/>
      <c r="F717" s="325"/>
      <c r="G717" s="325"/>
      <c r="H717" s="325"/>
      <c r="I717" s="325"/>
      <c r="J717" s="326"/>
      <c r="K717" s="245"/>
      <c r="L717" s="243"/>
      <c r="M717" s="243"/>
      <c r="N717" s="243"/>
      <c r="O717" s="243"/>
      <c r="P717" s="243"/>
      <c r="Q717" s="243"/>
      <c r="R717" s="243"/>
      <c r="S717" s="243"/>
      <c r="T717" s="243"/>
      <c r="U717" s="243"/>
      <c r="V717" s="243"/>
      <c r="W717" s="243"/>
      <c r="X717" s="243"/>
      <c r="Y717" s="243"/>
      <c r="Z717" s="243"/>
    </row>
    <row r="718" spans="1:26" ht="16.5" customHeight="1" x14ac:dyDescent="0.2">
      <c r="A718" s="548" t="s">
        <v>2206</v>
      </c>
      <c r="B718" s="325"/>
      <c r="C718" s="325"/>
      <c r="D718" s="325"/>
      <c r="E718" s="325"/>
      <c r="F718" s="325"/>
      <c r="G718" s="325"/>
      <c r="H718" s="325"/>
      <c r="I718" s="325"/>
      <c r="J718" s="326"/>
      <c r="K718" s="245"/>
      <c r="L718" s="243"/>
      <c r="M718" s="243"/>
      <c r="N718" s="243"/>
      <c r="O718" s="243"/>
      <c r="P718" s="243"/>
      <c r="Q718" s="243"/>
      <c r="R718" s="243"/>
      <c r="S718" s="243"/>
      <c r="T718" s="243"/>
      <c r="U718" s="243"/>
      <c r="V718" s="243"/>
      <c r="W718" s="243"/>
      <c r="X718" s="243"/>
      <c r="Y718" s="243"/>
      <c r="Z718" s="243"/>
    </row>
    <row r="719" spans="1:26" ht="16.5" customHeight="1" x14ac:dyDescent="0.2">
      <c r="A719" s="548" t="s">
        <v>1916</v>
      </c>
      <c r="B719" s="325"/>
      <c r="C719" s="325"/>
      <c r="D719" s="325"/>
      <c r="E719" s="325"/>
      <c r="F719" s="325"/>
      <c r="G719" s="325"/>
      <c r="H719" s="325"/>
      <c r="I719" s="325"/>
      <c r="J719" s="326"/>
      <c r="K719" s="245"/>
      <c r="L719" s="243"/>
      <c r="M719" s="243"/>
      <c r="N719" s="243"/>
      <c r="O719" s="243"/>
      <c r="P719" s="243"/>
      <c r="Q719" s="243"/>
      <c r="R719" s="243"/>
      <c r="S719" s="243"/>
      <c r="T719" s="243"/>
      <c r="U719" s="243"/>
      <c r="V719" s="243"/>
      <c r="W719" s="243"/>
      <c r="X719" s="243"/>
      <c r="Y719" s="243"/>
      <c r="Z719" s="243"/>
    </row>
    <row r="720" spans="1:26" ht="86.25" customHeight="1" x14ac:dyDescent="0.2">
      <c r="A720" s="197"/>
      <c r="B720" s="188" t="s">
        <v>2207</v>
      </c>
      <c r="C720" s="502" t="s">
        <v>2208</v>
      </c>
      <c r="D720" s="325"/>
      <c r="E720" s="325"/>
      <c r="F720" s="325"/>
      <c r="G720" s="325"/>
      <c r="H720" s="325"/>
      <c r="I720" s="326"/>
      <c r="J720" s="204">
        <v>46</v>
      </c>
      <c r="K720" s="245"/>
      <c r="L720" s="243"/>
      <c r="M720" s="243"/>
      <c r="N720" s="243"/>
      <c r="O720" s="243"/>
      <c r="P720" s="243"/>
      <c r="Q720" s="243"/>
      <c r="R720" s="243"/>
      <c r="S720" s="243"/>
      <c r="T720" s="243"/>
      <c r="U720" s="243"/>
      <c r="V720" s="243"/>
      <c r="W720" s="243"/>
      <c r="X720" s="243"/>
      <c r="Y720" s="243"/>
      <c r="Z720" s="243"/>
    </row>
    <row r="721" spans="1:26" ht="86.25" customHeight="1" x14ac:dyDescent="0.2">
      <c r="A721" s="197"/>
      <c r="B721" s="188" t="s">
        <v>2209</v>
      </c>
      <c r="C721" s="502" t="s">
        <v>2210</v>
      </c>
      <c r="D721" s="325"/>
      <c r="E721" s="325"/>
      <c r="F721" s="325"/>
      <c r="G721" s="325"/>
      <c r="H721" s="325"/>
      <c r="I721" s="326"/>
      <c r="J721" s="204">
        <v>25</v>
      </c>
      <c r="K721" s="245"/>
      <c r="L721" s="243"/>
      <c r="M721" s="243"/>
      <c r="N721" s="243"/>
      <c r="O721" s="243"/>
      <c r="P721" s="243"/>
      <c r="Q721" s="243"/>
      <c r="R721" s="243"/>
      <c r="S721" s="243"/>
      <c r="T721" s="243"/>
      <c r="U721" s="243"/>
      <c r="V721" s="243"/>
      <c r="W721" s="243"/>
      <c r="X721" s="243"/>
      <c r="Y721" s="243"/>
      <c r="Z721" s="243"/>
    </row>
    <row r="722" spans="1:26" ht="12.75" customHeight="1" x14ac:dyDescent="0.2">
      <c r="J722" s="55"/>
      <c r="K722" s="243"/>
      <c r="L722" s="243"/>
      <c r="M722" s="243"/>
      <c r="N722" s="243"/>
      <c r="O722" s="243"/>
      <c r="P722" s="243"/>
      <c r="Q722" s="243"/>
    </row>
    <row r="723" spans="1:26" ht="12.75" customHeight="1" x14ac:dyDescent="0.2">
      <c r="J723" s="55"/>
      <c r="K723" s="243"/>
      <c r="L723" s="243"/>
      <c r="M723" s="243"/>
      <c r="N723" s="243"/>
      <c r="O723" s="243"/>
      <c r="P723" s="243"/>
      <c r="Q723" s="243"/>
    </row>
    <row r="724" spans="1:26" ht="12.75" customHeight="1" x14ac:dyDescent="0.2">
      <c r="J724" s="55"/>
      <c r="K724" s="243"/>
      <c r="L724" s="243"/>
      <c r="M724" s="243"/>
      <c r="N724" s="243"/>
      <c r="O724" s="243"/>
      <c r="P724" s="243"/>
      <c r="Q724" s="243"/>
    </row>
    <row r="725" spans="1:26" ht="12.75" customHeight="1" x14ac:dyDescent="0.2">
      <c r="J725" s="55"/>
      <c r="K725" s="243"/>
      <c r="L725" s="243"/>
      <c r="M725" s="243"/>
      <c r="N725" s="243"/>
      <c r="O725" s="243"/>
      <c r="P725" s="243"/>
      <c r="Q725" s="243"/>
    </row>
    <row r="726" spans="1:26" ht="12.75" customHeight="1" x14ac:dyDescent="0.2">
      <c r="J726" s="55"/>
      <c r="K726" s="243"/>
      <c r="L726" s="243"/>
      <c r="M726" s="243"/>
      <c r="N726" s="243"/>
      <c r="O726" s="243"/>
      <c r="P726" s="243"/>
      <c r="Q726" s="243"/>
    </row>
    <row r="727" spans="1:26" ht="12.75" customHeight="1" x14ac:dyDescent="0.2">
      <c r="J727" s="55"/>
      <c r="K727" s="243"/>
      <c r="L727" s="243"/>
      <c r="M727" s="243"/>
      <c r="N727" s="243"/>
      <c r="O727" s="243"/>
      <c r="P727" s="243"/>
      <c r="Q727" s="243"/>
    </row>
    <row r="728" spans="1:26" ht="12.75" customHeight="1" x14ac:dyDescent="0.2">
      <c r="J728" s="55"/>
      <c r="K728" s="243"/>
      <c r="L728" s="243"/>
      <c r="M728" s="243"/>
      <c r="N728" s="243"/>
      <c r="O728" s="243"/>
      <c r="P728" s="243"/>
      <c r="Q728" s="243"/>
    </row>
    <row r="729" spans="1:26" ht="12.75" customHeight="1" x14ac:dyDescent="0.2">
      <c r="J729" s="55"/>
      <c r="K729" s="243"/>
      <c r="L729" s="243"/>
      <c r="M729" s="243"/>
      <c r="N729" s="243"/>
      <c r="O729" s="243"/>
      <c r="P729" s="243"/>
      <c r="Q729" s="243"/>
    </row>
    <row r="730" spans="1:26" ht="12.75" customHeight="1" x14ac:dyDescent="0.2">
      <c r="J730" s="55"/>
      <c r="K730" s="243"/>
      <c r="L730" s="243"/>
      <c r="M730" s="243"/>
      <c r="N730" s="243"/>
      <c r="O730" s="243"/>
      <c r="P730" s="243"/>
      <c r="Q730" s="243"/>
    </row>
    <row r="731" spans="1:26" ht="12.75" customHeight="1" x14ac:dyDescent="0.2">
      <c r="J731" s="55"/>
      <c r="K731" s="243"/>
      <c r="L731" s="243"/>
      <c r="M731" s="243"/>
      <c r="N731" s="243"/>
      <c r="O731" s="243"/>
      <c r="P731" s="243"/>
      <c r="Q731" s="243"/>
    </row>
    <row r="732" spans="1:26" ht="12.75" customHeight="1" x14ac:dyDescent="0.2">
      <c r="J732" s="55"/>
      <c r="K732" s="243"/>
      <c r="L732" s="243"/>
      <c r="M732" s="243"/>
      <c r="N732" s="243"/>
      <c r="O732" s="243"/>
      <c r="P732" s="243"/>
      <c r="Q732" s="243"/>
    </row>
    <row r="733" spans="1:26" ht="12.75" customHeight="1" x14ac:dyDescent="0.2">
      <c r="J733" s="55"/>
      <c r="K733" s="243"/>
      <c r="L733" s="243"/>
      <c r="M733" s="243"/>
      <c r="N733" s="243"/>
      <c r="O733" s="243"/>
      <c r="P733" s="243"/>
      <c r="Q733" s="243"/>
    </row>
    <row r="734" spans="1:26" ht="12.75" customHeight="1" x14ac:dyDescent="0.2">
      <c r="J734" s="55"/>
      <c r="K734" s="243"/>
      <c r="L734" s="243"/>
      <c r="M734" s="243"/>
      <c r="N734" s="243"/>
      <c r="O734" s="243"/>
      <c r="P734" s="243"/>
      <c r="Q734" s="243"/>
    </row>
    <row r="735" spans="1:26" ht="12.75" customHeight="1" x14ac:dyDescent="0.2">
      <c r="J735" s="55"/>
      <c r="K735" s="243"/>
      <c r="L735" s="243"/>
      <c r="M735" s="243"/>
      <c r="N735" s="243"/>
      <c r="O735" s="243"/>
      <c r="P735" s="243"/>
      <c r="Q735" s="243"/>
    </row>
    <row r="736" spans="1:26" ht="12.75" customHeight="1" x14ac:dyDescent="0.2">
      <c r="J736" s="55"/>
      <c r="K736" s="243"/>
      <c r="L736" s="243"/>
      <c r="M736" s="243"/>
      <c r="N736" s="243"/>
      <c r="O736" s="243"/>
      <c r="P736" s="243"/>
      <c r="Q736" s="243"/>
    </row>
    <row r="737" spans="10:17" ht="12.75" customHeight="1" x14ac:dyDescent="0.2">
      <c r="J737" s="55"/>
      <c r="K737" s="243"/>
      <c r="L737" s="243"/>
      <c r="M737" s="243"/>
      <c r="N737" s="243"/>
      <c r="O737" s="243"/>
      <c r="P737" s="243"/>
      <c r="Q737" s="243"/>
    </row>
    <row r="738" spans="10:17" ht="12.75" customHeight="1" x14ac:dyDescent="0.2">
      <c r="J738" s="55"/>
      <c r="K738" s="243"/>
      <c r="L738" s="243"/>
      <c r="M738" s="243"/>
      <c r="N738" s="243"/>
      <c r="O738" s="243"/>
      <c r="P738" s="243"/>
      <c r="Q738" s="243"/>
    </row>
    <row r="739" spans="10:17" ht="12.75" customHeight="1" x14ac:dyDescent="0.2">
      <c r="J739" s="55"/>
      <c r="K739" s="243"/>
      <c r="L739" s="243"/>
      <c r="M739" s="243"/>
      <c r="N739" s="243"/>
      <c r="O739" s="243"/>
      <c r="P739" s="243"/>
      <c r="Q739" s="243"/>
    </row>
    <row r="740" spans="10:17" ht="12.75" customHeight="1" x14ac:dyDescent="0.2">
      <c r="J740" s="55"/>
      <c r="K740" s="243"/>
      <c r="L740" s="243"/>
      <c r="M740" s="243"/>
      <c r="N740" s="243"/>
      <c r="O740" s="243"/>
      <c r="P740" s="243"/>
      <c r="Q740" s="243"/>
    </row>
    <row r="741" spans="10:17" ht="12.75" customHeight="1" x14ac:dyDescent="0.2">
      <c r="J741" s="55"/>
      <c r="K741" s="243"/>
      <c r="L741" s="243"/>
      <c r="M741" s="243"/>
      <c r="N741" s="243"/>
      <c r="O741" s="243"/>
      <c r="P741" s="243"/>
      <c r="Q741" s="243"/>
    </row>
    <row r="742" spans="10:17" ht="12.75" customHeight="1" x14ac:dyDescent="0.2">
      <c r="J742" s="55"/>
      <c r="K742" s="243"/>
      <c r="L742" s="243"/>
      <c r="M742" s="243"/>
      <c r="N742" s="243"/>
      <c r="O742" s="243"/>
      <c r="P742" s="243"/>
      <c r="Q742" s="243"/>
    </row>
    <row r="743" spans="10:17" ht="12.75" customHeight="1" x14ac:dyDescent="0.2">
      <c r="J743" s="55"/>
      <c r="K743" s="243"/>
      <c r="L743" s="243"/>
      <c r="M743" s="243"/>
      <c r="N743" s="243"/>
      <c r="O743" s="243"/>
      <c r="P743" s="243"/>
      <c r="Q743" s="243"/>
    </row>
    <row r="744" spans="10:17" ht="12.75" customHeight="1" x14ac:dyDescent="0.2">
      <c r="J744" s="55"/>
      <c r="K744" s="243"/>
      <c r="L744" s="243"/>
      <c r="M744" s="243"/>
      <c r="N744" s="243"/>
      <c r="O744" s="243"/>
      <c r="P744" s="243"/>
      <c r="Q744" s="243"/>
    </row>
    <row r="745" spans="10:17" ht="12.75" customHeight="1" x14ac:dyDescent="0.2">
      <c r="J745" s="55"/>
      <c r="K745" s="243"/>
      <c r="L745" s="243"/>
      <c r="M745" s="243"/>
      <c r="N745" s="243"/>
      <c r="O745" s="243"/>
      <c r="P745" s="243"/>
      <c r="Q745" s="243"/>
    </row>
    <row r="746" spans="10:17" ht="12.75" customHeight="1" x14ac:dyDescent="0.2">
      <c r="J746" s="55"/>
      <c r="K746" s="243"/>
      <c r="L746" s="243"/>
      <c r="M746" s="243"/>
      <c r="N746" s="243"/>
      <c r="O746" s="243"/>
      <c r="P746" s="243"/>
      <c r="Q746" s="243"/>
    </row>
    <row r="747" spans="10:17" ht="12.75" customHeight="1" x14ac:dyDescent="0.2">
      <c r="J747" s="55"/>
      <c r="K747" s="243"/>
      <c r="L747" s="243"/>
      <c r="M747" s="243"/>
      <c r="N747" s="243"/>
      <c r="O747" s="243"/>
      <c r="P747" s="243"/>
      <c r="Q747" s="243"/>
    </row>
    <row r="748" spans="10:17" ht="12.75" customHeight="1" x14ac:dyDescent="0.2">
      <c r="J748" s="55"/>
      <c r="K748" s="243"/>
      <c r="L748" s="243"/>
      <c r="M748" s="243"/>
      <c r="N748" s="243"/>
      <c r="O748" s="243"/>
      <c r="P748" s="243"/>
      <c r="Q748" s="243"/>
    </row>
    <row r="749" spans="10:17" ht="12.75" customHeight="1" x14ac:dyDescent="0.2">
      <c r="J749" s="55"/>
      <c r="K749" s="243"/>
      <c r="L749" s="243"/>
      <c r="M749" s="243"/>
      <c r="N749" s="243"/>
      <c r="O749" s="243"/>
      <c r="P749" s="243"/>
      <c r="Q749" s="243"/>
    </row>
    <row r="750" spans="10:17" ht="12.75" customHeight="1" x14ac:dyDescent="0.2">
      <c r="J750" s="55"/>
      <c r="K750" s="243"/>
      <c r="L750" s="243"/>
      <c r="M750" s="243"/>
      <c r="N750" s="243"/>
      <c r="O750" s="243"/>
      <c r="P750" s="243"/>
      <c r="Q750" s="243"/>
    </row>
    <row r="751" spans="10:17" ht="12.75" customHeight="1" x14ac:dyDescent="0.2">
      <c r="J751" s="55"/>
      <c r="K751" s="243"/>
      <c r="L751" s="243"/>
      <c r="M751" s="243"/>
      <c r="N751" s="243"/>
      <c r="O751" s="243"/>
      <c r="P751" s="243"/>
      <c r="Q751" s="243"/>
    </row>
    <row r="752" spans="10:17" ht="12.75" customHeight="1" x14ac:dyDescent="0.2">
      <c r="J752" s="55"/>
      <c r="K752" s="243"/>
      <c r="L752" s="243"/>
      <c r="M752" s="243"/>
      <c r="N752" s="243"/>
      <c r="O752" s="243"/>
      <c r="P752" s="243"/>
      <c r="Q752" s="243"/>
    </row>
    <row r="753" spans="10:17" ht="12.75" customHeight="1" x14ac:dyDescent="0.2">
      <c r="J753" s="55"/>
      <c r="K753" s="243"/>
      <c r="L753" s="243"/>
      <c r="M753" s="243"/>
      <c r="N753" s="243"/>
      <c r="O753" s="243"/>
      <c r="P753" s="243"/>
      <c r="Q753" s="243"/>
    </row>
    <row r="754" spans="10:17" ht="12.75" customHeight="1" x14ac:dyDescent="0.2">
      <c r="J754" s="55"/>
      <c r="K754" s="243"/>
      <c r="L754" s="243"/>
      <c r="M754" s="243"/>
      <c r="N754" s="243"/>
      <c r="O754" s="243"/>
      <c r="P754" s="243"/>
      <c r="Q754" s="243"/>
    </row>
    <row r="755" spans="10:17" ht="12.75" customHeight="1" x14ac:dyDescent="0.2">
      <c r="J755" s="55"/>
      <c r="K755" s="243"/>
      <c r="L755" s="243"/>
      <c r="M755" s="243"/>
      <c r="N755" s="243"/>
      <c r="O755" s="243"/>
      <c r="P755" s="243"/>
      <c r="Q755" s="243"/>
    </row>
    <row r="756" spans="10:17" ht="12.75" customHeight="1" x14ac:dyDescent="0.2">
      <c r="J756" s="55"/>
      <c r="K756" s="243"/>
      <c r="L756" s="243"/>
      <c r="M756" s="243"/>
      <c r="N756" s="243"/>
      <c r="O756" s="243"/>
      <c r="P756" s="243"/>
      <c r="Q756" s="243"/>
    </row>
    <row r="757" spans="10:17" ht="12.75" customHeight="1" x14ac:dyDescent="0.2">
      <c r="J757" s="55"/>
      <c r="K757" s="243"/>
      <c r="L757" s="243"/>
      <c r="M757" s="243"/>
      <c r="N757" s="243"/>
      <c r="O757" s="243"/>
      <c r="P757" s="243"/>
      <c r="Q757" s="243"/>
    </row>
    <row r="758" spans="10:17" ht="12.75" customHeight="1" x14ac:dyDescent="0.2">
      <c r="J758" s="55"/>
      <c r="K758" s="243"/>
      <c r="L758" s="243"/>
      <c r="M758" s="243"/>
      <c r="N758" s="243"/>
      <c r="O758" s="243"/>
      <c r="P758" s="243"/>
      <c r="Q758" s="243"/>
    </row>
    <row r="759" spans="10:17" ht="12.75" customHeight="1" x14ac:dyDescent="0.2">
      <c r="J759" s="55"/>
      <c r="K759" s="243"/>
      <c r="L759" s="243"/>
      <c r="M759" s="243"/>
      <c r="N759" s="243"/>
      <c r="O759" s="243"/>
      <c r="P759" s="243"/>
      <c r="Q759" s="243"/>
    </row>
    <row r="760" spans="10:17" ht="12.75" customHeight="1" x14ac:dyDescent="0.2">
      <c r="J760" s="55"/>
      <c r="K760" s="243"/>
      <c r="L760" s="243"/>
      <c r="M760" s="243"/>
      <c r="N760" s="243"/>
      <c r="O760" s="243"/>
      <c r="P760" s="243"/>
      <c r="Q760" s="243"/>
    </row>
    <row r="761" spans="10:17" ht="12.75" customHeight="1" x14ac:dyDescent="0.2">
      <c r="J761" s="55"/>
      <c r="K761" s="243"/>
      <c r="L761" s="243"/>
      <c r="M761" s="243"/>
      <c r="N761" s="243"/>
      <c r="O761" s="243"/>
      <c r="P761" s="243"/>
      <c r="Q761" s="243"/>
    </row>
    <row r="762" spans="10:17" ht="12.75" customHeight="1" x14ac:dyDescent="0.2">
      <c r="J762" s="55"/>
      <c r="K762" s="243"/>
      <c r="L762" s="243"/>
      <c r="M762" s="243"/>
      <c r="N762" s="243"/>
      <c r="O762" s="243"/>
      <c r="P762" s="243"/>
      <c r="Q762" s="243"/>
    </row>
    <row r="763" spans="10:17" ht="12.75" customHeight="1" x14ac:dyDescent="0.2">
      <c r="J763" s="55"/>
      <c r="K763" s="243"/>
      <c r="L763" s="243"/>
      <c r="M763" s="243"/>
      <c r="N763" s="243"/>
      <c r="O763" s="243"/>
      <c r="P763" s="243"/>
      <c r="Q763" s="243"/>
    </row>
    <row r="764" spans="10:17" ht="12.75" customHeight="1" x14ac:dyDescent="0.2">
      <c r="J764" s="55"/>
      <c r="K764" s="243"/>
      <c r="L764" s="243"/>
      <c r="M764" s="243"/>
      <c r="N764" s="243"/>
      <c r="O764" s="243"/>
      <c r="P764" s="243"/>
      <c r="Q764" s="243"/>
    </row>
    <row r="765" spans="10:17" ht="12.75" customHeight="1" x14ac:dyDescent="0.2">
      <c r="J765" s="55"/>
      <c r="K765" s="243"/>
      <c r="L765" s="243"/>
      <c r="M765" s="243"/>
      <c r="N765" s="243"/>
      <c r="O765" s="243"/>
      <c r="P765" s="243"/>
      <c r="Q765" s="243"/>
    </row>
    <row r="766" spans="10:17" ht="12.75" customHeight="1" x14ac:dyDescent="0.2">
      <c r="J766" s="55"/>
      <c r="K766" s="243"/>
      <c r="L766" s="243"/>
      <c r="M766" s="243"/>
      <c r="N766" s="243"/>
      <c r="O766" s="243"/>
      <c r="P766" s="243"/>
      <c r="Q766" s="243"/>
    </row>
    <row r="767" spans="10:17" ht="12.75" customHeight="1" x14ac:dyDescent="0.2">
      <c r="J767" s="55"/>
      <c r="K767" s="243"/>
      <c r="L767" s="243"/>
      <c r="M767" s="243"/>
      <c r="N767" s="243"/>
      <c r="O767" s="243"/>
      <c r="P767" s="243"/>
      <c r="Q767" s="243"/>
    </row>
    <row r="768" spans="10:17" ht="12.75" customHeight="1" x14ac:dyDescent="0.2">
      <c r="J768" s="55"/>
      <c r="K768" s="243"/>
      <c r="L768" s="243"/>
      <c r="M768" s="243"/>
      <c r="N768" s="243"/>
      <c r="O768" s="243"/>
      <c r="P768" s="243"/>
      <c r="Q768" s="243"/>
    </row>
    <row r="769" spans="10:17" ht="12.75" customHeight="1" x14ac:dyDescent="0.2">
      <c r="J769" s="55"/>
      <c r="K769" s="243"/>
      <c r="L769" s="243"/>
      <c r="M769" s="243"/>
      <c r="N769" s="243"/>
      <c r="O769" s="243"/>
      <c r="P769" s="243"/>
      <c r="Q769" s="243"/>
    </row>
    <row r="770" spans="10:17" ht="12.75" customHeight="1" x14ac:dyDescent="0.2">
      <c r="J770" s="55"/>
      <c r="K770" s="243"/>
      <c r="L770" s="243"/>
      <c r="M770" s="243"/>
      <c r="N770" s="243"/>
      <c r="O770" s="243"/>
      <c r="P770" s="243"/>
      <c r="Q770" s="243"/>
    </row>
    <row r="771" spans="10:17" ht="12.75" customHeight="1" x14ac:dyDescent="0.2">
      <c r="J771" s="55"/>
      <c r="K771" s="243"/>
      <c r="L771" s="243"/>
      <c r="M771" s="243"/>
      <c r="N771" s="243"/>
      <c r="O771" s="243"/>
      <c r="P771" s="243"/>
      <c r="Q771" s="243"/>
    </row>
    <row r="772" spans="10:17" ht="12.75" customHeight="1" x14ac:dyDescent="0.2">
      <c r="J772" s="55"/>
      <c r="K772" s="243"/>
      <c r="L772" s="243"/>
      <c r="M772" s="243"/>
      <c r="N772" s="243"/>
      <c r="O772" s="243"/>
      <c r="P772" s="243"/>
      <c r="Q772" s="243"/>
    </row>
    <row r="773" spans="10:17" ht="12.75" customHeight="1" x14ac:dyDescent="0.2">
      <c r="J773" s="55"/>
      <c r="K773" s="243"/>
      <c r="L773" s="243"/>
      <c r="M773" s="243"/>
      <c r="N773" s="243"/>
      <c r="O773" s="243"/>
      <c r="P773" s="243"/>
      <c r="Q773" s="243"/>
    </row>
    <row r="774" spans="10:17" ht="12.75" customHeight="1" x14ac:dyDescent="0.2">
      <c r="J774" s="55"/>
      <c r="K774" s="243"/>
      <c r="L774" s="243"/>
      <c r="M774" s="243"/>
      <c r="N774" s="243"/>
      <c r="O774" s="243"/>
      <c r="P774" s="243"/>
      <c r="Q774" s="243"/>
    </row>
    <row r="775" spans="10:17" ht="12.75" customHeight="1" x14ac:dyDescent="0.2">
      <c r="J775" s="55"/>
      <c r="K775" s="243"/>
      <c r="L775" s="243"/>
      <c r="M775" s="243"/>
      <c r="N775" s="243"/>
      <c r="O775" s="243"/>
      <c r="P775" s="243"/>
      <c r="Q775" s="243"/>
    </row>
    <row r="776" spans="10:17" ht="12.75" customHeight="1" x14ac:dyDescent="0.2">
      <c r="J776" s="55"/>
      <c r="K776" s="243"/>
      <c r="L776" s="243"/>
      <c r="M776" s="243"/>
      <c r="N776" s="243"/>
      <c r="O776" s="243"/>
      <c r="P776" s="243"/>
      <c r="Q776" s="243"/>
    </row>
    <row r="777" spans="10:17" ht="12.75" customHeight="1" x14ac:dyDescent="0.2">
      <c r="J777" s="55"/>
      <c r="K777" s="243"/>
      <c r="L777" s="243"/>
      <c r="M777" s="243"/>
      <c r="N777" s="243"/>
      <c r="O777" s="243"/>
      <c r="P777" s="243"/>
      <c r="Q777" s="243"/>
    </row>
    <row r="778" spans="10:17" ht="12.75" customHeight="1" x14ac:dyDescent="0.2">
      <c r="J778" s="55"/>
      <c r="K778" s="243"/>
      <c r="L778" s="243"/>
      <c r="M778" s="243"/>
      <c r="N778" s="243"/>
      <c r="O778" s="243"/>
      <c r="P778" s="243"/>
      <c r="Q778" s="243"/>
    </row>
    <row r="779" spans="10:17" ht="12.75" customHeight="1" x14ac:dyDescent="0.2">
      <c r="J779" s="55"/>
      <c r="K779" s="243"/>
      <c r="L779" s="243"/>
      <c r="M779" s="243"/>
      <c r="N779" s="243"/>
      <c r="O779" s="243"/>
      <c r="P779" s="243"/>
      <c r="Q779" s="243"/>
    </row>
    <row r="780" spans="10:17" ht="12.75" customHeight="1" x14ac:dyDescent="0.2">
      <c r="J780" s="55"/>
      <c r="K780" s="243"/>
      <c r="L780" s="243"/>
      <c r="M780" s="243"/>
      <c r="N780" s="243"/>
      <c r="O780" s="243"/>
      <c r="P780" s="243"/>
      <c r="Q780" s="243"/>
    </row>
    <row r="781" spans="10:17" ht="12.75" customHeight="1" x14ac:dyDescent="0.2">
      <c r="J781" s="55"/>
      <c r="K781" s="243"/>
      <c r="L781" s="243"/>
      <c r="M781" s="243"/>
      <c r="N781" s="243"/>
      <c r="O781" s="243"/>
      <c r="P781" s="243"/>
      <c r="Q781" s="243"/>
    </row>
    <row r="782" spans="10:17" ht="12.75" customHeight="1" x14ac:dyDescent="0.2">
      <c r="J782" s="55"/>
      <c r="K782" s="243"/>
      <c r="L782" s="243"/>
      <c r="M782" s="243"/>
      <c r="N782" s="243"/>
      <c r="O782" s="243"/>
      <c r="P782" s="243"/>
      <c r="Q782" s="243"/>
    </row>
    <row r="783" spans="10:17" ht="12.75" customHeight="1" x14ac:dyDescent="0.2">
      <c r="J783" s="55"/>
      <c r="K783" s="243"/>
      <c r="L783" s="243"/>
      <c r="M783" s="243"/>
      <c r="N783" s="243"/>
      <c r="O783" s="243"/>
      <c r="P783" s="243"/>
      <c r="Q783" s="243"/>
    </row>
    <row r="784" spans="10:17" ht="12.75" customHeight="1" x14ac:dyDescent="0.2">
      <c r="J784" s="55"/>
      <c r="K784" s="243"/>
      <c r="L784" s="243"/>
      <c r="M784" s="243"/>
      <c r="N784" s="243"/>
      <c r="O784" s="243"/>
      <c r="P784" s="243"/>
      <c r="Q784" s="243"/>
    </row>
    <row r="785" spans="10:17" ht="12.75" customHeight="1" x14ac:dyDescent="0.2">
      <c r="J785" s="55"/>
      <c r="K785" s="243"/>
      <c r="L785" s="243"/>
      <c r="M785" s="243"/>
      <c r="N785" s="243"/>
      <c r="O785" s="243"/>
      <c r="P785" s="243"/>
      <c r="Q785" s="243"/>
    </row>
    <row r="786" spans="10:17" ht="12.75" customHeight="1" x14ac:dyDescent="0.2">
      <c r="J786" s="55"/>
      <c r="K786" s="243"/>
      <c r="L786" s="243"/>
      <c r="M786" s="243"/>
      <c r="N786" s="243"/>
      <c r="O786" s="243"/>
      <c r="P786" s="243"/>
      <c r="Q786" s="243"/>
    </row>
    <row r="787" spans="10:17" ht="12.75" customHeight="1" x14ac:dyDescent="0.2">
      <c r="J787" s="55"/>
      <c r="K787" s="243"/>
      <c r="L787" s="243"/>
      <c r="M787" s="243"/>
      <c r="N787" s="243"/>
      <c r="O787" s="243"/>
      <c r="P787" s="243"/>
      <c r="Q787" s="243"/>
    </row>
    <row r="788" spans="10:17" ht="12.75" customHeight="1" x14ac:dyDescent="0.2">
      <c r="J788" s="55"/>
      <c r="K788" s="243"/>
      <c r="L788" s="243"/>
      <c r="M788" s="243"/>
      <c r="N788" s="243"/>
      <c r="O788" s="243"/>
      <c r="P788" s="243"/>
      <c r="Q788" s="243"/>
    </row>
    <row r="789" spans="10:17" ht="12.75" customHeight="1" x14ac:dyDescent="0.2">
      <c r="J789" s="55"/>
      <c r="K789" s="243"/>
      <c r="L789" s="243"/>
      <c r="M789" s="243"/>
      <c r="N789" s="243"/>
      <c r="O789" s="243"/>
      <c r="P789" s="243"/>
      <c r="Q789" s="243"/>
    </row>
    <row r="790" spans="10:17" ht="12.75" customHeight="1" x14ac:dyDescent="0.2">
      <c r="J790" s="55"/>
      <c r="K790" s="243"/>
      <c r="L790" s="243"/>
      <c r="M790" s="243"/>
      <c r="N790" s="243"/>
      <c r="O790" s="243"/>
      <c r="P790" s="243"/>
      <c r="Q790" s="243"/>
    </row>
    <row r="791" spans="10:17" ht="12.75" customHeight="1" x14ac:dyDescent="0.2">
      <c r="J791" s="55"/>
      <c r="K791" s="243"/>
      <c r="L791" s="243"/>
      <c r="M791" s="243"/>
      <c r="N791" s="243"/>
      <c r="O791" s="243"/>
      <c r="P791" s="243"/>
      <c r="Q791" s="243"/>
    </row>
    <row r="792" spans="10:17" ht="12.75" customHeight="1" x14ac:dyDescent="0.2">
      <c r="J792" s="55"/>
      <c r="K792" s="243"/>
      <c r="L792" s="243"/>
      <c r="M792" s="243"/>
      <c r="N792" s="243"/>
      <c r="O792" s="243"/>
      <c r="P792" s="243"/>
      <c r="Q792" s="243"/>
    </row>
    <row r="793" spans="10:17" ht="12.75" customHeight="1" x14ac:dyDescent="0.2">
      <c r="J793" s="55"/>
      <c r="K793" s="243"/>
      <c r="L793" s="243"/>
      <c r="M793" s="243"/>
      <c r="N793" s="243"/>
      <c r="O793" s="243"/>
      <c r="P793" s="243"/>
      <c r="Q793" s="243"/>
    </row>
    <row r="794" spans="10:17" ht="12.75" customHeight="1" x14ac:dyDescent="0.2">
      <c r="J794" s="55"/>
      <c r="K794" s="243"/>
      <c r="L794" s="243"/>
      <c r="M794" s="243"/>
      <c r="N794" s="243"/>
      <c r="O794" s="243"/>
      <c r="P794" s="243"/>
      <c r="Q794" s="243"/>
    </row>
    <row r="795" spans="10:17" ht="12.75" customHeight="1" x14ac:dyDescent="0.2">
      <c r="J795" s="55"/>
      <c r="K795" s="243"/>
      <c r="L795" s="243"/>
      <c r="M795" s="243"/>
      <c r="N795" s="243"/>
      <c r="O795" s="243"/>
      <c r="P795" s="243"/>
      <c r="Q795" s="243"/>
    </row>
    <row r="796" spans="10:17" ht="12.75" customHeight="1" x14ac:dyDescent="0.2">
      <c r="J796" s="55"/>
      <c r="K796" s="243"/>
      <c r="L796" s="243"/>
      <c r="M796" s="243"/>
      <c r="N796" s="243"/>
      <c r="O796" s="243"/>
      <c r="P796" s="243"/>
      <c r="Q796" s="243"/>
    </row>
    <row r="797" spans="10:17" ht="12.75" customHeight="1" x14ac:dyDescent="0.2">
      <c r="J797" s="55"/>
      <c r="K797" s="243"/>
      <c r="L797" s="243"/>
      <c r="M797" s="243"/>
      <c r="N797" s="243"/>
      <c r="O797" s="243"/>
      <c r="P797" s="243"/>
      <c r="Q797" s="243"/>
    </row>
    <row r="798" spans="10:17" ht="12.75" customHeight="1" x14ac:dyDescent="0.2">
      <c r="J798" s="55"/>
      <c r="K798" s="243"/>
      <c r="L798" s="243"/>
      <c r="M798" s="243"/>
      <c r="N798" s="243"/>
      <c r="O798" s="243"/>
      <c r="P798" s="243"/>
      <c r="Q798" s="243"/>
    </row>
    <row r="799" spans="10:17" ht="12.75" customHeight="1" x14ac:dyDescent="0.2">
      <c r="J799" s="55"/>
      <c r="K799" s="243"/>
      <c r="L799" s="243"/>
      <c r="M799" s="243"/>
      <c r="N799" s="243"/>
      <c r="O799" s="243"/>
      <c r="P799" s="243"/>
      <c r="Q799" s="243"/>
    </row>
    <row r="800" spans="10:17" ht="12.75" customHeight="1" x14ac:dyDescent="0.2">
      <c r="J800" s="55"/>
      <c r="K800" s="243"/>
      <c r="L800" s="243"/>
      <c r="M800" s="243"/>
      <c r="N800" s="243"/>
      <c r="O800" s="243"/>
      <c r="P800" s="243"/>
      <c r="Q800" s="243"/>
    </row>
    <row r="801" spans="10:17" ht="12.75" customHeight="1" x14ac:dyDescent="0.2">
      <c r="J801" s="55"/>
      <c r="K801" s="243"/>
      <c r="L801" s="243"/>
      <c r="M801" s="243"/>
      <c r="N801" s="243"/>
      <c r="O801" s="243"/>
      <c r="P801" s="243"/>
      <c r="Q801" s="243"/>
    </row>
    <row r="802" spans="10:17" ht="12.75" customHeight="1" x14ac:dyDescent="0.2">
      <c r="J802" s="55"/>
      <c r="K802" s="243"/>
      <c r="L802" s="243"/>
      <c r="M802" s="243"/>
      <c r="N802" s="243"/>
      <c r="O802" s="243"/>
      <c r="P802" s="243"/>
      <c r="Q802" s="243"/>
    </row>
    <row r="803" spans="10:17" ht="12.75" customHeight="1" x14ac:dyDescent="0.2">
      <c r="J803" s="55"/>
      <c r="K803" s="243"/>
      <c r="L803" s="243"/>
      <c r="M803" s="243"/>
      <c r="N803" s="243"/>
      <c r="O803" s="243"/>
      <c r="P803" s="243"/>
      <c r="Q803" s="243"/>
    </row>
    <row r="804" spans="10:17" ht="12.75" customHeight="1" x14ac:dyDescent="0.2">
      <c r="J804" s="55"/>
      <c r="K804" s="243"/>
      <c r="L804" s="243"/>
      <c r="M804" s="243"/>
      <c r="N804" s="243"/>
      <c r="O804" s="243"/>
      <c r="P804" s="243"/>
      <c r="Q804" s="243"/>
    </row>
    <row r="805" spans="10:17" ht="12.75" customHeight="1" x14ac:dyDescent="0.2">
      <c r="J805" s="55"/>
      <c r="K805" s="243"/>
      <c r="L805" s="243"/>
      <c r="M805" s="243"/>
      <c r="N805" s="243"/>
      <c r="O805" s="243"/>
      <c r="P805" s="243"/>
      <c r="Q805" s="243"/>
    </row>
    <row r="806" spans="10:17" ht="12.75" customHeight="1" x14ac:dyDescent="0.2">
      <c r="J806" s="55"/>
      <c r="K806" s="243"/>
      <c r="L806" s="243"/>
      <c r="M806" s="243"/>
      <c r="N806" s="243"/>
      <c r="O806" s="243"/>
      <c r="P806" s="243"/>
      <c r="Q806" s="243"/>
    </row>
    <row r="807" spans="10:17" ht="12.75" customHeight="1" x14ac:dyDescent="0.2">
      <c r="J807" s="55"/>
      <c r="K807" s="243"/>
      <c r="L807" s="243"/>
      <c r="M807" s="243"/>
      <c r="N807" s="243"/>
      <c r="O807" s="243"/>
      <c r="P807" s="243"/>
      <c r="Q807" s="243"/>
    </row>
    <row r="808" spans="10:17" ht="12.75" customHeight="1" x14ac:dyDescent="0.2">
      <c r="J808" s="55"/>
      <c r="K808" s="243"/>
      <c r="L808" s="243"/>
      <c r="M808" s="243"/>
      <c r="N808" s="243"/>
      <c r="O808" s="243"/>
      <c r="P808" s="243"/>
      <c r="Q808" s="243"/>
    </row>
    <row r="809" spans="10:17" ht="12.75" customHeight="1" x14ac:dyDescent="0.2">
      <c r="J809" s="55"/>
      <c r="K809" s="243"/>
      <c r="L809" s="243"/>
      <c r="M809" s="243"/>
      <c r="N809" s="243"/>
      <c r="O809" s="243"/>
      <c r="P809" s="243"/>
      <c r="Q809" s="243"/>
    </row>
    <row r="810" spans="10:17" ht="12.75" customHeight="1" x14ac:dyDescent="0.2">
      <c r="J810" s="55"/>
      <c r="K810" s="243"/>
      <c r="L810" s="243"/>
      <c r="M810" s="243"/>
      <c r="N810" s="243"/>
      <c r="O810" s="243"/>
      <c r="P810" s="243"/>
      <c r="Q810" s="243"/>
    </row>
    <row r="811" spans="10:17" ht="12.75" customHeight="1" x14ac:dyDescent="0.2">
      <c r="J811" s="55"/>
      <c r="K811" s="243"/>
      <c r="L811" s="243"/>
      <c r="M811" s="243"/>
      <c r="N811" s="243"/>
      <c r="O811" s="243"/>
      <c r="P811" s="243"/>
      <c r="Q811" s="243"/>
    </row>
    <row r="812" spans="10:17" ht="12.75" customHeight="1" x14ac:dyDescent="0.2">
      <c r="J812" s="55"/>
      <c r="K812" s="243"/>
      <c r="L812" s="243"/>
      <c r="M812" s="243"/>
      <c r="N812" s="243"/>
      <c r="O812" s="243"/>
      <c r="P812" s="243"/>
      <c r="Q812" s="243"/>
    </row>
    <row r="813" spans="10:17" ht="12.75" customHeight="1" x14ac:dyDescent="0.2">
      <c r="J813" s="55"/>
      <c r="K813" s="243"/>
      <c r="L813" s="243"/>
      <c r="M813" s="243"/>
      <c r="N813" s="243"/>
      <c r="O813" s="243"/>
      <c r="P813" s="243"/>
      <c r="Q813" s="243"/>
    </row>
    <row r="814" spans="10:17" ht="12.75" customHeight="1" x14ac:dyDescent="0.2">
      <c r="J814" s="55"/>
      <c r="K814" s="243"/>
      <c r="L814" s="243"/>
      <c r="M814" s="243"/>
      <c r="N814" s="243"/>
      <c r="O814" s="243"/>
      <c r="P814" s="243"/>
      <c r="Q814" s="243"/>
    </row>
    <row r="815" spans="10:17" ht="12.75" customHeight="1" x14ac:dyDescent="0.2">
      <c r="J815" s="55"/>
      <c r="K815" s="243"/>
      <c r="L815" s="243"/>
      <c r="M815" s="243"/>
      <c r="N815" s="243"/>
      <c r="O815" s="243"/>
      <c r="P815" s="243"/>
      <c r="Q815" s="243"/>
    </row>
    <row r="816" spans="10:17" ht="12.75" customHeight="1" x14ac:dyDescent="0.2">
      <c r="J816" s="55"/>
      <c r="K816" s="243"/>
      <c r="L816" s="243"/>
      <c r="M816" s="243"/>
      <c r="N816" s="243"/>
      <c r="O816" s="243"/>
      <c r="P816" s="243"/>
      <c r="Q816" s="243"/>
    </row>
    <row r="817" spans="10:17" ht="12.75" customHeight="1" x14ac:dyDescent="0.2">
      <c r="J817" s="55"/>
      <c r="K817" s="243"/>
      <c r="L817" s="243"/>
      <c r="M817" s="243"/>
      <c r="N817" s="243"/>
      <c r="O817" s="243"/>
      <c r="P817" s="243"/>
      <c r="Q817" s="243"/>
    </row>
    <row r="818" spans="10:17" ht="12.75" customHeight="1" x14ac:dyDescent="0.2">
      <c r="J818" s="55"/>
      <c r="K818" s="243"/>
      <c r="L818" s="243"/>
      <c r="M818" s="243"/>
      <c r="N818" s="243"/>
      <c r="O818" s="243"/>
      <c r="P818" s="243"/>
      <c r="Q818" s="243"/>
    </row>
    <row r="819" spans="10:17" ht="12.75" customHeight="1" x14ac:dyDescent="0.2">
      <c r="J819" s="55"/>
      <c r="K819" s="243"/>
      <c r="L819" s="243"/>
      <c r="M819" s="243"/>
      <c r="N819" s="243"/>
      <c r="O819" s="243"/>
      <c r="P819" s="243"/>
      <c r="Q819" s="243"/>
    </row>
    <row r="820" spans="10:17" ht="12.75" customHeight="1" x14ac:dyDescent="0.2">
      <c r="J820" s="55"/>
      <c r="K820" s="243"/>
      <c r="L820" s="243"/>
      <c r="M820" s="243"/>
      <c r="N820" s="243"/>
      <c r="O820" s="243"/>
      <c r="P820" s="243"/>
      <c r="Q820" s="243"/>
    </row>
    <row r="821" spans="10:17" ht="12.75" customHeight="1" x14ac:dyDescent="0.2">
      <c r="J821" s="55"/>
      <c r="K821" s="243"/>
      <c r="L821" s="243"/>
      <c r="M821" s="243"/>
      <c r="N821" s="243"/>
      <c r="O821" s="243"/>
      <c r="P821" s="243"/>
      <c r="Q821" s="243"/>
    </row>
    <row r="822" spans="10:17" ht="12.75" customHeight="1" x14ac:dyDescent="0.2">
      <c r="J822" s="55"/>
      <c r="K822" s="243"/>
      <c r="L822" s="243"/>
      <c r="M822" s="243"/>
      <c r="N822" s="243"/>
      <c r="O822" s="243"/>
      <c r="P822" s="243"/>
      <c r="Q822" s="243"/>
    </row>
    <row r="823" spans="10:17" ht="12.75" customHeight="1" x14ac:dyDescent="0.2">
      <c r="J823" s="55"/>
      <c r="K823" s="243"/>
      <c r="L823" s="243"/>
      <c r="M823" s="243"/>
      <c r="N823" s="243"/>
      <c r="O823" s="243"/>
      <c r="P823" s="243"/>
      <c r="Q823" s="243"/>
    </row>
    <row r="824" spans="10:17" ht="12.75" customHeight="1" x14ac:dyDescent="0.2">
      <c r="J824" s="55"/>
      <c r="K824" s="243"/>
      <c r="L824" s="243"/>
      <c r="M824" s="243"/>
      <c r="N824" s="243"/>
      <c r="O824" s="243"/>
      <c r="P824" s="243"/>
      <c r="Q824" s="243"/>
    </row>
    <row r="825" spans="10:17" ht="12.75" customHeight="1" x14ac:dyDescent="0.2">
      <c r="J825" s="55"/>
      <c r="K825" s="243"/>
      <c r="L825" s="243"/>
      <c r="M825" s="243"/>
      <c r="N825" s="243"/>
      <c r="O825" s="243"/>
      <c r="P825" s="243"/>
      <c r="Q825" s="243"/>
    </row>
    <row r="826" spans="10:17" ht="12.75" customHeight="1" x14ac:dyDescent="0.2">
      <c r="J826" s="55"/>
      <c r="K826" s="243"/>
      <c r="L826" s="243"/>
      <c r="M826" s="243"/>
      <c r="N826" s="243"/>
      <c r="O826" s="243"/>
      <c r="P826" s="243"/>
      <c r="Q826" s="243"/>
    </row>
    <row r="827" spans="10:17" ht="12.75" customHeight="1" x14ac:dyDescent="0.2">
      <c r="J827" s="55"/>
      <c r="K827" s="243"/>
      <c r="L827" s="243"/>
      <c r="M827" s="243"/>
      <c r="N827" s="243"/>
      <c r="O827" s="243"/>
      <c r="P827" s="243"/>
      <c r="Q827" s="243"/>
    </row>
    <row r="828" spans="10:17" ht="12.75" customHeight="1" x14ac:dyDescent="0.2">
      <c r="J828" s="55"/>
      <c r="K828" s="243"/>
      <c r="L828" s="243"/>
      <c r="M828" s="243"/>
      <c r="N828" s="243"/>
      <c r="O828" s="243"/>
      <c r="P828" s="243"/>
      <c r="Q828" s="243"/>
    </row>
    <row r="829" spans="10:17" ht="12.75" customHeight="1" x14ac:dyDescent="0.2">
      <c r="J829" s="55"/>
      <c r="K829" s="243"/>
      <c r="L829" s="243"/>
      <c r="M829" s="243"/>
      <c r="N829" s="243"/>
      <c r="O829" s="243"/>
      <c r="P829" s="243"/>
      <c r="Q829" s="243"/>
    </row>
    <row r="830" spans="10:17" ht="12.75" customHeight="1" x14ac:dyDescent="0.2">
      <c r="J830" s="55"/>
      <c r="K830" s="243"/>
      <c r="L830" s="243"/>
      <c r="M830" s="243"/>
      <c r="N830" s="243"/>
      <c r="O830" s="243"/>
      <c r="P830" s="243"/>
      <c r="Q830" s="243"/>
    </row>
    <row r="831" spans="10:17" ht="12.75" customHeight="1" x14ac:dyDescent="0.2">
      <c r="J831" s="55"/>
      <c r="K831" s="243"/>
      <c r="L831" s="243"/>
      <c r="M831" s="243"/>
      <c r="N831" s="243"/>
      <c r="O831" s="243"/>
      <c r="P831" s="243"/>
      <c r="Q831" s="243"/>
    </row>
    <row r="832" spans="10:17" ht="12.75" customHeight="1" x14ac:dyDescent="0.2">
      <c r="J832" s="55"/>
      <c r="K832" s="243"/>
      <c r="L832" s="243"/>
      <c r="M832" s="243"/>
      <c r="N832" s="243"/>
      <c r="O832" s="243"/>
      <c r="P832" s="243"/>
      <c r="Q832" s="243"/>
    </row>
    <row r="833" spans="10:17" ht="12.75" customHeight="1" x14ac:dyDescent="0.2">
      <c r="J833" s="55"/>
      <c r="K833" s="243"/>
      <c r="L833" s="243"/>
      <c r="M833" s="243"/>
      <c r="N833" s="243"/>
      <c r="O833" s="243"/>
      <c r="P833" s="243"/>
      <c r="Q833" s="243"/>
    </row>
    <row r="834" spans="10:17" ht="12.75" customHeight="1" x14ac:dyDescent="0.2">
      <c r="J834" s="55"/>
      <c r="K834" s="243"/>
      <c r="L834" s="243"/>
      <c r="M834" s="243"/>
      <c r="N834" s="243"/>
      <c r="O834" s="243"/>
      <c r="P834" s="243"/>
      <c r="Q834" s="243"/>
    </row>
    <row r="835" spans="10:17" ht="12.75" customHeight="1" x14ac:dyDescent="0.2">
      <c r="J835" s="55"/>
      <c r="K835" s="243"/>
      <c r="L835" s="243"/>
      <c r="M835" s="243"/>
      <c r="N835" s="243"/>
      <c r="O835" s="243"/>
      <c r="P835" s="243"/>
      <c r="Q835" s="243"/>
    </row>
    <row r="836" spans="10:17" ht="12.75" customHeight="1" x14ac:dyDescent="0.2">
      <c r="J836" s="55"/>
      <c r="K836" s="243"/>
      <c r="L836" s="243"/>
      <c r="M836" s="243"/>
      <c r="N836" s="243"/>
      <c r="O836" s="243"/>
      <c r="P836" s="243"/>
      <c r="Q836" s="243"/>
    </row>
    <row r="837" spans="10:17" ht="12.75" customHeight="1" x14ac:dyDescent="0.2">
      <c r="J837" s="55"/>
      <c r="K837" s="243"/>
      <c r="L837" s="243"/>
      <c r="M837" s="243"/>
      <c r="N837" s="243"/>
      <c r="O837" s="243"/>
      <c r="P837" s="243"/>
      <c r="Q837" s="243"/>
    </row>
    <row r="838" spans="10:17" ht="12.75" customHeight="1" x14ac:dyDescent="0.2">
      <c r="J838" s="55"/>
      <c r="K838" s="243"/>
      <c r="L838" s="243"/>
      <c r="M838" s="243"/>
      <c r="N838" s="243"/>
      <c r="O838" s="243"/>
      <c r="P838" s="243"/>
      <c r="Q838" s="243"/>
    </row>
    <row r="839" spans="10:17" ht="12.75" customHeight="1" x14ac:dyDescent="0.2">
      <c r="J839" s="55"/>
      <c r="K839" s="243"/>
      <c r="L839" s="243"/>
      <c r="M839" s="243"/>
      <c r="N839" s="243"/>
      <c r="O839" s="243"/>
      <c r="P839" s="243"/>
      <c r="Q839" s="243"/>
    </row>
    <row r="840" spans="10:17" ht="12.75" customHeight="1" x14ac:dyDescent="0.2">
      <c r="J840" s="55"/>
      <c r="K840" s="243"/>
      <c r="L840" s="243"/>
      <c r="M840" s="243"/>
      <c r="N840" s="243"/>
      <c r="O840" s="243"/>
      <c r="P840" s="243"/>
      <c r="Q840" s="243"/>
    </row>
    <row r="841" spans="10:17" ht="12.75" customHeight="1" x14ac:dyDescent="0.2">
      <c r="J841" s="55"/>
      <c r="K841" s="243"/>
      <c r="L841" s="243"/>
      <c r="M841" s="243"/>
      <c r="N841" s="243"/>
      <c r="O841" s="243"/>
      <c r="P841" s="243"/>
      <c r="Q841" s="243"/>
    </row>
    <row r="842" spans="10:17" ht="12.75" customHeight="1" x14ac:dyDescent="0.2">
      <c r="J842" s="55"/>
      <c r="K842" s="243"/>
      <c r="L842" s="243"/>
      <c r="M842" s="243"/>
      <c r="N842" s="243"/>
      <c r="O842" s="243"/>
      <c r="P842" s="243"/>
      <c r="Q842" s="243"/>
    </row>
    <row r="843" spans="10:17" ht="12.75" customHeight="1" x14ac:dyDescent="0.2">
      <c r="J843" s="55"/>
      <c r="K843" s="243"/>
      <c r="L843" s="243"/>
      <c r="M843" s="243"/>
      <c r="N843" s="243"/>
      <c r="O843" s="243"/>
      <c r="P843" s="243"/>
      <c r="Q843" s="243"/>
    </row>
    <row r="844" spans="10:17" ht="12.75" customHeight="1" x14ac:dyDescent="0.2">
      <c r="J844" s="55"/>
      <c r="K844" s="243"/>
      <c r="L844" s="243"/>
      <c r="M844" s="243"/>
      <c r="N844" s="243"/>
      <c r="O844" s="243"/>
      <c r="P844" s="243"/>
      <c r="Q844" s="243"/>
    </row>
    <row r="845" spans="10:17" ht="12.75" customHeight="1" x14ac:dyDescent="0.2">
      <c r="J845" s="55"/>
      <c r="K845" s="243"/>
      <c r="L845" s="243"/>
      <c r="M845" s="243"/>
      <c r="N845" s="243"/>
      <c r="O845" s="243"/>
      <c r="P845" s="243"/>
      <c r="Q845" s="243"/>
    </row>
    <row r="846" spans="10:17" ht="12.75" customHeight="1" x14ac:dyDescent="0.2">
      <c r="J846" s="55"/>
      <c r="K846" s="243"/>
      <c r="L846" s="243"/>
      <c r="M846" s="243"/>
      <c r="N846" s="243"/>
      <c r="O846" s="243"/>
      <c r="P846" s="243"/>
      <c r="Q846" s="243"/>
    </row>
    <row r="847" spans="10:17" ht="12.75" customHeight="1" x14ac:dyDescent="0.2">
      <c r="J847" s="55"/>
      <c r="K847" s="243"/>
      <c r="L847" s="243"/>
      <c r="M847" s="243"/>
      <c r="N847" s="243"/>
      <c r="O847" s="243"/>
      <c r="P847" s="243"/>
      <c r="Q847" s="243"/>
    </row>
    <row r="848" spans="10:17" ht="12.75" customHeight="1" x14ac:dyDescent="0.2">
      <c r="J848" s="55"/>
      <c r="K848" s="243"/>
      <c r="L848" s="243"/>
      <c r="M848" s="243"/>
      <c r="N848" s="243"/>
      <c r="O848" s="243"/>
      <c r="P848" s="243"/>
      <c r="Q848" s="243"/>
    </row>
    <row r="849" spans="10:17" ht="12.75" customHeight="1" x14ac:dyDescent="0.2">
      <c r="J849" s="55"/>
      <c r="K849" s="243"/>
      <c r="L849" s="243"/>
      <c r="M849" s="243"/>
      <c r="N849" s="243"/>
      <c r="O849" s="243"/>
      <c r="P849" s="243"/>
      <c r="Q849" s="243"/>
    </row>
    <row r="850" spans="10:17" ht="12.75" customHeight="1" x14ac:dyDescent="0.2">
      <c r="J850" s="55"/>
      <c r="K850" s="243"/>
      <c r="L850" s="243"/>
      <c r="M850" s="243"/>
      <c r="N850" s="243"/>
      <c r="O850" s="243"/>
      <c r="P850" s="243"/>
      <c r="Q850" s="243"/>
    </row>
    <row r="851" spans="10:17" ht="12.75" customHeight="1" x14ac:dyDescent="0.2">
      <c r="J851" s="55"/>
      <c r="K851" s="243"/>
      <c r="L851" s="243"/>
      <c r="M851" s="243"/>
      <c r="N851" s="243"/>
      <c r="O851" s="243"/>
      <c r="P851" s="243"/>
      <c r="Q851" s="243"/>
    </row>
    <row r="852" spans="10:17" ht="12.75" customHeight="1" x14ac:dyDescent="0.2">
      <c r="J852" s="55"/>
      <c r="K852" s="243"/>
      <c r="L852" s="243"/>
      <c r="M852" s="243"/>
      <c r="N852" s="243"/>
      <c r="O852" s="243"/>
      <c r="P852" s="243"/>
      <c r="Q852" s="243"/>
    </row>
    <row r="853" spans="10:17" ht="12.75" customHeight="1" x14ac:dyDescent="0.2">
      <c r="J853" s="55"/>
      <c r="K853" s="243"/>
      <c r="L853" s="243"/>
      <c r="M853" s="243"/>
      <c r="N853" s="243"/>
      <c r="O853" s="243"/>
      <c r="P853" s="243"/>
      <c r="Q853" s="243"/>
    </row>
    <row r="854" spans="10:17" ht="12.75" customHeight="1" x14ac:dyDescent="0.2">
      <c r="J854" s="55"/>
      <c r="K854" s="243"/>
      <c r="L854" s="243"/>
      <c r="M854" s="243"/>
      <c r="N854" s="243"/>
      <c r="O854" s="243"/>
      <c r="P854" s="243"/>
      <c r="Q854" s="243"/>
    </row>
    <row r="855" spans="10:17" ht="12.75" customHeight="1" x14ac:dyDescent="0.2">
      <c r="J855" s="55"/>
      <c r="K855" s="243"/>
      <c r="L855" s="243"/>
      <c r="M855" s="243"/>
      <c r="N855" s="243"/>
      <c r="O855" s="243"/>
      <c r="P855" s="243"/>
      <c r="Q855" s="243"/>
    </row>
    <row r="856" spans="10:17" ht="12.75" customHeight="1" x14ac:dyDescent="0.2">
      <c r="J856" s="55"/>
      <c r="K856" s="243"/>
      <c r="L856" s="243"/>
      <c r="M856" s="243"/>
      <c r="N856" s="243"/>
      <c r="O856" s="243"/>
      <c r="P856" s="243"/>
      <c r="Q856" s="243"/>
    </row>
    <row r="857" spans="10:17" ht="12.75" customHeight="1" x14ac:dyDescent="0.2">
      <c r="J857" s="55"/>
      <c r="K857" s="243"/>
      <c r="L857" s="243"/>
      <c r="M857" s="243"/>
      <c r="N857" s="243"/>
      <c r="O857" s="243"/>
      <c r="P857" s="243"/>
      <c r="Q857" s="243"/>
    </row>
    <row r="858" spans="10:17" ht="12.75" customHeight="1" x14ac:dyDescent="0.2">
      <c r="J858" s="55"/>
      <c r="K858" s="243"/>
      <c r="L858" s="243"/>
      <c r="M858" s="243"/>
      <c r="N858" s="243"/>
      <c r="O858" s="243"/>
      <c r="P858" s="243"/>
      <c r="Q858" s="243"/>
    </row>
    <row r="859" spans="10:17" ht="12.75" customHeight="1" x14ac:dyDescent="0.2">
      <c r="J859" s="55"/>
      <c r="K859" s="243"/>
      <c r="L859" s="243"/>
      <c r="M859" s="243"/>
      <c r="N859" s="243"/>
      <c r="O859" s="243"/>
      <c r="P859" s="243"/>
      <c r="Q859" s="243"/>
    </row>
    <row r="860" spans="10:17" ht="12.75" customHeight="1" x14ac:dyDescent="0.2">
      <c r="J860" s="55"/>
      <c r="K860" s="243"/>
      <c r="L860" s="243"/>
      <c r="M860" s="243"/>
      <c r="N860" s="243"/>
      <c r="O860" s="243"/>
      <c r="P860" s="243"/>
      <c r="Q860" s="243"/>
    </row>
    <row r="861" spans="10:17" ht="12.75" customHeight="1" x14ac:dyDescent="0.2">
      <c r="J861" s="55"/>
      <c r="K861" s="243"/>
      <c r="L861" s="243"/>
      <c r="M861" s="243"/>
      <c r="N861" s="243"/>
      <c r="O861" s="243"/>
      <c r="P861" s="243"/>
      <c r="Q861" s="243"/>
    </row>
    <row r="862" spans="10:17" ht="12.75" customHeight="1" x14ac:dyDescent="0.2">
      <c r="J862" s="55"/>
      <c r="K862" s="243"/>
      <c r="L862" s="243"/>
      <c r="M862" s="243"/>
      <c r="N862" s="243"/>
      <c r="O862" s="243"/>
      <c r="P862" s="243"/>
      <c r="Q862" s="243"/>
    </row>
    <row r="863" spans="10:17" ht="12.75" customHeight="1" x14ac:dyDescent="0.2">
      <c r="J863" s="55"/>
      <c r="K863" s="243"/>
      <c r="L863" s="243"/>
      <c r="M863" s="243"/>
      <c r="N863" s="243"/>
      <c r="O863" s="243"/>
      <c r="P863" s="243"/>
      <c r="Q863" s="243"/>
    </row>
    <row r="864" spans="10:17" ht="12.75" customHeight="1" x14ac:dyDescent="0.2">
      <c r="J864" s="55"/>
      <c r="K864" s="243"/>
      <c r="L864" s="243"/>
      <c r="M864" s="243"/>
      <c r="N864" s="243"/>
      <c r="O864" s="243"/>
      <c r="P864" s="243"/>
      <c r="Q864" s="243"/>
    </row>
    <row r="865" spans="10:17" ht="12.75" customHeight="1" x14ac:dyDescent="0.2">
      <c r="J865" s="55"/>
      <c r="K865" s="243"/>
      <c r="L865" s="243"/>
      <c r="M865" s="243"/>
      <c r="N865" s="243"/>
      <c r="O865" s="243"/>
      <c r="P865" s="243"/>
      <c r="Q865" s="243"/>
    </row>
    <row r="866" spans="10:17" ht="12.75" customHeight="1" x14ac:dyDescent="0.2">
      <c r="J866" s="55"/>
      <c r="K866" s="243"/>
      <c r="L866" s="243"/>
      <c r="M866" s="243"/>
      <c r="N866" s="243"/>
      <c r="O866" s="243"/>
      <c r="P866" s="243"/>
      <c r="Q866" s="243"/>
    </row>
    <row r="867" spans="10:17" ht="12.75" customHeight="1" x14ac:dyDescent="0.2">
      <c r="J867" s="55"/>
      <c r="K867" s="243"/>
      <c r="L867" s="243"/>
      <c r="M867" s="243"/>
      <c r="N867" s="243"/>
      <c r="O867" s="243"/>
      <c r="P867" s="243"/>
      <c r="Q867" s="243"/>
    </row>
    <row r="868" spans="10:17" ht="12.75" customHeight="1" x14ac:dyDescent="0.2">
      <c r="J868" s="55"/>
      <c r="K868" s="243"/>
      <c r="L868" s="243"/>
      <c r="M868" s="243"/>
      <c r="N868" s="243"/>
      <c r="O868" s="243"/>
      <c r="P868" s="243"/>
      <c r="Q868" s="243"/>
    </row>
    <row r="869" spans="10:17" ht="12.75" customHeight="1" x14ac:dyDescent="0.2">
      <c r="J869" s="55"/>
      <c r="K869" s="243"/>
      <c r="L869" s="243"/>
      <c r="M869" s="243"/>
      <c r="N869" s="243"/>
      <c r="O869" s="243"/>
      <c r="P869" s="243"/>
      <c r="Q869" s="243"/>
    </row>
    <row r="870" spans="10:17" ht="12.75" customHeight="1" x14ac:dyDescent="0.2">
      <c r="J870" s="55"/>
      <c r="K870" s="243"/>
      <c r="L870" s="243"/>
      <c r="M870" s="243"/>
      <c r="N870" s="243"/>
      <c r="O870" s="243"/>
      <c r="P870" s="243"/>
      <c r="Q870" s="243"/>
    </row>
    <row r="871" spans="10:17" ht="12.75" customHeight="1" x14ac:dyDescent="0.2">
      <c r="J871" s="55"/>
      <c r="K871" s="243"/>
      <c r="L871" s="243"/>
      <c r="M871" s="243"/>
      <c r="N871" s="243"/>
      <c r="O871" s="243"/>
      <c r="P871" s="243"/>
      <c r="Q871" s="243"/>
    </row>
    <row r="872" spans="10:17" ht="12.75" customHeight="1" x14ac:dyDescent="0.2">
      <c r="J872" s="55"/>
      <c r="K872" s="243"/>
      <c r="L872" s="243"/>
      <c r="M872" s="243"/>
      <c r="N872" s="243"/>
      <c r="O872" s="243"/>
      <c r="P872" s="243"/>
      <c r="Q872" s="243"/>
    </row>
    <row r="873" spans="10:17" ht="12.75" customHeight="1" x14ac:dyDescent="0.2">
      <c r="J873" s="55"/>
      <c r="K873" s="243"/>
      <c r="L873" s="243"/>
      <c r="M873" s="243"/>
      <c r="N873" s="243"/>
      <c r="O873" s="243"/>
      <c r="P873" s="243"/>
      <c r="Q873" s="243"/>
    </row>
    <row r="874" spans="10:17" ht="12.75" customHeight="1" x14ac:dyDescent="0.2">
      <c r="J874" s="55"/>
      <c r="K874" s="243"/>
      <c r="L874" s="243"/>
      <c r="M874" s="243"/>
      <c r="N874" s="243"/>
      <c r="O874" s="243"/>
      <c r="P874" s="243"/>
      <c r="Q874" s="243"/>
    </row>
    <row r="875" spans="10:17" ht="12.75" customHeight="1" x14ac:dyDescent="0.2">
      <c r="J875" s="55"/>
      <c r="K875" s="243"/>
      <c r="L875" s="243"/>
      <c r="M875" s="243"/>
      <c r="N875" s="243"/>
      <c r="O875" s="243"/>
      <c r="P875" s="243"/>
      <c r="Q875" s="243"/>
    </row>
    <row r="876" spans="10:17" ht="12.75" customHeight="1" x14ac:dyDescent="0.2">
      <c r="J876" s="55"/>
      <c r="K876" s="243"/>
      <c r="L876" s="243"/>
      <c r="M876" s="243"/>
      <c r="N876" s="243"/>
      <c r="O876" s="243"/>
      <c r="P876" s="243"/>
      <c r="Q876" s="243"/>
    </row>
    <row r="877" spans="10:17" ht="12.75" customHeight="1" x14ac:dyDescent="0.2">
      <c r="J877" s="55"/>
      <c r="K877" s="243"/>
      <c r="L877" s="243"/>
      <c r="M877" s="243"/>
      <c r="N877" s="243"/>
      <c r="O877" s="243"/>
      <c r="P877" s="243"/>
      <c r="Q877" s="243"/>
    </row>
    <row r="878" spans="10:17" ht="12.75" customHeight="1" x14ac:dyDescent="0.2">
      <c r="J878" s="55"/>
      <c r="K878" s="243"/>
      <c r="L878" s="243"/>
      <c r="M878" s="243"/>
      <c r="N878" s="243"/>
      <c r="O878" s="243"/>
      <c r="P878" s="243"/>
      <c r="Q878" s="243"/>
    </row>
    <row r="879" spans="10:17" ht="12.75" customHeight="1" x14ac:dyDescent="0.2">
      <c r="J879" s="55"/>
      <c r="K879" s="243"/>
      <c r="L879" s="243"/>
      <c r="M879" s="243"/>
      <c r="N879" s="243"/>
      <c r="O879" s="243"/>
      <c r="P879" s="243"/>
      <c r="Q879" s="243"/>
    </row>
    <row r="880" spans="10:17" ht="12.75" customHeight="1" x14ac:dyDescent="0.2">
      <c r="J880" s="55"/>
      <c r="K880" s="243"/>
      <c r="L880" s="243"/>
      <c r="M880" s="243"/>
      <c r="N880" s="243"/>
      <c r="O880" s="243"/>
      <c r="P880" s="243"/>
      <c r="Q880" s="243"/>
    </row>
    <row r="881" spans="10:17" ht="12.75" customHeight="1" x14ac:dyDescent="0.2">
      <c r="J881" s="55"/>
      <c r="K881" s="243"/>
      <c r="L881" s="243"/>
      <c r="M881" s="243"/>
      <c r="N881" s="243"/>
      <c r="O881" s="243"/>
      <c r="P881" s="243"/>
      <c r="Q881" s="243"/>
    </row>
    <row r="882" spans="10:17" ht="12.75" customHeight="1" x14ac:dyDescent="0.2">
      <c r="J882" s="55"/>
      <c r="K882" s="243"/>
      <c r="L882" s="243"/>
      <c r="M882" s="243"/>
      <c r="N882" s="243"/>
      <c r="O882" s="243"/>
      <c r="P882" s="243"/>
      <c r="Q882" s="243"/>
    </row>
    <row r="883" spans="10:17" ht="12.75" customHeight="1" x14ac:dyDescent="0.2">
      <c r="J883" s="55"/>
      <c r="K883" s="243"/>
      <c r="L883" s="243"/>
      <c r="M883" s="243"/>
      <c r="N883" s="243"/>
      <c r="O883" s="243"/>
      <c r="P883" s="243"/>
      <c r="Q883" s="243"/>
    </row>
    <row r="884" spans="10:17" ht="12.75" customHeight="1" x14ac:dyDescent="0.2">
      <c r="J884" s="55"/>
      <c r="K884" s="243"/>
      <c r="L884" s="243"/>
      <c r="M884" s="243"/>
      <c r="N884" s="243"/>
      <c r="O884" s="243"/>
      <c r="P884" s="243"/>
      <c r="Q884" s="243"/>
    </row>
    <row r="885" spans="10:17" ht="12.75" customHeight="1" x14ac:dyDescent="0.2">
      <c r="J885" s="55"/>
      <c r="K885" s="243"/>
      <c r="L885" s="243"/>
      <c r="M885" s="243"/>
      <c r="N885" s="243"/>
      <c r="O885" s="243"/>
      <c r="P885" s="243"/>
      <c r="Q885" s="243"/>
    </row>
    <row r="886" spans="10:17" ht="12.75" customHeight="1" x14ac:dyDescent="0.2">
      <c r="J886" s="55"/>
      <c r="K886" s="243"/>
      <c r="L886" s="243"/>
      <c r="M886" s="243"/>
      <c r="N886" s="243"/>
      <c r="O886" s="243"/>
      <c r="P886" s="243"/>
      <c r="Q886" s="243"/>
    </row>
    <row r="887" spans="10:17" ht="12.75" customHeight="1" x14ac:dyDescent="0.2">
      <c r="J887" s="55"/>
      <c r="K887" s="243"/>
      <c r="L887" s="243"/>
      <c r="M887" s="243"/>
      <c r="N887" s="243"/>
      <c r="O887" s="243"/>
      <c r="P887" s="243"/>
      <c r="Q887" s="243"/>
    </row>
    <row r="888" spans="10:17" ht="12.75" customHeight="1" x14ac:dyDescent="0.2">
      <c r="J888" s="55"/>
      <c r="K888" s="243"/>
      <c r="L888" s="243"/>
      <c r="M888" s="243"/>
      <c r="N888" s="243"/>
      <c r="O888" s="243"/>
      <c r="P888" s="243"/>
      <c r="Q888" s="243"/>
    </row>
    <row r="889" spans="10:17" ht="12.75" customHeight="1" x14ac:dyDescent="0.2">
      <c r="J889" s="55"/>
      <c r="K889" s="243"/>
      <c r="L889" s="243"/>
      <c r="M889" s="243"/>
      <c r="N889" s="243"/>
      <c r="O889" s="243"/>
      <c r="P889" s="243"/>
      <c r="Q889" s="243"/>
    </row>
    <row r="890" spans="10:17" ht="12.75" customHeight="1" x14ac:dyDescent="0.2">
      <c r="J890" s="55"/>
      <c r="K890" s="243"/>
      <c r="L890" s="243"/>
      <c r="M890" s="243"/>
      <c r="N890" s="243"/>
      <c r="O890" s="243"/>
      <c r="P890" s="243"/>
      <c r="Q890" s="243"/>
    </row>
    <row r="891" spans="10:17" ht="12.75" customHeight="1" x14ac:dyDescent="0.2">
      <c r="J891" s="55"/>
      <c r="K891" s="243"/>
      <c r="L891" s="243"/>
      <c r="M891" s="243"/>
      <c r="N891" s="243"/>
      <c r="O891" s="243"/>
      <c r="P891" s="243"/>
      <c r="Q891" s="243"/>
    </row>
    <row r="892" spans="10:17" ht="12.75" customHeight="1" x14ac:dyDescent="0.2">
      <c r="J892" s="55"/>
      <c r="K892" s="243"/>
      <c r="L892" s="243"/>
      <c r="M892" s="243"/>
      <c r="N892" s="243"/>
      <c r="O892" s="243"/>
      <c r="P892" s="243"/>
      <c r="Q892" s="243"/>
    </row>
    <row r="893" spans="10:17" ht="12.75" customHeight="1" x14ac:dyDescent="0.2">
      <c r="J893" s="55"/>
      <c r="K893" s="243"/>
      <c r="L893" s="243"/>
      <c r="M893" s="243"/>
      <c r="N893" s="243"/>
      <c r="O893" s="243"/>
      <c r="P893" s="243"/>
      <c r="Q893" s="243"/>
    </row>
    <row r="894" spans="10:17" ht="12.75" customHeight="1" x14ac:dyDescent="0.2">
      <c r="J894" s="55"/>
      <c r="K894" s="243"/>
      <c r="L894" s="243"/>
      <c r="M894" s="243"/>
      <c r="N894" s="243"/>
      <c r="O894" s="243"/>
      <c r="P894" s="243"/>
      <c r="Q894" s="243"/>
    </row>
    <row r="895" spans="10:17" ht="12.75" customHeight="1" x14ac:dyDescent="0.2">
      <c r="J895" s="55"/>
      <c r="K895" s="243"/>
      <c r="L895" s="243"/>
      <c r="M895" s="243"/>
      <c r="N895" s="243"/>
      <c r="O895" s="243"/>
      <c r="P895" s="243"/>
      <c r="Q895" s="243"/>
    </row>
    <row r="896" spans="10:17" ht="12.75" customHeight="1" x14ac:dyDescent="0.2">
      <c r="J896" s="55"/>
      <c r="K896" s="243"/>
      <c r="L896" s="243"/>
      <c r="M896" s="243"/>
      <c r="N896" s="243"/>
      <c r="O896" s="243"/>
      <c r="P896" s="243"/>
      <c r="Q896" s="243"/>
    </row>
    <row r="897" spans="10:17" ht="12.75" customHeight="1" x14ac:dyDescent="0.2">
      <c r="J897" s="55"/>
      <c r="K897" s="243"/>
      <c r="L897" s="243"/>
      <c r="M897" s="243"/>
      <c r="N897" s="243"/>
      <c r="O897" s="243"/>
      <c r="P897" s="243"/>
      <c r="Q897" s="243"/>
    </row>
    <row r="898" spans="10:17" ht="12.75" customHeight="1" x14ac:dyDescent="0.2">
      <c r="J898" s="55"/>
      <c r="K898" s="243"/>
      <c r="L898" s="243"/>
      <c r="M898" s="243"/>
      <c r="N898" s="243"/>
      <c r="O898" s="243"/>
      <c r="P898" s="243"/>
      <c r="Q898" s="243"/>
    </row>
    <row r="899" spans="10:17" ht="12.75" customHeight="1" x14ac:dyDescent="0.2">
      <c r="J899" s="55"/>
      <c r="K899" s="243"/>
      <c r="L899" s="243"/>
      <c r="M899" s="243"/>
      <c r="N899" s="243"/>
      <c r="O899" s="243"/>
      <c r="P899" s="243"/>
      <c r="Q899" s="243"/>
    </row>
    <row r="900" spans="10:17" ht="12.75" customHeight="1" x14ac:dyDescent="0.2">
      <c r="J900" s="55"/>
      <c r="K900" s="243"/>
      <c r="L900" s="243"/>
      <c r="M900" s="243"/>
      <c r="N900" s="243"/>
      <c r="O900" s="243"/>
      <c r="P900" s="243"/>
      <c r="Q900" s="243"/>
    </row>
    <row r="901" spans="10:17" ht="12.75" customHeight="1" x14ac:dyDescent="0.2">
      <c r="J901" s="55"/>
      <c r="K901" s="243"/>
      <c r="L901" s="243"/>
      <c r="M901" s="243"/>
      <c r="N901" s="243"/>
      <c r="O901" s="243"/>
      <c r="P901" s="243"/>
      <c r="Q901" s="243"/>
    </row>
    <row r="902" spans="10:17" ht="12.75" customHeight="1" x14ac:dyDescent="0.2">
      <c r="J902" s="55"/>
      <c r="K902" s="243"/>
      <c r="L902" s="243"/>
      <c r="M902" s="243"/>
      <c r="N902" s="243"/>
      <c r="O902" s="243"/>
      <c r="P902" s="243"/>
      <c r="Q902" s="243"/>
    </row>
    <row r="903" spans="10:17" ht="12.75" customHeight="1" x14ac:dyDescent="0.2">
      <c r="J903" s="55"/>
      <c r="K903" s="243"/>
      <c r="L903" s="243"/>
      <c r="M903" s="243"/>
      <c r="N903" s="243"/>
      <c r="O903" s="243"/>
      <c r="P903" s="243"/>
      <c r="Q903" s="243"/>
    </row>
    <row r="904" spans="10:17" ht="12.75" customHeight="1" x14ac:dyDescent="0.2">
      <c r="J904" s="55"/>
      <c r="K904" s="243"/>
      <c r="L904" s="243"/>
      <c r="M904" s="243"/>
      <c r="N904" s="243"/>
      <c r="O904" s="243"/>
      <c r="P904" s="243"/>
      <c r="Q904" s="243"/>
    </row>
    <row r="905" spans="10:17" ht="12.75" customHeight="1" x14ac:dyDescent="0.2">
      <c r="J905" s="55"/>
      <c r="K905" s="243"/>
      <c r="L905" s="243"/>
      <c r="M905" s="243"/>
      <c r="N905" s="243"/>
      <c r="O905" s="243"/>
      <c r="P905" s="243"/>
      <c r="Q905" s="243"/>
    </row>
    <row r="906" spans="10:17" ht="12.75" customHeight="1" x14ac:dyDescent="0.2">
      <c r="J906" s="55"/>
      <c r="K906" s="243"/>
      <c r="L906" s="243"/>
      <c r="M906" s="243"/>
      <c r="N906" s="243"/>
      <c r="O906" s="243"/>
      <c r="P906" s="243"/>
      <c r="Q906" s="243"/>
    </row>
    <row r="907" spans="10:17" ht="12.75" customHeight="1" x14ac:dyDescent="0.2">
      <c r="J907" s="55"/>
      <c r="K907" s="243"/>
      <c r="L907" s="243"/>
      <c r="M907" s="243"/>
      <c r="N907" s="243"/>
      <c r="O907" s="243"/>
      <c r="P907" s="243"/>
      <c r="Q907" s="243"/>
    </row>
    <row r="908" spans="10:17" ht="12.75" customHeight="1" x14ac:dyDescent="0.2">
      <c r="J908" s="55"/>
      <c r="K908" s="243"/>
      <c r="L908" s="243"/>
      <c r="M908" s="243"/>
      <c r="N908" s="243"/>
      <c r="O908" s="243"/>
      <c r="P908" s="243"/>
      <c r="Q908" s="243"/>
    </row>
    <row r="909" spans="10:17" ht="12.75" customHeight="1" x14ac:dyDescent="0.2">
      <c r="J909" s="55"/>
      <c r="K909" s="243"/>
      <c r="L909" s="243"/>
      <c r="M909" s="243"/>
      <c r="N909" s="243"/>
      <c r="O909" s="243"/>
      <c r="P909" s="243"/>
      <c r="Q909" s="243"/>
    </row>
    <row r="910" spans="10:17" ht="12.75" customHeight="1" x14ac:dyDescent="0.2">
      <c r="J910" s="55"/>
      <c r="K910" s="243"/>
      <c r="L910" s="243"/>
      <c r="M910" s="243"/>
      <c r="N910" s="243"/>
      <c r="O910" s="243"/>
      <c r="P910" s="243"/>
      <c r="Q910" s="243"/>
    </row>
    <row r="911" spans="10:17" ht="12.75" customHeight="1" x14ac:dyDescent="0.2">
      <c r="J911" s="55"/>
      <c r="K911" s="243"/>
      <c r="L911" s="243"/>
      <c r="M911" s="243"/>
      <c r="N911" s="243"/>
      <c r="O911" s="243"/>
      <c r="P911" s="243"/>
      <c r="Q911" s="243"/>
    </row>
    <row r="912" spans="10:17" ht="12.75" customHeight="1" x14ac:dyDescent="0.2">
      <c r="J912" s="55"/>
      <c r="K912" s="243"/>
      <c r="L912" s="243"/>
      <c r="M912" s="243"/>
      <c r="N912" s="243"/>
      <c r="O912" s="243"/>
      <c r="P912" s="243"/>
      <c r="Q912" s="243"/>
    </row>
    <row r="913" spans="10:17" ht="12.75" customHeight="1" x14ac:dyDescent="0.2">
      <c r="J913" s="55"/>
      <c r="K913" s="243"/>
      <c r="L913" s="243"/>
      <c r="M913" s="243"/>
      <c r="N913" s="243"/>
      <c r="O913" s="243"/>
      <c r="P913" s="243"/>
      <c r="Q913" s="243"/>
    </row>
    <row r="914" spans="10:17" ht="12.75" customHeight="1" x14ac:dyDescent="0.2">
      <c r="J914" s="55"/>
      <c r="K914" s="243"/>
      <c r="L914" s="243"/>
      <c r="M914" s="243"/>
      <c r="N914" s="243"/>
      <c r="O914" s="243"/>
      <c r="P914" s="243"/>
      <c r="Q914" s="243"/>
    </row>
    <row r="915" spans="10:17" ht="12.75" customHeight="1" x14ac:dyDescent="0.2">
      <c r="J915" s="55"/>
      <c r="K915" s="243"/>
      <c r="L915" s="243"/>
      <c r="M915" s="243"/>
      <c r="N915" s="243"/>
      <c r="O915" s="243"/>
      <c r="P915" s="243"/>
      <c r="Q915" s="243"/>
    </row>
    <row r="916" spans="10:17" ht="12.75" customHeight="1" x14ac:dyDescent="0.2">
      <c r="J916" s="55"/>
      <c r="K916" s="243"/>
      <c r="L916" s="243"/>
      <c r="M916" s="243"/>
      <c r="N916" s="243"/>
      <c r="O916" s="243"/>
      <c r="P916" s="243"/>
      <c r="Q916" s="243"/>
    </row>
    <row r="917" spans="10:17" ht="12.75" customHeight="1" x14ac:dyDescent="0.2">
      <c r="J917" s="55"/>
      <c r="K917" s="243"/>
      <c r="L917" s="243"/>
      <c r="M917" s="243"/>
      <c r="N917" s="243"/>
      <c r="O917" s="243"/>
      <c r="P917" s="243"/>
      <c r="Q917" s="243"/>
    </row>
    <row r="918" spans="10:17" ht="12.75" customHeight="1" x14ac:dyDescent="0.2">
      <c r="J918" s="55"/>
      <c r="K918" s="243"/>
      <c r="L918" s="243"/>
      <c r="M918" s="243"/>
      <c r="N918" s="243"/>
      <c r="O918" s="243"/>
      <c r="P918" s="243"/>
      <c r="Q918" s="243"/>
    </row>
    <row r="919" spans="10:17" ht="12.75" customHeight="1" x14ac:dyDescent="0.2">
      <c r="J919" s="55"/>
      <c r="K919" s="243"/>
      <c r="L919" s="243"/>
      <c r="M919" s="243"/>
      <c r="N919" s="243"/>
      <c r="O919" s="243"/>
      <c r="P919" s="243"/>
      <c r="Q919" s="243"/>
    </row>
    <row r="920" spans="10:17" ht="12.75" customHeight="1" x14ac:dyDescent="0.2">
      <c r="J920" s="55"/>
      <c r="K920" s="243"/>
      <c r="L920" s="243"/>
      <c r="M920" s="243"/>
      <c r="N920" s="243"/>
      <c r="O920" s="243"/>
      <c r="P920" s="243"/>
      <c r="Q920" s="243"/>
    </row>
    <row r="921" spans="10:17" ht="12.75" customHeight="1" x14ac:dyDescent="0.2">
      <c r="J921" s="55"/>
      <c r="K921" s="243"/>
      <c r="L921" s="243"/>
      <c r="M921" s="243"/>
      <c r="N921" s="243"/>
      <c r="O921" s="243"/>
      <c r="P921" s="243"/>
      <c r="Q921" s="243"/>
    </row>
    <row r="922" spans="10:17" ht="12.75" customHeight="1" x14ac:dyDescent="0.2">
      <c r="J922" s="55"/>
      <c r="K922" s="243"/>
      <c r="L922" s="243"/>
      <c r="M922" s="243"/>
      <c r="N922" s="243"/>
      <c r="O922" s="243"/>
      <c r="P922" s="243"/>
      <c r="Q922" s="243"/>
    </row>
    <row r="923" spans="10:17" ht="12.75" customHeight="1" x14ac:dyDescent="0.2">
      <c r="J923" s="55"/>
      <c r="K923" s="243"/>
      <c r="L923" s="243"/>
      <c r="M923" s="243"/>
      <c r="N923" s="243"/>
      <c r="O923" s="243"/>
      <c r="P923" s="243"/>
      <c r="Q923" s="243"/>
    </row>
    <row r="924" spans="10:17" ht="12.75" customHeight="1" x14ac:dyDescent="0.2">
      <c r="J924" s="55"/>
      <c r="K924" s="243"/>
      <c r="L924" s="243"/>
      <c r="M924" s="243"/>
      <c r="N924" s="243"/>
      <c r="O924" s="243"/>
      <c r="P924" s="243"/>
      <c r="Q924" s="243"/>
    </row>
    <row r="925" spans="10:17" ht="12.75" customHeight="1" x14ac:dyDescent="0.2">
      <c r="J925" s="55"/>
      <c r="K925" s="243"/>
      <c r="L925" s="243"/>
      <c r="M925" s="243"/>
      <c r="N925" s="243"/>
      <c r="O925" s="243"/>
      <c r="P925" s="243"/>
      <c r="Q925" s="243"/>
    </row>
    <row r="926" spans="10:17" ht="12.75" customHeight="1" x14ac:dyDescent="0.2">
      <c r="J926" s="55"/>
      <c r="K926" s="243"/>
      <c r="L926" s="243"/>
      <c r="M926" s="243"/>
      <c r="N926" s="243"/>
      <c r="O926" s="243"/>
      <c r="P926" s="243"/>
      <c r="Q926" s="243"/>
    </row>
    <row r="927" spans="10:17" ht="12.75" customHeight="1" x14ac:dyDescent="0.2">
      <c r="J927" s="55"/>
      <c r="K927" s="243"/>
      <c r="L927" s="243"/>
      <c r="M927" s="243"/>
      <c r="N927" s="243"/>
      <c r="O927" s="243"/>
      <c r="P927" s="243"/>
      <c r="Q927" s="243"/>
    </row>
    <row r="928" spans="10:17" ht="12.75" customHeight="1" x14ac:dyDescent="0.2">
      <c r="J928" s="55"/>
      <c r="K928" s="243"/>
      <c r="L928" s="243"/>
      <c r="M928" s="243"/>
      <c r="N928" s="243"/>
      <c r="O928" s="243"/>
      <c r="P928" s="243"/>
      <c r="Q928" s="243"/>
    </row>
    <row r="929" spans="10:17" ht="12.75" customHeight="1" x14ac:dyDescent="0.2">
      <c r="J929" s="55"/>
      <c r="K929" s="243"/>
      <c r="L929" s="243"/>
      <c r="M929" s="243"/>
      <c r="N929" s="243"/>
      <c r="O929" s="243"/>
      <c r="P929" s="243"/>
      <c r="Q929" s="243"/>
    </row>
    <row r="930" spans="10:17" ht="12.75" customHeight="1" x14ac:dyDescent="0.2">
      <c r="J930" s="55"/>
      <c r="K930" s="243"/>
      <c r="L930" s="243"/>
      <c r="M930" s="243"/>
      <c r="N930" s="243"/>
      <c r="O930" s="243"/>
      <c r="P930" s="243"/>
      <c r="Q930" s="243"/>
    </row>
    <row r="931" spans="10:17" ht="12.75" customHeight="1" x14ac:dyDescent="0.2">
      <c r="J931" s="55"/>
      <c r="K931" s="243"/>
      <c r="L931" s="243"/>
      <c r="M931" s="243"/>
      <c r="N931" s="243"/>
      <c r="O931" s="243"/>
      <c r="P931" s="243"/>
      <c r="Q931" s="243"/>
    </row>
    <row r="932" spans="10:17" ht="12.75" customHeight="1" x14ac:dyDescent="0.2">
      <c r="J932" s="55"/>
      <c r="K932" s="243"/>
      <c r="L932" s="243"/>
      <c r="M932" s="243"/>
      <c r="N932" s="243"/>
      <c r="O932" s="243"/>
      <c r="P932" s="243"/>
      <c r="Q932" s="243"/>
    </row>
    <row r="933" spans="10:17" ht="12.75" customHeight="1" x14ac:dyDescent="0.2">
      <c r="J933" s="55"/>
      <c r="K933" s="243"/>
      <c r="L933" s="243"/>
      <c r="M933" s="243"/>
      <c r="N933" s="243"/>
      <c r="O933" s="243"/>
      <c r="P933" s="243"/>
      <c r="Q933" s="243"/>
    </row>
    <row r="934" spans="10:17" ht="12.75" customHeight="1" x14ac:dyDescent="0.2">
      <c r="J934" s="55"/>
      <c r="K934" s="243"/>
      <c r="L934" s="243"/>
      <c r="M934" s="243"/>
      <c r="N934" s="243"/>
      <c r="O934" s="243"/>
      <c r="P934" s="243"/>
      <c r="Q934" s="243"/>
    </row>
    <row r="935" spans="10:17" ht="12.75" customHeight="1" x14ac:dyDescent="0.2">
      <c r="J935" s="55"/>
      <c r="K935" s="243"/>
      <c r="L935" s="243"/>
      <c r="M935" s="243"/>
      <c r="N935" s="243"/>
      <c r="O935" s="243"/>
      <c r="P935" s="243"/>
      <c r="Q935" s="243"/>
    </row>
    <row r="936" spans="10:17" ht="12.75" customHeight="1" x14ac:dyDescent="0.2">
      <c r="J936" s="55"/>
      <c r="K936" s="243"/>
      <c r="L936" s="243"/>
      <c r="M936" s="243"/>
      <c r="N936" s="243"/>
      <c r="O936" s="243"/>
      <c r="P936" s="243"/>
      <c r="Q936" s="243"/>
    </row>
    <row r="937" spans="10:17" ht="12.75" customHeight="1" x14ac:dyDescent="0.2">
      <c r="J937" s="55"/>
      <c r="K937" s="243"/>
      <c r="L937" s="243"/>
      <c r="M937" s="243"/>
      <c r="N937" s="243"/>
      <c r="O937" s="243"/>
      <c r="P937" s="243"/>
      <c r="Q937" s="243"/>
    </row>
    <row r="938" spans="10:17" ht="12.75" customHeight="1" x14ac:dyDescent="0.2">
      <c r="J938" s="55"/>
      <c r="K938" s="243"/>
      <c r="L938" s="243"/>
      <c r="M938" s="243"/>
      <c r="N938" s="243"/>
      <c r="O938" s="243"/>
      <c r="P938" s="243"/>
      <c r="Q938" s="243"/>
    </row>
    <row r="939" spans="10:17" ht="12.75" customHeight="1" x14ac:dyDescent="0.2">
      <c r="J939" s="55"/>
      <c r="K939" s="243"/>
      <c r="L939" s="243"/>
      <c r="M939" s="243"/>
      <c r="N939" s="243"/>
      <c r="O939" s="243"/>
      <c r="P939" s="243"/>
      <c r="Q939" s="243"/>
    </row>
    <row r="940" spans="10:17" ht="12.75" customHeight="1" x14ac:dyDescent="0.2">
      <c r="J940" s="55"/>
      <c r="K940" s="243"/>
      <c r="L940" s="243"/>
      <c r="M940" s="243"/>
      <c r="N940" s="243"/>
      <c r="O940" s="243"/>
      <c r="P940" s="243"/>
      <c r="Q940" s="243"/>
    </row>
    <row r="941" spans="10:17" ht="12.75" customHeight="1" x14ac:dyDescent="0.2">
      <c r="J941" s="55"/>
      <c r="K941" s="243"/>
      <c r="L941" s="243"/>
      <c r="M941" s="243"/>
      <c r="N941" s="243"/>
      <c r="O941" s="243"/>
      <c r="P941" s="243"/>
      <c r="Q941" s="243"/>
    </row>
    <row r="942" spans="10:17" ht="12.75" customHeight="1" x14ac:dyDescent="0.2">
      <c r="J942" s="55"/>
      <c r="K942" s="243"/>
      <c r="L942" s="243"/>
      <c r="M942" s="243"/>
      <c r="N942" s="243"/>
      <c r="O942" s="243"/>
      <c r="P942" s="243"/>
      <c r="Q942" s="243"/>
    </row>
    <row r="943" spans="10:17" ht="12.75" customHeight="1" x14ac:dyDescent="0.2">
      <c r="J943" s="55"/>
      <c r="K943" s="243"/>
      <c r="L943" s="243"/>
      <c r="M943" s="243"/>
      <c r="N943" s="243"/>
      <c r="O943" s="243"/>
      <c r="P943" s="243"/>
      <c r="Q943" s="243"/>
    </row>
    <row r="944" spans="10:17" ht="12.75" customHeight="1" x14ac:dyDescent="0.2">
      <c r="J944" s="55"/>
      <c r="K944" s="243"/>
      <c r="L944" s="243"/>
      <c r="M944" s="243"/>
      <c r="N944" s="243"/>
      <c r="O944" s="243"/>
      <c r="P944" s="243"/>
      <c r="Q944" s="243"/>
    </row>
    <row r="945" spans="10:17" ht="12.75" customHeight="1" x14ac:dyDescent="0.2">
      <c r="J945" s="55"/>
      <c r="K945" s="243"/>
      <c r="L945" s="243"/>
      <c r="M945" s="243"/>
      <c r="N945" s="243"/>
      <c r="O945" s="243"/>
      <c r="P945" s="243"/>
      <c r="Q945" s="243"/>
    </row>
    <row r="946" spans="10:17" ht="12.75" customHeight="1" x14ac:dyDescent="0.2">
      <c r="J946" s="55"/>
      <c r="K946" s="243"/>
      <c r="L946" s="243"/>
      <c r="M946" s="243"/>
      <c r="N946" s="243"/>
      <c r="O946" s="243"/>
      <c r="P946" s="243"/>
      <c r="Q946" s="243"/>
    </row>
    <row r="947" spans="10:17" ht="12.75" customHeight="1" x14ac:dyDescent="0.2">
      <c r="J947" s="55"/>
      <c r="K947" s="243"/>
      <c r="L947" s="243"/>
      <c r="M947" s="243"/>
      <c r="N947" s="243"/>
      <c r="O947" s="243"/>
      <c r="P947" s="243"/>
      <c r="Q947" s="243"/>
    </row>
    <row r="948" spans="10:17" ht="12.75" customHeight="1" x14ac:dyDescent="0.2">
      <c r="J948" s="55"/>
      <c r="K948" s="243"/>
      <c r="L948" s="243"/>
      <c r="M948" s="243"/>
      <c r="N948" s="243"/>
      <c r="O948" s="243"/>
      <c r="P948" s="243"/>
      <c r="Q948" s="243"/>
    </row>
    <row r="949" spans="10:17" ht="12.75" customHeight="1" x14ac:dyDescent="0.2">
      <c r="J949" s="55"/>
      <c r="K949" s="243"/>
      <c r="L949" s="243"/>
      <c r="M949" s="243"/>
      <c r="N949" s="243"/>
      <c r="O949" s="243"/>
      <c r="P949" s="243"/>
      <c r="Q949" s="243"/>
    </row>
    <row r="950" spans="10:17" ht="12.75" customHeight="1" x14ac:dyDescent="0.2">
      <c r="J950" s="55"/>
      <c r="K950" s="243"/>
      <c r="L950" s="243"/>
      <c r="M950" s="243"/>
      <c r="N950" s="243"/>
      <c r="O950" s="243"/>
      <c r="P950" s="243"/>
      <c r="Q950" s="243"/>
    </row>
    <row r="951" spans="10:17" ht="12.75" customHeight="1" x14ac:dyDescent="0.2">
      <c r="J951" s="55"/>
      <c r="K951" s="243"/>
      <c r="L951" s="243"/>
      <c r="M951" s="243"/>
      <c r="N951" s="243"/>
      <c r="O951" s="243"/>
      <c r="P951" s="243"/>
      <c r="Q951" s="243"/>
    </row>
    <row r="952" spans="10:17" ht="12.75" customHeight="1" x14ac:dyDescent="0.2">
      <c r="J952" s="55"/>
      <c r="K952" s="243"/>
      <c r="L952" s="243"/>
      <c r="M952" s="243"/>
      <c r="N952" s="243"/>
      <c r="O952" s="243"/>
      <c r="P952" s="243"/>
      <c r="Q952" s="243"/>
    </row>
    <row r="953" spans="10:17" ht="12.75" customHeight="1" x14ac:dyDescent="0.2">
      <c r="J953" s="55"/>
      <c r="K953" s="243"/>
      <c r="L953" s="243"/>
      <c r="M953" s="243"/>
      <c r="N953" s="243"/>
      <c r="O953" s="243"/>
      <c r="P953" s="243"/>
      <c r="Q953" s="243"/>
    </row>
    <row r="954" spans="10:17" ht="12.75" customHeight="1" x14ac:dyDescent="0.2">
      <c r="J954" s="55"/>
      <c r="K954" s="243"/>
      <c r="L954" s="243"/>
      <c r="M954" s="243"/>
      <c r="N954" s="243"/>
      <c r="O954" s="243"/>
      <c r="P954" s="243"/>
      <c r="Q954" s="243"/>
    </row>
    <row r="955" spans="10:17" ht="12.75" customHeight="1" x14ac:dyDescent="0.2">
      <c r="J955" s="55"/>
      <c r="K955" s="243"/>
      <c r="L955" s="243"/>
      <c r="M955" s="243"/>
      <c r="N955" s="243"/>
      <c r="O955" s="243"/>
      <c r="P955" s="243"/>
      <c r="Q955" s="243"/>
    </row>
    <row r="956" spans="10:17" ht="12.75" customHeight="1" x14ac:dyDescent="0.2">
      <c r="J956" s="55"/>
      <c r="K956" s="243"/>
      <c r="L956" s="243"/>
      <c r="M956" s="243"/>
      <c r="N956" s="243"/>
      <c r="O956" s="243"/>
      <c r="P956" s="243"/>
      <c r="Q956" s="243"/>
    </row>
    <row r="957" spans="10:17" ht="12.75" customHeight="1" x14ac:dyDescent="0.2">
      <c r="J957" s="55"/>
      <c r="K957" s="243"/>
      <c r="L957" s="243"/>
      <c r="M957" s="243"/>
      <c r="N957" s="243"/>
      <c r="O957" s="243"/>
      <c r="P957" s="243"/>
      <c r="Q957" s="243"/>
    </row>
    <row r="958" spans="10:17" ht="12.75" customHeight="1" x14ac:dyDescent="0.2">
      <c r="J958" s="55"/>
      <c r="K958" s="243"/>
      <c r="L958" s="243"/>
      <c r="M958" s="243"/>
      <c r="N958" s="243"/>
      <c r="O958" s="243"/>
      <c r="P958" s="243"/>
      <c r="Q958" s="243"/>
    </row>
    <row r="959" spans="10:17" ht="12.75" customHeight="1" x14ac:dyDescent="0.2">
      <c r="J959" s="55"/>
      <c r="K959" s="243"/>
      <c r="L959" s="243"/>
      <c r="M959" s="243"/>
      <c r="N959" s="243"/>
      <c r="O959" s="243"/>
      <c r="P959" s="243"/>
      <c r="Q959" s="243"/>
    </row>
    <row r="960" spans="10:17" ht="12.75" customHeight="1" x14ac:dyDescent="0.2">
      <c r="J960" s="55"/>
      <c r="K960" s="243"/>
      <c r="L960" s="243"/>
      <c r="M960" s="243"/>
      <c r="N960" s="243"/>
      <c r="O960" s="243"/>
      <c r="P960" s="243"/>
      <c r="Q960" s="243"/>
    </row>
    <row r="961" spans="10:17" ht="12.75" customHeight="1" x14ac:dyDescent="0.2">
      <c r="J961" s="55"/>
      <c r="K961" s="243"/>
      <c r="L961" s="243"/>
      <c r="M961" s="243"/>
      <c r="N961" s="243"/>
      <c r="O961" s="243"/>
      <c r="P961" s="243"/>
      <c r="Q961" s="243"/>
    </row>
    <row r="962" spans="10:17" ht="12.75" customHeight="1" x14ac:dyDescent="0.2">
      <c r="J962" s="55"/>
      <c r="K962" s="243"/>
      <c r="L962" s="243"/>
      <c r="M962" s="243"/>
      <c r="N962" s="243"/>
      <c r="O962" s="243"/>
      <c r="P962" s="243"/>
      <c r="Q962" s="243"/>
    </row>
    <row r="963" spans="10:17" ht="12.75" customHeight="1" x14ac:dyDescent="0.2">
      <c r="J963" s="55"/>
      <c r="K963" s="243"/>
      <c r="L963" s="243"/>
      <c r="M963" s="243"/>
      <c r="N963" s="243"/>
      <c r="O963" s="243"/>
      <c r="P963" s="243"/>
      <c r="Q963" s="243"/>
    </row>
    <row r="964" spans="10:17" ht="12.75" customHeight="1" x14ac:dyDescent="0.2">
      <c r="J964" s="55"/>
      <c r="K964" s="243"/>
      <c r="L964" s="243"/>
      <c r="M964" s="243"/>
      <c r="N964" s="243"/>
      <c r="O964" s="243"/>
      <c r="P964" s="243"/>
      <c r="Q964" s="243"/>
    </row>
    <row r="965" spans="10:17" ht="12.75" customHeight="1" x14ac:dyDescent="0.2">
      <c r="J965" s="55"/>
      <c r="K965" s="243"/>
      <c r="L965" s="243"/>
      <c r="M965" s="243"/>
      <c r="N965" s="243"/>
      <c r="O965" s="243"/>
      <c r="P965" s="243"/>
      <c r="Q965" s="243"/>
    </row>
    <row r="966" spans="10:17" ht="12.75" customHeight="1" x14ac:dyDescent="0.2">
      <c r="J966" s="55"/>
      <c r="K966" s="243"/>
      <c r="L966" s="243"/>
      <c r="M966" s="243"/>
      <c r="N966" s="243"/>
      <c r="O966" s="243"/>
      <c r="P966" s="243"/>
      <c r="Q966" s="243"/>
    </row>
    <row r="967" spans="10:17" ht="12.75" customHeight="1" x14ac:dyDescent="0.2">
      <c r="J967" s="55"/>
      <c r="K967" s="243"/>
      <c r="L967" s="243"/>
      <c r="M967" s="243"/>
      <c r="N967" s="243"/>
      <c r="O967" s="243"/>
      <c r="P967" s="243"/>
      <c r="Q967" s="243"/>
    </row>
    <row r="968" spans="10:17" ht="12.75" customHeight="1" x14ac:dyDescent="0.2">
      <c r="J968" s="55"/>
      <c r="K968" s="243"/>
      <c r="L968" s="243"/>
      <c r="M968" s="243"/>
      <c r="N968" s="243"/>
      <c r="O968" s="243"/>
      <c r="P968" s="243"/>
      <c r="Q968" s="243"/>
    </row>
    <row r="969" spans="10:17" ht="12.75" customHeight="1" x14ac:dyDescent="0.2">
      <c r="J969" s="55"/>
      <c r="K969" s="243"/>
      <c r="L969" s="243"/>
      <c r="M969" s="243"/>
      <c r="N969" s="243"/>
      <c r="O969" s="243"/>
      <c r="P969" s="243"/>
      <c r="Q969" s="243"/>
    </row>
    <row r="970" spans="10:17" ht="12.75" customHeight="1" x14ac:dyDescent="0.2">
      <c r="J970" s="55"/>
      <c r="K970" s="243"/>
      <c r="L970" s="243"/>
      <c r="M970" s="243"/>
      <c r="N970" s="243"/>
      <c r="O970" s="243"/>
      <c r="P970" s="243"/>
      <c r="Q970" s="243"/>
    </row>
    <row r="971" spans="10:17" ht="12.75" customHeight="1" x14ac:dyDescent="0.2">
      <c r="J971" s="55"/>
      <c r="K971" s="243"/>
      <c r="L971" s="243"/>
      <c r="M971" s="243"/>
      <c r="N971" s="243"/>
      <c r="O971" s="243"/>
      <c r="P971" s="243"/>
      <c r="Q971" s="243"/>
    </row>
    <row r="972" spans="10:17" ht="12.75" customHeight="1" x14ac:dyDescent="0.2">
      <c r="J972" s="55"/>
      <c r="K972" s="243"/>
      <c r="L972" s="243"/>
      <c r="M972" s="243"/>
      <c r="N972" s="243"/>
      <c r="O972" s="243"/>
      <c r="P972" s="243"/>
      <c r="Q972" s="243"/>
    </row>
    <row r="973" spans="10:17" ht="12.75" customHeight="1" x14ac:dyDescent="0.2">
      <c r="J973" s="55"/>
      <c r="K973" s="243"/>
      <c r="L973" s="243"/>
      <c r="M973" s="243"/>
      <c r="N973" s="243"/>
      <c r="O973" s="243"/>
      <c r="P973" s="243"/>
      <c r="Q973" s="243"/>
    </row>
    <row r="974" spans="10:17" ht="12.75" customHeight="1" x14ac:dyDescent="0.2">
      <c r="J974" s="55"/>
      <c r="K974" s="243"/>
      <c r="L974" s="243"/>
      <c r="M974" s="243"/>
      <c r="N974" s="243"/>
      <c r="O974" s="243"/>
      <c r="P974" s="243"/>
      <c r="Q974" s="243"/>
    </row>
    <row r="975" spans="10:17" ht="12.75" customHeight="1" x14ac:dyDescent="0.2">
      <c r="J975" s="55"/>
      <c r="K975" s="243"/>
      <c r="L975" s="243"/>
      <c r="M975" s="243"/>
      <c r="N975" s="243"/>
      <c r="O975" s="243"/>
      <c r="P975" s="243"/>
      <c r="Q975" s="243"/>
    </row>
    <row r="976" spans="10:17" ht="12.75" customHeight="1" x14ac:dyDescent="0.2">
      <c r="J976" s="55"/>
      <c r="K976" s="243"/>
      <c r="L976" s="243"/>
      <c r="M976" s="243"/>
      <c r="N976" s="243"/>
      <c r="O976" s="243"/>
      <c r="P976" s="243"/>
      <c r="Q976" s="243"/>
    </row>
    <row r="977" spans="10:17" ht="12.75" customHeight="1" x14ac:dyDescent="0.2">
      <c r="J977" s="55"/>
      <c r="K977" s="243"/>
      <c r="L977" s="243"/>
      <c r="M977" s="243"/>
      <c r="N977" s="243"/>
      <c r="O977" s="243"/>
      <c r="P977" s="243"/>
      <c r="Q977" s="243"/>
    </row>
    <row r="978" spans="10:17" ht="12.75" customHeight="1" x14ac:dyDescent="0.2">
      <c r="J978" s="55"/>
      <c r="K978" s="243"/>
      <c r="L978" s="243"/>
      <c r="M978" s="243"/>
      <c r="N978" s="243"/>
      <c r="O978" s="243"/>
      <c r="P978" s="243"/>
      <c r="Q978" s="243"/>
    </row>
    <row r="979" spans="10:17" ht="12.75" customHeight="1" x14ac:dyDescent="0.2">
      <c r="J979" s="55"/>
      <c r="K979" s="243"/>
      <c r="L979" s="243"/>
      <c r="M979" s="243"/>
      <c r="N979" s="243"/>
      <c r="O979" s="243"/>
      <c r="P979" s="243"/>
      <c r="Q979" s="243"/>
    </row>
    <row r="980" spans="10:17" ht="12.75" customHeight="1" x14ac:dyDescent="0.2">
      <c r="J980" s="55"/>
      <c r="K980" s="243"/>
      <c r="L980" s="243"/>
      <c r="M980" s="243"/>
      <c r="N980" s="243"/>
      <c r="O980" s="243"/>
      <c r="P980" s="243"/>
      <c r="Q980" s="243"/>
    </row>
    <row r="981" spans="10:17" ht="12.75" customHeight="1" x14ac:dyDescent="0.2">
      <c r="J981" s="55"/>
      <c r="K981" s="243"/>
      <c r="L981" s="243"/>
      <c r="M981" s="243"/>
      <c r="N981" s="243"/>
      <c r="O981" s="243"/>
      <c r="P981" s="243"/>
      <c r="Q981" s="243"/>
    </row>
    <row r="982" spans="10:17" ht="12.75" customHeight="1" x14ac:dyDescent="0.2">
      <c r="J982" s="55"/>
      <c r="K982" s="243"/>
      <c r="L982" s="243"/>
      <c r="M982" s="243"/>
      <c r="N982" s="243"/>
      <c r="O982" s="243"/>
      <c r="P982" s="243"/>
      <c r="Q982" s="243"/>
    </row>
    <row r="983" spans="10:17" ht="12.75" customHeight="1" x14ac:dyDescent="0.2">
      <c r="J983" s="55"/>
      <c r="K983" s="243"/>
      <c r="L983" s="243"/>
      <c r="M983" s="243"/>
      <c r="N983" s="243"/>
      <c r="O983" s="243"/>
      <c r="P983" s="243"/>
      <c r="Q983" s="243"/>
    </row>
    <row r="984" spans="10:17" ht="12.75" customHeight="1" x14ac:dyDescent="0.2">
      <c r="J984" s="55"/>
      <c r="K984" s="243"/>
      <c r="L984" s="243"/>
      <c r="M984" s="243"/>
      <c r="N984" s="243"/>
      <c r="O984" s="243"/>
      <c r="P984" s="243"/>
      <c r="Q984" s="243"/>
    </row>
    <row r="985" spans="10:17" ht="12.75" customHeight="1" x14ac:dyDescent="0.2">
      <c r="J985" s="55"/>
      <c r="K985" s="243"/>
      <c r="L985" s="243"/>
      <c r="M985" s="243"/>
      <c r="N985" s="243"/>
      <c r="O985" s="243"/>
      <c r="P985" s="243"/>
      <c r="Q985" s="243"/>
    </row>
    <row r="986" spans="10:17" ht="12.75" customHeight="1" x14ac:dyDescent="0.2">
      <c r="J986" s="55"/>
      <c r="K986" s="243"/>
      <c r="L986" s="243"/>
      <c r="M986" s="243"/>
      <c r="N986" s="243"/>
      <c r="O986" s="243"/>
      <c r="P986" s="243"/>
      <c r="Q986" s="243"/>
    </row>
    <row r="987" spans="10:17" ht="12.75" customHeight="1" x14ac:dyDescent="0.2">
      <c r="J987" s="55"/>
      <c r="K987" s="243"/>
      <c r="L987" s="243"/>
      <c r="M987" s="243"/>
      <c r="N987" s="243"/>
      <c r="O987" s="243"/>
      <c r="P987" s="243"/>
      <c r="Q987" s="243"/>
    </row>
    <row r="988" spans="10:17" ht="12.75" customHeight="1" x14ac:dyDescent="0.2">
      <c r="J988" s="55"/>
      <c r="K988" s="243"/>
      <c r="L988" s="243"/>
      <c r="M988" s="243"/>
      <c r="N988" s="243"/>
      <c r="O988" s="243"/>
      <c r="P988" s="243"/>
      <c r="Q988" s="243"/>
    </row>
    <row r="989" spans="10:17" ht="12.75" customHeight="1" x14ac:dyDescent="0.2">
      <c r="J989" s="55"/>
      <c r="K989" s="243"/>
      <c r="L989" s="243"/>
      <c r="M989" s="243"/>
      <c r="N989" s="243"/>
      <c r="O989" s="243"/>
      <c r="P989" s="243"/>
      <c r="Q989" s="243"/>
    </row>
    <row r="990" spans="10:17" ht="12.75" customHeight="1" x14ac:dyDescent="0.2">
      <c r="J990" s="55"/>
      <c r="K990" s="243"/>
      <c r="L990" s="243"/>
      <c r="M990" s="243"/>
      <c r="N990" s="243"/>
      <c r="O990" s="243"/>
      <c r="P990" s="243"/>
      <c r="Q990" s="243"/>
    </row>
    <row r="991" spans="10:17" ht="12.75" customHeight="1" x14ac:dyDescent="0.2">
      <c r="J991" s="55"/>
      <c r="K991" s="243"/>
      <c r="L991" s="243"/>
      <c r="M991" s="243"/>
      <c r="N991" s="243"/>
      <c r="O991" s="243"/>
      <c r="P991" s="243"/>
      <c r="Q991" s="243"/>
    </row>
    <row r="992" spans="10:17" ht="12.75" customHeight="1" x14ac:dyDescent="0.2">
      <c r="J992" s="55"/>
      <c r="K992" s="243"/>
      <c r="L992" s="243"/>
      <c r="M992" s="243"/>
      <c r="N992" s="243"/>
      <c r="O992" s="243"/>
      <c r="P992" s="243"/>
      <c r="Q992" s="243"/>
    </row>
    <row r="993" spans="10:17" ht="12.75" customHeight="1" x14ac:dyDescent="0.2">
      <c r="J993" s="55"/>
      <c r="K993" s="243"/>
      <c r="L993" s="243"/>
      <c r="M993" s="243"/>
      <c r="N993" s="243"/>
      <c r="O993" s="243"/>
      <c r="P993" s="243"/>
      <c r="Q993" s="243"/>
    </row>
    <row r="994" spans="10:17" ht="12.75" customHeight="1" x14ac:dyDescent="0.2">
      <c r="J994" s="55"/>
      <c r="K994" s="243"/>
      <c r="L994" s="243"/>
      <c r="M994" s="243"/>
      <c r="N994" s="243"/>
      <c r="O994" s="243"/>
      <c r="P994" s="243"/>
      <c r="Q994" s="243"/>
    </row>
    <row r="995" spans="10:17" ht="12.75" customHeight="1" x14ac:dyDescent="0.2">
      <c r="J995" s="55"/>
      <c r="K995" s="243"/>
      <c r="L995" s="243"/>
      <c r="M995" s="243"/>
      <c r="N995" s="243"/>
      <c r="O995" s="243"/>
      <c r="P995" s="243"/>
      <c r="Q995" s="243"/>
    </row>
    <row r="996" spans="10:17" ht="12.75" customHeight="1" x14ac:dyDescent="0.2">
      <c r="J996" s="55"/>
      <c r="K996" s="243"/>
      <c r="L996" s="243"/>
      <c r="M996" s="243"/>
      <c r="N996" s="243"/>
      <c r="O996" s="243"/>
      <c r="P996" s="243"/>
      <c r="Q996" s="243"/>
    </row>
    <row r="997" spans="10:17" ht="12.75" customHeight="1" x14ac:dyDescent="0.2">
      <c r="J997" s="55"/>
      <c r="K997" s="243"/>
      <c r="L997" s="243"/>
      <c r="M997" s="243"/>
      <c r="N997" s="243"/>
      <c r="O997" s="243"/>
      <c r="P997" s="243"/>
      <c r="Q997" s="243"/>
    </row>
    <row r="998" spans="10:17" ht="12.75" customHeight="1" x14ac:dyDescent="0.2">
      <c r="J998" s="55"/>
      <c r="K998" s="243"/>
      <c r="L998" s="243"/>
      <c r="M998" s="243"/>
      <c r="N998" s="243"/>
      <c r="O998" s="243"/>
      <c r="P998" s="243"/>
      <c r="Q998" s="243"/>
    </row>
    <row r="999" spans="10:17" ht="12.75" customHeight="1" x14ac:dyDescent="0.2">
      <c r="J999" s="55"/>
      <c r="K999" s="243"/>
      <c r="L999" s="243"/>
      <c r="M999" s="243"/>
      <c r="N999" s="243"/>
      <c r="O999" s="243"/>
      <c r="P999" s="243"/>
      <c r="Q999" s="243"/>
    </row>
    <row r="1000" spans="10:17" ht="12.75" customHeight="1" x14ac:dyDescent="0.2">
      <c r="J1000" s="55"/>
      <c r="K1000" s="243"/>
      <c r="L1000" s="243"/>
      <c r="M1000" s="243"/>
      <c r="N1000" s="243"/>
      <c r="O1000" s="243"/>
      <c r="P1000" s="243"/>
      <c r="Q1000" s="243"/>
    </row>
    <row r="1001" spans="10:17" ht="12.75" customHeight="1" x14ac:dyDescent="0.2">
      <c r="J1001" s="55"/>
      <c r="K1001" s="243"/>
      <c r="L1001" s="243"/>
      <c r="M1001" s="243"/>
      <c r="N1001" s="243"/>
      <c r="O1001" s="243"/>
      <c r="P1001" s="243"/>
      <c r="Q1001" s="243"/>
    </row>
    <row r="1002" spans="10:17" ht="12.75" customHeight="1" x14ac:dyDescent="0.2">
      <c r="J1002" s="55"/>
      <c r="K1002" s="243"/>
      <c r="L1002" s="243"/>
      <c r="M1002" s="243"/>
      <c r="N1002" s="243"/>
      <c r="O1002" s="243"/>
      <c r="P1002" s="243"/>
      <c r="Q1002" s="243"/>
    </row>
    <row r="1003" spans="10:17" ht="12.75" customHeight="1" x14ac:dyDescent="0.2">
      <c r="J1003" s="55"/>
      <c r="K1003" s="243"/>
      <c r="L1003" s="243"/>
      <c r="M1003" s="243"/>
      <c r="N1003" s="243"/>
      <c r="O1003" s="243"/>
      <c r="P1003" s="243"/>
      <c r="Q1003" s="243"/>
    </row>
    <row r="1004" spans="10:17" ht="12.75" customHeight="1" x14ac:dyDescent="0.2">
      <c r="J1004" s="55"/>
      <c r="K1004" s="243"/>
      <c r="L1004" s="243"/>
      <c r="M1004" s="243"/>
      <c r="N1004" s="243"/>
      <c r="O1004" s="243"/>
      <c r="P1004" s="243"/>
      <c r="Q1004" s="243"/>
    </row>
    <row r="1005" spans="10:17" ht="12.75" customHeight="1" x14ac:dyDescent="0.2">
      <c r="J1005" s="55"/>
      <c r="K1005" s="243"/>
      <c r="L1005" s="243"/>
      <c r="M1005" s="243"/>
      <c r="N1005" s="243"/>
      <c r="O1005" s="243"/>
      <c r="P1005" s="243"/>
      <c r="Q1005" s="243"/>
    </row>
    <row r="1006" spans="10:17" ht="12.75" customHeight="1" x14ac:dyDescent="0.2">
      <c r="J1006" s="55"/>
      <c r="K1006" s="243"/>
      <c r="L1006" s="243"/>
      <c r="M1006" s="243"/>
      <c r="N1006" s="243"/>
      <c r="O1006" s="243"/>
      <c r="P1006" s="243"/>
      <c r="Q1006" s="243"/>
    </row>
    <row r="1007" spans="10:17" ht="12.75" customHeight="1" x14ac:dyDescent="0.2">
      <c r="J1007" s="55"/>
      <c r="K1007" s="243"/>
      <c r="L1007" s="243"/>
      <c r="M1007" s="243"/>
      <c r="N1007" s="243"/>
      <c r="O1007" s="243"/>
      <c r="P1007" s="243"/>
      <c r="Q1007" s="243"/>
    </row>
    <row r="1008" spans="10:17" ht="12.75" customHeight="1" x14ac:dyDescent="0.2">
      <c r="J1008" s="55"/>
      <c r="K1008" s="243"/>
      <c r="L1008" s="243"/>
      <c r="M1008" s="243"/>
      <c r="N1008" s="243"/>
      <c r="O1008" s="243"/>
      <c r="P1008" s="243"/>
      <c r="Q1008" s="243"/>
    </row>
  </sheetData>
  <mergeCells count="730">
    <mergeCell ref="C6:F8"/>
    <mergeCell ref="A9:D9"/>
    <mergeCell ref="E9:J9"/>
    <mergeCell ref="A10:D10"/>
    <mergeCell ref="E10:J10"/>
    <mergeCell ref="A11:D11"/>
    <mergeCell ref="E11:J11"/>
    <mergeCell ref="A12:D12"/>
    <mergeCell ref="E12:J12"/>
    <mergeCell ref="A20:J20"/>
    <mergeCell ref="A21:J21"/>
    <mergeCell ref="F22:J22"/>
    <mergeCell ref="C23:I23"/>
    <mergeCell ref="C24:I24"/>
    <mergeCell ref="C25:I25"/>
    <mergeCell ref="C26:I26"/>
    <mergeCell ref="A28:J28"/>
    <mergeCell ref="A13:D13"/>
    <mergeCell ref="E13:J13"/>
    <mergeCell ref="A14:D14"/>
    <mergeCell ref="E14:J14"/>
    <mergeCell ref="A15:J15"/>
    <mergeCell ref="A16:J16"/>
    <mergeCell ref="F17:J17"/>
    <mergeCell ref="A18:A19"/>
    <mergeCell ref="B18:B19"/>
    <mergeCell ref="C18:I19"/>
    <mergeCell ref="J18:J19"/>
    <mergeCell ref="C29:I29"/>
    <mergeCell ref="A30:J30"/>
    <mergeCell ref="A31:J31"/>
    <mergeCell ref="A32:J32"/>
    <mergeCell ref="A33:J33"/>
    <mergeCell ref="A34:J34"/>
    <mergeCell ref="A35:J35"/>
    <mergeCell ref="A36:J36"/>
    <mergeCell ref="A37:J37"/>
    <mergeCell ref="A38:J38"/>
    <mergeCell ref="A39:J39"/>
    <mergeCell ref="A40:J40"/>
    <mergeCell ref="A41:J41"/>
    <mergeCell ref="C42:I42"/>
    <mergeCell ref="A43:J43"/>
    <mergeCell ref="A44:J44"/>
    <mergeCell ref="A45:J45"/>
    <mergeCell ref="A46:J46"/>
    <mergeCell ref="A47:J47"/>
    <mergeCell ref="A48:J48"/>
    <mergeCell ref="A49:J49"/>
    <mergeCell ref="A50:J50"/>
    <mergeCell ref="A51:J51"/>
    <mergeCell ref="A52:J52"/>
    <mergeCell ref="A53:J53"/>
    <mergeCell ref="A54:J54"/>
    <mergeCell ref="C55:I55"/>
    <mergeCell ref="A56:J56"/>
    <mergeCell ref="A57:J57"/>
    <mergeCell ref="A58:J58"/>
    <mergeCell ref="A59:J59"/>
    <mergeCell ref="A60:J60"/>
    <mergeCell ref="A61:J61"/>
    <mergeCell ref="A62:J62"/>
    <mergeCell ref="A63:J63"/>
    <mergeCell ref="A64:J64"/>
    <mergeCell ref="A65:J65"/>
    <mergeCell ref="A66:J66"/>
    <mergeCell ref="A67:J67"/>
    <mergeCell ref="C68:I68"/>
    <mergeCell ref="A69:J70"/>
    <mergeCell ref="A71:J71"/>
    <mergeCell ref="A72:J72"/>
    <mergeCell ref="A73:J73"/>
    <mergeCell ref="A74:J74"/>
    <mergeCell ref="A75:J75"/>
    <mergeCell ref="A76:J76"/>
    <mergeCell ref="A77:J77"/>
    <mergeCell ref="C83:J83"/>
    <mergeCell ref="C84:J84"/>
    <mergeCell ref="A78:J78"/>
    <mergeCell ref="A79:J79"/>
    <mergeCell ref="A80:B83"/>
    <mergeCell ref="C80:J80"/>
    <mergeCell ref="C81:J81"/>
    <mergeCell ref="C82:J82"/>
    <mergeCell ref="A84:B85"/>
    <mergeCell ref="C85:J85"/>
    <mergeCell ref="A86:J86"/>
    <mergeCell ref="A87:J87"/>
    <mergeCell ref="A88:J88"/>
    <mergeCell ref="C89:I89"/>
    <mergeCell ref="A90:J91"/>
    <mergeCell ref="A92:J92"/>
    <mergeCell ref="A93:J93"/>
    <mergeCell ref="A94:J94"/>
    <mergeCell ref="A95:J95"/>
    <mergeCell ref="A96:J96"/>
    <mergeCell ref="A97:J97"/>
    <mergeCell ref="A98:J98"/>
    <mergeCell ref="A99:J99"/>
    <mergeCell ref="C105:J105"/>
    <mergeCell ref="C106:J106"/>
    <mergeCell ref="A104:B107"/>
    <mergeCell ref="A108:B109"/>
    <mergeCell ref="A100:J100"/>
    <mergeCell ref="A101:B103"/>
    <mergeCell ref="C101:J101"/>
    <mergeCell ref="C102:J102"/>
    <mergeCell ref="C103:J103"/>
    <mergeCell ref="C104:J104"/>
    <mergeCell ref="C107:J107"/>
    <mergeCell ref="C108:J108"/>
    <mergeCell ref="C109:J109"/>
    <mergeCell ref="A110:J110"/>
    <mergeCell ref="A111:J111"/>
    <mergeCell ref="A112:J112"/>
    <mergeCell ref="C113:I113"/>
    <mergeCell ref="A114:J114"/>
    <mergeCell ref="A115:J115"/>
    <mergeCell ref="A116:J116"/>
    <mergeCell ref="A117:J117"/>
    <mergeCell ref="A118:J118"/>
    <mergeCell ref="C119:I119"/>
    <mergeCell ref="A120:J120"/>
    <mergeCell ref="A121:J121"/>
    <mergeCell ref="A122:J122"/>
    <mergeCell ref="A123:J123"/>
    <mergeCell ref="A124:J124"/>
    <mergeCell ref="A125:J125"/>
    <mergeCell ref="C126:I126"/>
    <mergeCell ref="A127:J127"/>
    <mergeCell ref="A128:J128"/>
    <mergeCell ref="C170:I170"/>
    <mergeCell ref="C171:I171"/>
    <mergeCell ref="A166:J166"/>
    <mergeCell ref="A167:J167"/>
    <mergeCell ref="A168:J168"/>
    <mergeCell ref="A169:A171"/>
    <mergeCell ref="C169:I169"/>
    <mergeCell ref="B170:B171"/>
    <mergeCell ref="J170:J171"/>
    <mergeCell ref="A129:J129"/>
    <mergeCell ref="A130:J130"/>
    <mergeCell ref="A131:J131"/>
    <mergeCell ref="A132:J132"/>
    <mergeCell ref="A133:J133"/>
    <mergeCell ref="C134:I134"/>
    <mergeCell ref="A135:J135"/>
    <mergeCell ref="A136:J136"/>
    <mergeCell ref="A137:J137"/>
    <mergeCell ref="A138:J138"/>
    <mergeCell ref="A139:J139"/>
    <mergeCell ref="A140:J140"/>
    <mergeCell ref="C141:I141"/>
    <mergeCell ref="C142:I142"/>
    <mergeCell ref="C143:I143"/>
    <mergeCell ref="C144:I144"/>
    <mergeCell ref="C145:I145"/>
    <mergeCell ref="C146:I146"/>
    <mergeCell ref="C147:I147"/>
    <mergeCell ref="A148:J148"/>
    <mergeCell ref="C153:I153"/>
    <mergeCell ref="C150:I150"/>
    <mergeCell ref="C151:I151"/>
    <mergeCell ref="C152:I152"/>
    <mergeCell ref="B151:B152"/>
    <mergeCell ref="A151:A152"/>
    <mergeCell ref="J151:J152"/>
    <mergeCell ref="C149:I149"/>
    <mergeCell ref="A154:J155"/>
    <mergeCell ref="A156:J156"/>
    <mergeCell ref="A157:J157"/>
    <mergeCell ref="A158:J158"/>
    <mergeCell ref="A159:J159"/>
    <mergeCell ref="A160:J160"/>
    <mergeCell ref="A161:J161"/>
    <mergeCell ref="A162:J162"/>
    <mergeCell ref="A163:J163"/>
    <mergeCell ref="A164:J164"/>
    <mergeCell ref="A165:J165"/>
    <mergeCell ref="A172:J173"/>
    <mergeCell ref="A174:J174"/>
    <mergeCell ref="A175:J175"/>
    <mergeCell ref="A176:J176"/>
    <mergeCell ref="A177:J177"/>
    <mergeCell ref="A178:J178"/>
    <mergeCell ref="A179:J179"/>
    <mergeCell ref="A180:J180"/>
    <mergeCell ref="A181:J181"/>
    <mergeCell ref="A182:J182"/>
    <mergeCell ref="A183:J183"/>
    <mergeCell ref="A184:J184"/>
    <mergeCell ref="A185:J185"/>
    <mergeCell ref="A186:J186"/>
    <mergeCell ref="C187:I187"/>
    <mergeCell ref="A188:J188"/>
    <mergeCell ref="A189:J189"/>
    <mergeCell ref="A190:J190"/>
    <mergeCell ref="A191:J191"/>
    <mergeCell ref="A192:J192"/>
    <mergeCell ref="A193:J193"/>
    <mergeCell ref="A194:J194"/>
    <mergeCell ref="C195:I195"/>
    <mergeCell ref="A196:J196"/>
    <mergeCell ref="A197:J197"/>
    <mergeCell ref="A198:J198"/>
    <mergeCell ref="A199:J199"/>
    <mergeCell ref="A200:J200"/>
    <mergeCell ref="A201:J201"/>
    <mergeCell ref="A202:J202"/>
    <mergeCell ref="A203:J203"/>
    <mergeCell ref="A204:J204"/>
    <mergeCell ref="C205:I205"/>
    <mergeCell ref="C206:I206"/>
    <mergeCell ref="A207:J207"/>
    <mergeCell ref="A208:J208"/>
    <mergeCell ref="A209:J209"/>
    <mergeCell ref="A210:J210"/>
    <mergeCell ref="A211:J211"/>
    <mergeCell ref="A212:J212"/>
    <mergeCell ref="C213:I213"/>
    <mergeCell ref="A214:J215"/>
    <mergeCell ref="A216:J216"/>
    <mergeCell ref="A217:J217"/>
    <mergeCell ref="A218:J218"/>
    <mergeCell ref="A219:J219"/>
    <mergeCell ref="A220:B221"/>
    <mergeCell ref="C220:J220"/>
    <mergeCell ref="C221:J221"/>
    <mergeCell ref="C222:I222"/>
    <mergeCell ref="A223:J223"/>
    <mergeCell ref="A224:J224"/>
    <mergeCell ref="A225:J225"/>
    <mergeCell ref="A226:J226"/>
    <mergeCell ref="C227:I227"/>
    <mergeCell ref="A228:J228"/>
    <mergeCell ref="A229:J229"/>
    <mergeCell ref="A230:J230"/>
    <mergeCell ref="A231:J231"/>
    <mergeCell ref="C232:I232"/>
    <mergeCell ref="A233:J233"/>
    <mergeCell ref="A234:J234"/>
    <mergeCell ref="A235:J235"/>
    <mergeCell ref="A236:J236"/>
    <mergeCell ref="C237:I237"/>
    <mergeCell ref="C238:I238"/>
    <mergeCell ref="C239:I239"/>
    <mergeCell ref="C240:I240"/>
    <mergeCell ref="A241:J241"/>
    <mergeCell ref="A242:J242"/>
    <mergeCell ref="A243:J243"/>
    <mergeCell ref="A244:J244"/>
    <mergeCell ref="A245:J245"/>
    <mergeCell ref="A246:J246"/>
    <mergeCell ref="C247:I247"/>
    <mergeCell ref="A248:J248"/>
    <mergeCell ref="A249:J249"/>
    <mergeCell ref="A250:J250"/>
    <mergeCell ref="A251:J251"/>
    <mergeCell ref="A252:J252"/>
    <mergeCell ref="A253:J253"/>
    <mergeCell ref="A254:J254"/>
    <mergeCell ref="A255:J255"/>
    <mergeCell ref="A256:J256"/>
    <mergeCell ref="A257:J257"/>
    <mergeCell ref="A258:J258"/>
    <mergeCell ref="A259:J259"/>
    <mergeCell ref="C260:I260"/>
    <mergeCell ref="A261:J261"/>
    <mergeCell ref="A262:J262"/>
    <mergeCell ref="A263:J263"/>
    <mergeCell ref="A264:J264"/>
    <mergeCell ref="A265:J265"/>
    <mergeCell ref="A266:J266"/>
    <mergeCell ref="A267:J267"/>
    <mergeCell ref="A268:J268"/>
    <mergeCell ref="A269:J269"/>
    <mergeCell ref="A270:J270"/>
    <mergeCell ref="A271:J271"/>
    <mergeCell ref="A272:J272"/>
    <mergeCell ref="A273:A274"/>
    <mergeCell ref="C273:I273"/>
    <mergeCell ref="C274:I274"/>
    <mergeCell ref="A275:J275"/>
    <mergeCell ref="A276:J276"/>
    <mergeCell ref="A668:J668"/>
    <mergeCell ref="A618:J618"/>
    <mergeCell ref="A619:J619"/>
    <mergeCell ref="A620:J620"/>
    <mergeCell ref="C621:I621"/>
    <mergeCell ref="C622:I622"/>
    <mergeCell ref="A623:J623"/>
    <mergeCell ref="A624:J624"/>
    <mergeCell ref="A625:J625"/>
    <mergeCell ref="A626:J626"/>
    <mergeCell ref="A627:J627"/>
    <mergeCell ref="C628:I628"/>
    <mergeCell ref="A629:J629"/>
    <mergeCell ref="A630:J630"/>
    <mergeCell ref="A631:J631"/>
    <mergeCell ref="A632:J632"/>
    <mergeCell ref="A669:J669"/>
    <mergeCell ref="A670:J670"/>
    <mergeCell ref="A671:J671"/>
    <mergeCell ref="A672:J672"/>
    <mergeCell ref="A673:J673"/>
    <mergeCell ref="C681:I681"/>
    <mergeCell ref="C682:I682"/>
    <mergeCell ref="A683:J683"/>
    <mergeCell ref="A684:J684"/>
    <mergeCell ref="C674:I674"/>
    <mergeCell ref="A675:J675"/>
    <mergeCell ref="B676:J676"/>
    <mergeCell ref="B677:J677"/>
    <mergeCell ref="B678:J678"/>
    <mergeCell ref="A679:J679"/>
    <mergeCell ref="A680:J680"/>
    <mergeCell ref="A685:J685"/>
    <mergeCell ref="A686:J686"/>
    <mergeCell ref="C687:I687"/>
    <mergeCell ref="A688:J688"/>
    <mergeCell ref="A689:J689"/>
    <mergeCell ref="A690:J690"/>
    <mergeCell ref="A691:J691"/>
    <mergeCell ref="C692:I692"/>
    <mergeCell ref="C693:I693"/>
    <mergeCell ref="C694:I694"/>
    <mergeCell ref="C695:I695"/>
    <mergeCell ref="C696:I696"/>
    <mergeCell ref="C697:I697"/>
    <mergeCell ref="C698:I698"/>
    <mergeCell ref="A699:J699"/>
    <mergeCell ref="C700:I700"/>
    <mergeCell ref="A701:J701"/>
    <mergeCell ref="A702:J702"/>
    <mergeCell ref="A703:J703"/>
    <mergeCell ref="A704:J704"/>
    <mergeCell ref="A705:J705"/>
    <mergeCell ref="C706:I706"/>
    <mergeCell ref="A707:J707"/>
    <mergeCell ref="A708:J708"/>
    <mergeCell ref="C709:I709"/>
    <mergeCell ref="A717:J717"/>
    <mergeCell ref="A718:J718"/>
    <mergeCell ref="A719:J719"/>
    <mergeCell ref="C720:I720"/>
    <mergeCell ref="C721:I721"/>
    <mergeCell ref="A710:J710"/>
    <mergeCell ref="A711:J711"/>
    <mergeCell ref="A712:J712"/>
    <mergeCell ref="A713:J713"/>
    <mergeCell ref="C714:I714"/>
    <mergeCell ref="A715:J715"/>
    <mergeCell ref="A716:J716"/>
    <mergeCell ref="C633:I633"/>
    <mergeCell ref="A634:J634"/>
    <mergeCell ref="A635:J635"/>
    <mergeCell ref="A636:J636"/>
    <mergeCell ref="A637:J637"/>
    <mergeCell ref="A638:J638"/>
    <mergeCell ref="A639:J639"/>
    <mergeCell ref="A640:J640"/>
    <mergeCell ref="C642:I642"/>
    <mergeCell ref="A643:J643"/>
    <mergeCell ref="B644:J644"/>
    <mergeCell ref="B645:J645"/>
    <mergeCell ref="B646:J646"/>
    <mergeCell ref="B647:J647"/>
    <mergeCell ref="B648:J648"/>
    <mergeCell ref="B649:J649"/>
    <mergeCell ref="B650:J650"/>
    <mergeCell ref="A651:J651"/>
    <mergeCell ref="A652:J652"/>
    <mergeCell ref="A653:J653"/>
    <mergeCell ref="C654:H654"/>
    <mergeCell ref="C655:I655"/>
    <mergeCell ref="C656:I656"/>
    <mergeCell ref="A657:J657"/>
    <mergeCell ref="A658:A659"/>
    <mergeCell ref="C658:I659"/>
    <mergeCell ref="C660:I660"/>
    <mergeCell ref="A661:J661"/>
    <mergeCell ref="A662:J662"/>
    <mergeCell ref="A663:J663"/>
    <mergeCell ref="A664:J664"/>
    <mergeCell ref="A665:J665"/>
    <mergeCell ref="C666:I666"/>
    <mergeCell ref="A667:J667"/>
    <mergeCell ref="A277:J277"/>
    <mergeCell ref="A278:J278"/>
    <mergeCell ref="A279:J279"/>
    <mergeCell ref="A280:J280"/>
    <mergeCell ref="A281:J281"/>
    <mergeCell ref="A282:J282"/>
    <mergeCell ref="A283:J283"/>
    <mergeCell ref="A284:J284"/>
    <mergeCell ref="A285:J285"/>
    <mergeCell ref="A286:J286"/>
    <mergeCell ref="C287:I287"/>
    <mergeCell ref="A288:J288"/>
    <mergeCell ref="A289:J289"/>
    <mergeCell ref="A290:J290"/>
    <mergeCell ref="A291:J291"/>
    <mergeCell ref="A292:J292"/>
    <mergeCell ref="A293:J293"/>
    <mergeCell ref="A294:J294"/>
    <mergeCell ref="A295:J295"/>
    <mergeCell ref="A296:J296"/>
    <mergeCell ref="A297:J297"/>
    <mergeCell ref="A298:J298"/>
    <mergeCell ref="A299:J299"/>
    <mergeCell ref="A300:A301"/>
    <mergeCell ref="C300:I300"/>
    <mergeCell ref="C301:I301"/>
    <mergeCell ref="A302:J302"/>
    <mergeCell ref="A303:J303"/>
    <mergeCell ref="A304:J304"/>
    <mergeCell ref="A305:J305"/>
    <mergeCell ref="A306:J306"/>
    <mergeCell ref="A307:J307"/>
    <mergeCell ref="A308:J308"/>
    <mergeCell ref="A309:J309"/>
    <mergeCell ref="A310:J310"/>
    <mergeCell ref="A311:J311"/>
    <mergeCell ref="A312:J312"/>
    <mergeCell ref="A313:J313"/>
    <mergeCell ref="C314:I314"/>
    <mergeCell ref="A315:J315"/>
    <mergeCell ref="A316:J316"/>
    <mergeCell ref="A317:J317"/>
    <mergeCell ref="A318:J318"/>
    <mergeCell ref="A319:J319"/>
    <mergeCell ref="A320:J320"/>
    <mergeCell ref="A321:J321"/>
    <mergeCell ref="A322:J322"/>
    <mergeCell ref="A323:J323"/>
    <mergeCell ref="A324:J324"/>
    <mergeCell ref="A325:J325"/>
    <mergeCell ref="A326:J326"/>
    <mergeCell ref="C327:I327"/>
    <mergeCell ref="A328:J328"/>
    <mergeCell ref="A329:J329"/>
    <mergeCell ref="A330:J330"/>
    <mergeCell ref="A331:J331"/>
    <mergeCell ref="A332:J332"/>
    <mergeCell ref="C333:I333"/>
    <mergeCell ref="A334:J334"/>
    <mergeCell ref="A335:J335"/>
    <mergeCell ref="A336:J336"/>
    <mergeCell ref="A337:J337"/>
    <mergeCell ref="A338:J338"/>
    <mergeCell ref="C339:I339"/>
    <mergeCell ref="A340:J340"/>
    <mergeCell ref="A341:J341"/>
    <mergeCell ref="A342:J342"/>
    <mergeCell ref="A343:J343"/>
    <mergeCell ref="A344:J344"/>
    <mergeCell ref="A345:J345"/>
    <mergeCell ref="A346:J346"/>
    <mergeCell ref="C347:I347"/>
    <mergeCell ref="A348:J348"/>
    <mergeCell ref="A349:J349"/>
    <mergeCell ref="A350:J350"/>
    <mergeCell ref="A351:J351"/>
    <mergeCell ref="A352:J352"/>
    <mergeCell ref="A353:J353"/>
    <mergeCell ref="A354:J354"/>
    <mergeCell ref="C355:I355"/>
    <mergeCell ref="A356:J356"/>
    <mergeCell ref="A357:J357"/>
    <mergeCell ref="A358:J358"/>
    <mergeCell ref="A359:J359"/>
    <mergeCell ref="A360:J360"/>
    <mergeCell ref="A361:J361"/>
    <mergeCell ref="C362:I362"/>
    <mergeCell ref="A363:J363"/>
    <mergeCell ref="A364:J364"/>
    <mergeCell ref="A365:J365"/>
    <mergeCell ref="A366:J366"/>
    <mergeCell ref="A367:J367"/>
    <mergeCell ref="A368:J368"/>
    <mergeCell ref="A369:J369"/>
    <mergeCell ref="C370:I370"/>
    <mergeCell ref="A371:J371"/>
    <mergeCell ref="A372:J372"/>
    <mergeCell ref="A373:J373"/>
    <mergeCell ref="A374:J374"/>
    <mergeCell ref="A375:J375"/>
    <mergeCell ref="C376:I376"/>
    <mergeCell ref="A377:J377"/>
    <mergeCell ref="A378:J378"/>
    <mergeCell ref="A379:J379"/>
    <mergeCell ref="A380:J380"/>
    <mergeCell ref="A381:J381"/>
    <mergeCell ref="C382:I382"/>
    <mergeCell ref="A383:J383"/>
    <mergeCell ref="A384:J384"/>
    <mergeCell ref="A385:J385"/>
    <mergeCell ref="A386:J386"/>
    <mergeCell ref="A387:J387"/>
    <mergeCell ref="A388:J388"/>
    <mergeCell ref="C389:I389"/>
    <mergeCell ref="C390:I390"/>
    <mergeCell ref="C391:I391"/>
    <mergeCell ref="C392:I392"/>
    <mergeCell ref="C393:I393"/>
    <mergeCell ref="C394:I394"/>
    <mergeCell ref="C395:I395"/>
    <mergeCell ref="A396:J396"/>
    <mergeCell ref="C397:I397"/>
    <mergeCell ref="A398:J398"/>
    <mergeCell ref="A399:J399"/>
    <mergeCell ref="A400:J400"/>
    <mergeCell ref="A401:J401"/>
    <mergeCell ref="A402:J402"/>
    <mergeCell ref="A403:J403"/>
    <mergeCell ref="C404:I404"/>
    <mergeCell ref="A405:J405"/>
    <mergeCell ref="A406:J406"/>
    <mergeCell ref="A407:J407"/>
    <mergeCell ref="A408:J408"/>
    <mergeCell ref="A409:J409"/>
    <mergeCell ref="A410:J410"/>
    <mergeCell ref="C411:I411"/>
    <mergeCell ref="A412:J412"/>
    <mergeCell ref="A413:J413"/>
    <mergeCell ref="A414:J414"/>
    <mergeCell ref="A415:J415"/>
    <mergeCell ref="A416:J416"/>
    <mergeCell ref="A417:J417"/>
    <mergeCell ref="C418:I418"/>
    <mergeCell ref="A419:J419"/>
    <mergeCell ref="A420:J420"/>
    <mergeCell ref="A421:J421"/>
    <mergeCell ref="A422:J422"/>
    <mergeCell ref="A423:J423"/>
    <mergeCell ref="A424:J424"/>
    <mergeCell ref="A425:J425"/>
    <mergeCell ref="A426:J426"/>
    <mergeCell ref="A427:J427"/>
    <mergeCell ref="C428:I428"/>
    <mergeCell ref="A429:J429"/>
    <mergeCell ref="A430:J430"/>
    <mergeCell ref="A431:J431"/>
    <mergeCell ref="A432:J432"/>
    <mergeCell ref="A433:J433"/>
    <mergeCell ref="A434:J434"/>
    <mergeCell ref="A435:J435"/>
    <mergeCell ref="C436:I436"/>
    <mergeCell ref="A437:J437"/>
    <mergeCell ref="A438:J438"/>
    <mergeCell ref="A439:J439"/>
    <mergeCell ref="A440:J440"/>
    <mergeCell ref="A441:J441"/>
    <mergeCell ref="A442:J442"/>
    <mergeCell ref="C443:I443"/>
    <mergeCell ref="A444:J444"/>
    <mergeCell ref="A445:J445"/>
    <mergeCell ref="A446:J446"/>
    <mergeCell ref="A447:J447"/>
    <mergeCell ref="A448:J448"/>
    <mergeCell ref="A449:J449"/>
    <mergeCell ref="A450:J450"/>
    <mergeCell ref="C451:I451"/>
    <mergeCell ref="A452:J452"/>
    <mergeCell ref="A453:J453"/>
    <mergeCell ref="A454:J454"/>
    <mergeCell ref="A455:J455"/>
    <mergeCell ref="A456:J456"/>
    <mergeCell ref="A457:J457"/>
    <mergeCell ref="A458:J458"/>
    <mergeCell ref="A459:J459"/>
    <mergeCell ref="A460:J460"/>
    <mergeCell ref="C461:I461"/>
    <mergeCell ref="A462:J462"/>
    <mergeCell ref="A463:J463"/>
    <mergeCell ref="A464:J464"/>
    <mergeCell ref="A465:J465"/>
    <mergeCell ref="A466:J466"/>
    <mergeCell ref="A467:J467"/>
    <mergeCell ref="C468:I468"/>
    <mergeCell ref="A469:J469"/>
    <mergeCell ref="A470:J470"/>
    <mergeCell ref="A471:J471"/>
    <mergeCell ref="A472:J472"/>
    <mergeCell ref="A473:J473"/>
    <mergeCell ref="A474:J474"/>
    <mergeCell ref="A475:A476"/>
    <mergeCell ref="C475:I475"/>
    <mergeCell ref="C476:I476"/>
    <mergeCell ref="A477:J477"/>
    <mergeCell ref="A478:J478"/>
    <mergeCell ref="A479:J479"/>
    <mergeCell ref="A480:J480"/>
    <mergeCell ref="A481:J481"/>
    <mergeCell ref="A482:J482"/>
    <mergeCell ref="A483:J483"/>
    <mergeCell ref="A484:J484"/>
    <mergeCell ref="C485:I485"/>
    <mergeCell ref="C486:I486"/>
    <mergeCell ref="A487:J487"/>
    <mergeCell ref="A488:J488"/>
    <mergeCell ref="A489:J489"/>
    <mergeCell ref="A490:J490"/>
    <mergeCell ref="A491:J491"/>
    <mergeCell ref="A492:J492"/>
    <mergeCell ref="A493:J493"/>
    <mergeCell ref="A494:J494"/>
    <mergeCell ref="A495:J495"/>
    <mergeCell ref="A496:J496"/>
    <mergeCell ref="C497:I497"/>
    <mergeCell ref="C498:I498"/>
    <mergeCell ref="A499:J499"/>
    <mergeCell ref="A500:J500"/>
    <mergeCell ref="A501:J501"/>
    <mergeCell ref="A502:J502"/>
    <mergeCell ref="A503:J503"/>
    <mergeCell ref="A504:J504"/>
    <mergeCell ref="A505:J505"/>
    <mergeCell ref="C506:I506"/>
    <mergeCell ref="C507:I507"/>
    <mergeCell ref="C508:I508"/>
    <mergeCell ref="C509:I509"/>
    <mergeCell ref="C510:I510"/>
    <mergeCell ref="A511:J511"/>
    <mergeCell ref="A512:J512"/>
    <mergeCell ref="A513:J513"/>
    <mergeCell ref="A514:J514"/>
    <mergeCell ref="A515:J515"/>
    <mergeCell ref="A516:J516"/>
    <mergeCell ref="C517:I517"/>
    <mergeCell ref="A518:J518"/>
    <mergeCell ref="A519:J519"/>
    <mergeCell ref="A520:J520"/>
    <mergeCell ref="A521:J521"/>
    <mergeCell ref="A522:J522"/>
    <mergeCell ref="A523:J523"/>
    <mergeCell ref="C524:I524"/>
    <mergeCell ref="A525:J525"/>
    <mergeCell ref="A526:J526"/>
    <mergeCell ref="A527:J527"/>
    <mergeCell ref="A528:J528"/>
    <mergeCell ref="A529:J529"/>
    <mergeCell ref="A530:J530"/>
    <mergeCell ref="C531:I531"/>
    <mergeCell ref="C532:I532"/>
    <mergeCell ref="C533:I533"/>
    <mergeCell ref="C534:I534"/>
    <mergeCell ref="C535:I535"/>
    <mergeCell ref="C536:I536"/>
    <mergeCell ref="C537:I537"/>
    <mergeCell ref="C538:I538"/>
    <mergeCell ref="C539:I539"/>
    <mergeCell ref="C540:I540"/>
    <mergeCell ref="C541:I541"/>
    <mergeCell ref="C542:I542"/>
    <mergeCell ref="C543:I543"/>
    <mergeCell ref="C544:I544"/>
    <mergeCell ref="C545:I545"/>
    <mergeCell ref="C546:I546"/>
    <mergeCell ref="C547:I547"/>
    <mergeCell ref="C548:I548"/>
    <mergeCell ref="C549:I549"/>
    <mergeCell ref="C550:I550"/>
    <mergeCell ref="C551:I551"/>
    <mergeCell ref="A552:J552"/>
    <mergeCell ref="A553:J553"/>
    <mergeCell ref="A554:J554"/>
    <mergeCell ref="A555:J555"/>
    <mergeCell ref="C556:I556"/>
    <mergeCell ref="A557:J557"/>
    <mergeCell ref="A558:J558"/>
    <mergeCell ref="C559:I559"/>
    <mergeCell ref="C560:I560"/>
    <mergeCell ref="A561:J561"/>
    <mergeCell ref="A562:J562"/>
    <mergeCell ref="A563:J563"/>
    <mergeCell ref="C564:I564"/>
    <mergeCell ref="A565:J565"/>
    <mergeCell ref="A566:J566"/>
    <mergeCell ref="A567:J567"/>
    <mergeCell ref="C568:I568"/>
    <mergeCell ref="A569:J569"/>
    <mergeCell ref="A570:J570"/>
    <mergeCell ref="A571:J571"/>
    <mergeCell ref="A572:J572"/>
    <mergeCell ref="C573:I573"/>
    <mergeCell ref="A574:J574"/>
    <mergeCell ref="A575:J575"/>
    <mergeCell ref="C576:I576"/>
    <mergeCell ref="A577:J577"/>
    <mergeCell ref="A578:J578"/>
    <mergeCell ref="A579:J579"/>
    <mergeCell ref="A580:J580"/>
    <mergeCell ref="A581:J581"/>
    <mergeCell ref="C582:I582"/>
    <mergeCell ref="C583:I583"/>
    <mergeCell ref="C584:I584"/>
    <mergeCell ref="C585:I585"/>
    <mergeCell ref="C586:I586"/>
    <mergeCell ref="C587:I587"/>
    <mergeCell ref="A588:J588"/>
    <mergeCell ref="A589:J589"/>
    <mergeCell ref="A590:J590"/>
    <mergeCell ref="A591:J591"/>
    <mergeCell ref="A592:J592"/>
    <mergeCell ref="A593:J593"/>
    <mergeCell ref="A594:J594"/>
    <mergeCell ref="C595:I595"/>
    <mergeCell ref="A596:J596"/>
    <mergeCell ref="A597:J597"/>
    <mergeCell ref="A598:J598"/>
    <mergeCell ref="A599:J599"/>
    <mergeCell ref="A600:J600"/>
    <mergeCell ref="A601:J601"/>
    <mergeCell ref="A602:J602"/>
    <mergeCell ref="A603:J603"/>
    <mergeCell ref="C604:I604"/>
    <mergeCell ref="C605:I605"/>
    <mergeCell ref="C606:I606"/>
    <mergeCell ref="A616:J616"/>
    <mergeCell ref="A617:J617"/>
    <mergeCell ref="C607:I607"/>
    <mergeCell ref="C608:I608"/>
    <mergeCell ref="C609:I609"/>
    <mergeCell ref="C610:I610"/>
    <mergeCell ref="A611:J611"/>
    <mergeCell ref="C612:I612"/>
    <mergeCell ref="A613:J613"/>
    <mergeCell ref="A614:J614"/>
    <mergeCell ref="C615:I615"/>
  </mergeCells>
  <pageMargins left="0.5" right="0" top="0.25" bottom="0.25" header="0" footer="0"/>
  <pageSetup paperSize="9" orientation="portrait" r:id="rId1"/>
  <rowBreaks count="9" manualBreakCount="9">
    <brk id="594" man="1"/>
    <brk id="563" man="1"/>
    <brk id="467" man="1"/>
    <brk id="632" man="1"/>
    <brk id="168" man="1"/>
    <brk id="361" man="1"/>
    <brk id="395" man="1"/>
    <brk id="655" man="1"/>
    <brk id="125" man="1"/>
  </rowBreaks>
  <drawing r:id="rId2"/>
  <legacyDrawing r:id="rId3"/>
  <oleObjects>
    <mc:AlternateContent xmlns:mc="http://schemas.openxmlformats.org/markup-compatibility/2006">
      <mc:Choice Requires="x14">
        <oleObject progId="CorelDraw.Graphic.17" shapeId="20481" r:id="rId4">
          <objectPr defaultSize="0" autoPict="0" r:id="rId5">
            <anchor moveWithCells="1">
              <from>
                <xdr:col>3</xdr:col>
                <xdr:colOff>38100</xdr:colOff>
                <xdr:row>5</xdr:row>
                <xdr:rowOff>133350</xdr:rowOff>
              </from>
              <to>
                <xdr:col>6</xdr:col>
                <xdr:colOff>47625</xdr:colOff>
                <xdr:row>7</xdr:row>
                <xdr:rowOff>28575</xdr:rowOff>
              </to>
            </anchor>
          </objectPr>
        </oleObject>
      </mc:Choice>
      <mc:Fallback>
        <oleObject progId="CorelDraw.Graphic.17" shapeId="20481"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Foaie21">
    <tabColor rgb="FF00FFFF"/>
  </sheetPr>
  <dimension ref="A1:AD992"/>
  <sheetViews>
    <sheetView showGridLines="0" workbookViewId="0">
      <selection activeCell="J21" sqref="J21"/>
    </sheetView>
  </sheetViews>
  <sheetFormatPr defaultColWidth="12.5703125" defaultRowHeight="15" customHeight="1" x14ac:dyDescent="0.2"/>
  <cols>
    <col min="1" max="1" width="22.85546875" customWidth="1"/>
    <col min="2" max="2" width="13.42578125" customWidth="1"/>
    <col min="3" max="3" width="5.140625" customWidth="1"/>
    <col min="4" max="4" width="3.5703125" customWidth="1"/>
    <col min="5" max="5" width="3.28515625" customWidth="1"/>
    <col min="6" max="6" width="8.5703125" customWidth="1"/>
    <col min="7" max="7" width="7.28515625" customWidth="1"/>
    <col min="8" max="8" width="18.42578125" customWidth="1"/>
    <col min="9" max="9" width="2" customWidth="1"/>
    <col min="10" max="10" width="12.42578125" customWidth="1"/>
    <col min="11" max="11" width="8.5703125" style="277" customWidth="1"/>
    <col min="12" max="12" width="13.85546875" style="277" customWidth="1"/>
    <col min="13" max="25" width="8.5703125" style="277" customWidth="1"/>
    <col min="26" max="30" width="8.5703125" customWidth="1"/>
  </cols>
  <sheetData>
    <row r="1" spans="1:30" ht="12.75" customHeight="1" x14ac:dyDescent="0.2">
      <c r="A1" s="1"/>
      <c r="B1" s="2"/>
      <c r="C1" s="2"/>
      <c r="D1" s="2"/>
      <c r="E1" s="2"/>
      <c r="F1" s="2"/>
      <c r="G1" s="2"/>
      <c r="H1" s="2"/>
      <c r="I1" s="2"/>
      <c r="J1" s="3"/>
    </row>
    <row r="2" spans="1:30" ht="12.75" customHeight="1" x14ac:dyDescent="0.2">
      <c r="A2" s="4"/>
      <c r="J2" s="5"/>
    </row>
    <row r="3" spans="1:30" ht="12.75" customHeight="1" x14ac:dyDescent="0.2">
      <c r="A3" s="4"/>
      <c r="J3" s="5"/>
    </row>
    <row r="4" spans="1:30" ht="12.75" customHeight="1" x14ac:dyDescent="0.2">
      <c r="A4" s="4"/>
      <c r="J4" s="5"/>
    </row>
    <row r="5" spans="1:30" ht="15.75" customHeight="1" x14ac:dyDescent="0.35">
      <c r="A5" s="6"/>
      <c r="B5" s="7"/>
      <c r="C5" s="7"/>
      <c r="D5" s="7"/>
      <c r="E5" s="7"/>
      <c r="F5" s="8"/>
      <c r="J5" s="5"/>
    </row>
    <row r="6" spans="1:30" ht="15.75" customHeight="1" x14ac:dyDescent="0.2">
      <c r="A6" s="9"/>
      <c r="B6" s="7"/>
      <c r="C6" s="393"/>
      <c r="D6" s="394"/>
      <c r="E6" s="394"/>
      <c r="F6" s="394"/>
      <c r="J6" s="5"/>
    </row>
    <row r="7" spans="1:30" ht="15.75" customHeight="1" x14ac:dyDescent="0.2">
      <c r="A7" s="9"/>
      <c r="B7" s="7"/>
      <c r="C7" s="394"/>
      <c r="D7" s="394"/>
      <c r="E7" s="394"/>
      <c r="F7" s="394"/>
      <c r="J7" s="5"/>
    </row>
    <row r="8" spans="1:30" ht="15.75" customHeight="1" x14ac:dyDescent="0.2">
      <c r="A8" s="9"/>
      <c r="B8" s="7"/>
      <c r="C8" s="394"/>
      <c r="D8" s="394"/>
      <c r="E8" s="394"/>
      <c r="F8" s="394"/>
      <c r="J8" s="5"/>
    </row>
    <row r="9" spans="1:30" ht="13.5" customHeight="1" x14ac:dyDescent="0.2">
      <c r="A9" s="390" t="s">
        <v>0</v>
      </c>
      <c r="B9" s="358"/>
      <c r="C9" s="358"/>
      <c r="D9" s="359"/>
      <c r="E9" s="395" t="s">
        <v>1</v>
      </c>
      <c r="F9" s="358"/>
      <c r="G9" s="358"/>
      <c r="H9" s="358"/>
      <c r="I9" s="358"/>
      <c r="J9" s="359"/>
    </row>
    <row r="10" spans="1:30" ht="13.5" customHeight="1" x14ac:dyDescent="0.2">
      <c r="A10" s="396" t="s">
        <v>2645</v>
      </c>
      <c r="B10" s="394"/>
      <c r="C10" s="394"/>
      <c r="D10" s="397"/>
      <c r="E10" s="398" t="s">
        <v>3</v>
      </c>
      <c r="F10" s="394"/>
      <c r="G10" s="394"/>
      <c r="H10" s="394"/>
      <c r="I10" s="394"/>
      <c r="J10" s="397"/>
    </row>
    <row r="11" spans="1:30" ht="13.5" customHeight="1" x14ac:dyDescent="0.2">
      <c r="A11" s="383" t="s">
        <v>4</v>
      </c>
      <c r="B11" s="340"/>
      <c r="C11" s="340"/>
      <c r="D11" s="384"/>
      <c r="E11" s="385" t="s">
        <v>5</v>
      </c>
      <c r="F11" s="340"/>
      <c r="G11" s="340"/>
      <c r="H11" s="340"/>
      <c r="I11" s="340"/>
      <c r="J11" s="384"/>
      <c r="K11" s="278"/>
      <c r="L11" s="278"/>
      <c r="M11" s="278"/>
      <c r="N11" s="278"/>
      <c r="O11" s="278"/>
      <c r="P11" s="278"/>
      <c r="Q11" s="278"/>
      <c r="R11" s="278"/>
      <c r="S11" s="278"/>
      <c r="T11" s="278"/>
      <c r="U11" s="278"/>
      <c r="V11" s="278"/>
      <c r="W11" s="278"/>
      <c r="X11" s="278"/>
      <c r="Y11" s="278"/>
      <c r="Z11" s="10"/>
      <c r="AA11" s="10"/>
      <c r="AB11" s="10"/>
      <c r="AC11" s="10"/>
      <c r="AD11" s="10"/>
    </row>
    <row r="12" spans="1:30" ht="13.5" customHeight="1" x14ac:dyDescent="0.2">
      <c r="A12" s="383" t="s">
        <v>2646</v>
      </c>
      <c r="B12" s="340"/>
      <c r="C12" s="340"/>
      <c r="D12" s="384"/>
      <c r="E12" s="385" t="s">
        <v>7</v>
      </c>
      <c r="F12" s="340"/>
      <c r="G12" s="340"/>
      <c r="H12" s="340"/>
      <c r="I12" s="340"/>
      <c r="J12" s="384"/>
      <c r="K12" s="278"/>
      <c r="L12" s="278"/>
      <c r="M12" s="278"/>
      <c r="N12" s="278"/>
      <c r="O12" s="278"/>
      <c r="P12" s="278"/>
      <c r="Q12" s="278"/>
      <c r="R12" s="278"/>
      <c r="S12" s="278"/>
      <c r="T12" s="278"/>
      <c r="U12" s="278"/>
      <c r="V12" s="278"/>
      <c r="W12" s="278"/>
      <c r="X12" s="278"/>
      <c r="Y12" s="278"/>
      <c r="Z12" s="10"/>
      <c r="AA12" s="10"/>
      <c r="AB12" s="10"/>
      <c r="AC12" s="10"/>
      <c r="AD12" s="10"/>
    </row>
    <row r="13" spans="1:30" ht="13.5" customHeight="1" x14ac:dyDescent="0.2">
      <c r="A13" s="383" t="s">
        <v>8</v>
      </c>
      <c r="B13" s="340"/>
      <c r="C13" s="340"/>
      <c r="D13" s="384"/>
      <c r="E13" s="385" t="s">
        <v>9</v>
      </c>
      <c r="F13" s="340"/>
      <c r="G13" s="340"/>
      <c r="H13" s="340"/>
      <c r="I13" s="340"/>
      <c r="J13" s="384"/>
      <c r="K13" s="278"/>
      <c r="L13" s="278"/>
      <c r="M13" s="278"/>
      <c r="N13" s="278"/>
      <c r="O13" s="278"/>
      <c r="P13" s="278"/>
      <c r="Q13" s="278"/>
      <c r="R13" s="278"/>
      <c r="S13" s="278"/>
      <c r="T13" s="278"/>
      <c r="U13" s="278"/>
      <c r="V13" s="278"/>
      <c r="W13" s="278"/>
      <c r="X13" s="278"/>
      <c r="Y13" s="278"/>
      <c r="Z13" s="10"/>
      <c r="AA13" s="10"/>
      <c r="AB13" s="10"/>
      <c r="AC13" s="10"/>
      <c r="AD13" s="10"/>
    </row>
    <row r="14" spans="1:30" ht="13.5" customHeight="1" x14ac:dyDescent="0.2">
      <c r="A14" s="386" t="s">
        <v>10</v>
      </c>
      <c r="B14" s="387"/>
      <c r="C14" s="387"/>
      <c r="D14" s="388"/>
      <c r="E14" s="389" t="s">
        <v>11</v>
      </c>
      <c r="F14" s="387"/>
      <c r="G14" s="387"/>
      <c r="H14" s="387"/>
      <c r="I14" s="387"/>
      <c r="J14" s="388"/>
      <c r="K14" s="278"/>
      <c r="L14" s="278"/>
      <c r="M14" s="278"/>
      <c r="N14" s="278"/>
      <c r="O14" s="278"/>
      <c r="P14" s="278"/>
      <c r="Q14" s="278"/>
      <c r="R14" s="278"/>
      <c r="S14" s="278"/>
      <c r="T14" s="278"/>
      <c r="U14" s="278"/>
      <c r="V14" s="278"/>
      <c r="W14" s="278"/>
      <c r="X14" s="278"/>
      <c r="Y14" s="278"/>
      <c r="Z14" s="10"/>
      <c r="AA14" s="10"/>
      <c r="AB14" s="10"/>
      <c r="AC14" s="10"/>
      <c r="AD14" s="10"/>
    </row>
    <row r="15" spans="1:30" ht="13.5" customHeight="1" x14ac:dyDescent="0.2">
      <c r="A15" s="390" t="s">
        <v>12</v>
      </c>
      <c r="B15" s="358"/>
      <c r="C15" s="358"/>
      <c r="D15" s="358"/>
      <c r="E15" s="358"/>
      <c r="F15" s="358"/>
      <c r="G15" s="358"/>
      <c r="H15" s="358"/>
      <c r="I15" s="358"/>
      <c r="J15" s="359"/>
    </row>
    <row r="16" spans="1:30" ht="13.5" customHeight="1" x14ac:dyDescent="0.2">
      <c r="A16" s="391" t="s">
        <v>13</v>
      </c>
      <c r="B16" s="353"/>
      <c r="C16" s="353"/>
      <c r="D16" s="353"/>
      <c r="E16" s="353"/>
      <c r="F16" s="353"/>
      <c r="G16" s="353"/>
      <c r="H16" s="353"/>
      <c r="I16" s="353"/>
      <c r="J16" s="361"/>
    </row>
    <row r="17" spans="1:30" ht="18.75" customHeight="1" x14ac:dyDescent="0.2">
      <c r="A17" s="150">
        <f>Oferta!H17</f>
        <v>46223</v>
      </c>
      <c r="B17" s="151"/>
      <c r="C17" s="151"/>
      <c r="D17" s="151"/>
      <c r="E17" s="151"/>
      <c r="F17" s="567" t="s">
        <v>74</v>
      </c>
      <c r="G17" s="358"/>
      <c r="H17" s="358"/>
      <c r="I17" s="358"/>
      <c r="J17" s="358"/>
    </row>
    <row r="18" spans="1:30" ht="9" customHeight="1" x14ac:dyDescent="0.2">
      <c r="A18" s="354" t="s">
        <v>75</v>
      </c>
      <c r="B18" s="354" t="s">
        <v>76</v>
      </c>
      <c r="C18" s="357" t="s">
        <v>77</v>
      </c>
      <c r="D18" s="358"/>
      <c r="E18" s="358"/>
      <c r="F18" s="358"/>
      <c r="G18" s="358"/>
      <c r="H18" s="358"/>
      <c r="I18" s="359"/>
      <c r="J18" s="354" t="s">
        <v>959</v>
      </c>
    </row>
    <row r="19" spans="1:30" ht="18.75" customHeight="1" x14ac:dyDescent="0.2">
      <c r="A19" s="355"/>
      <c r="B19" s="355"/>
      <c r="C19" s="360"/>
      <c r="D19" s="353"/>
      <c r="E19" s="353"/>
      <c r="F19" s="353"/>
      <c r="G19" s="353"/>
      <c r="H19" s="353"/>
      <c r="I19" s="361"/>
      <c r="J19" s="355"/>
    </row>
    <row r="20" spans="1:30" ht="26.25" customHeight="1" x14ac:dyDescent="0.2">
      <c r="A20" s="572" t="s">
        <v>2211</v>
      </c>
      <c r="B20" s="325"/>
      <c r="C20" s="325"/>
      <c r="D20" s="325"/>
      <c r="E20" s="325"/>
      <c r="F20" s="325"/>
      <c r="G20" s="325"/>
      <c r="H20" s="325"/>
      <c r="I20" s="325"/>
      <c r="J20" s="326"/>
    </row>
    <row r="21" spans="1:30" ht="126" customHeight="1" x14ac:dyDescent="0.2">
      <c r="A21" s="80"/>
      <c r="B21" s="187" t="s">
        <v>2220</v>
      </c>
      <c r="C21" s="403" t="s">
        <v>2221</v>
      </c>
      <c r="D21" s="325"/>
      <c r="E21" s="325"/>
      <c r="F21" s="325"/>
      <c r="G21" s="325"/>
      <c r="H21" s="325"/>
      <c r="I21" s="326"/>
      <c r="J21" s="203">
        <v>441</v>
      </c>
      <c r="K21" s="278"/>
      <c r="L21" s="279"/>
      <c r="M21" s="278"/>
      <c r="N21" s="278"/>
      <c r="O21" s="278"/>
      <c r="P21" s="278"/>
      <c r="Q21" s="278"/>
      <c r="R21" s="278"/>
      <c r="S21" s="278"/>
      <c r="T21" s="278"/>
      <c r="U21" s="278"/>
      <c r="V21" s="278"/>
      <c r="W21" s="278"/>
      <c r="X21" s="278"/>
      <c r="Y21" s="278"/>
      <c r="Z21" s="10"/>
      <c r="AA21" s="10"/>
      <c r="AB21" s="10"/>
      <c r="AC21" s="10"/>
      <c r="AD21" s="10"/>
    </row>
    <row r="22" spans="1:30" ht="26.25" customHeight="1" x14ac:dyDescent="0.2">
      <c r="A22" s="537" t="s">
        <v>2213</v>
      </c>
      <c r="B22" s="325"/>
      <c r="C22" s="325"/>
      <c r="D22" s="325"/>
      <c r="E22" s="325"/>
      <c r="F22" s="325"/>
      <c r="G22" s="325"/>
      <c r="H22" s="325"/>
      <c r="I22" s="325"/>
      <c r="J22" s="326"/>
      <c r="K22" s="278"/>
      <c r="L22" s="279"/>
      <c r="M22" s="278"/>
      <c r="N22" s="278"/>
      <c r="O22" s="278"/>
      <c r="P22" s="278"/>
      <c r="Q22" s="278"/>
      <c r="R22" s="278"/>
      <c r="S22" s="278"/>
      <c r="T22" s="278"/>
      <c r="U22" s="278"/>
      <c r="V22" s="278"/>
      <c r="W22" s="278"/>
      <c r="X22" s="278"/>
      <c r="Y22" s="278"/>
      <c r="Z22" s="10"/>
      <c r="AA22" s="10"/>
      <c r="AB22" s="10"/>
      <c r="AC22" s="10"/>
      <c r="AD22" s="10"/>
    </row>
    <row r="23" spans="1:30" ht="26.25" customHeight="1" x14ac:dyDescent="0.2">
      <c r="A23" s="537" t="s">
        <v>2214</v>
      </c>
      <c r="B23" s="325"/>
      <c r="C23" s="325"/>
      <c r="D23" s="325"/>
      <c r="E23" s="325"/>
      <c r="F23" s="325"/>
      <c r="G23" s="325"/>
      <c r="H23" s="325"/>
      <c r="I23" s="325"/>
      <c r="J23" s="326"/>
      <c r="K23" s="278"/>
      <c r="L23" s="279"/>
      <c r="M23" s="278"/>
      <c r="N23" s="278"/>
      <c r="O23" s="278"/>
      <c r="P23" s="278"/>
      <c r="Q23" s="278"/>
      <c r="R23" s="278"/>
      <c r="S23" s="278"/>
      <c r="T23" s="278"/>
      <c r="U23" s="278"/>
      <c r="V23" s="278"/>
      <c r="W23" s="278"/>
      <c r="X23" s="278"/>
      <c r="Y23" s="278"/>
      <c r="Z23" s="10"/>
      <c r="AA23" s="10"/>
      <c r="AB23" s="10"/>
      <c r="AC23" s="10"/>
      <c r="AD23" s="10"/>
    </row>
    <row r="24" spans="1:30" ht="26.25" customHeight="1" x14ac:dyDescent="0.2">
      <c r="A24" s="537" t="s">
        <v>2215</v>
      </c>
      <c r="B24" s="325"/>
      <c r="C24" s="325"/>
      <c r="D24" s="325"/>
      <c r="E24" s="325"/>
      <c r="F24" s="325"/>
      <c r="G24" s="325"/>
      <c r="H24" s="325"/>
      <c r="I24" s="325"/>
      <c r="J24" s="326"/>
      <c r="K24" s="278"/>
      <c r="L24" s="279"/>
      <c r="M24" s="278"/>
      <c r="N24" s="278"/>
      <c r="O24" s="278"/>
      <c r="P24" s="278"/>
      <c r="Q24" s="278"/>
      <c r="R24" s="278"/>
      <c r="S24" s="278"/>
      <c r="T24" s="278"/>
      <c r="U24" s="278"/>
      <c r="V24" s="278"/>
      <c r="W24" s="278"/>
      <c r="X24" s="278"/>
      <c r="Y24" s="278"/>
      <c r="Z24" s="10"/>
      <c r="AA24" s="10"/>
      <c r="AB24" s="10"/>
      <c r="AC24" s="10"/>
      <c r="AD24" s="10"/>
    </row>
    <row r="25" spans="1:30" ht="26.25" customHeight="1" x14ac:dyDescent="0.2">
      <c r="A25" s="537" t="s">
        <v>2216</v>
      </c>
      <c r="B25" s="325"/>
      <c r="C25" s="325"/>
      <c r="D25" s="325"/>
      <c r="E25" s="325"/>
      <c r="F25" s="325"/>
      <c r="G25" s="325"/>
      <c r="H25" s="325"/>
      <c r="I25" s="325"/>
      <c r="J25" s="326"/>
      <c r="K25" s="278"/>
      <c r="L25" s="279"/>
      <c r="M25" s="278"/>
      <c r="N25" s="278"/>
      <c r="O25" s="278"/>
      <c r="P25" s="278"/>
      <c r="Q25" s="278"/>
      <c r="R25" s="278"/>
      <c r="S25" s="278"/>
      <c r="T25" s="278"/>
      <c r="U25" s="278"/>
      <c r="V25" s="278"/>
      <c r="W25" s="278"/>
      <c r="X25" s="278"/>
      <c r="Y25" s="278"/>
      <c r="Z25" s="10"/>
      <c r="AA25" s="10"/>
      <c r="AB25" s="10"/>
      <c r="AC25" s="10"/>
      <c r="AD25" s="10"/>
    </row>
    <row r="26" spans="1:30" ht="26.25" customHeight="1" x14ac:dyDescent="0.2">
      <c r="A26" s="571" t="s">
        <v>2217</v>
      </c>
      <c r="B26" s="325"/>
      <c r="C26" s="325"/>
      <c r="D26" s="325"/>
      <c r="E26" s="325"/>
      <c r="F26" s="325"/>
      <c r="G26" s="325"/>
      <c r="H26" s="325"/>
      <c r="I26" s="325"/>
      <c r="J26" s="326"/>
      <c r="K26" s="278"/>
      <c r="L26" s="279"/>
      <c r="M26" s="278"/>
      <c r="N26" s="278"/>
      <c r="O26" s="278"/>
      <c r="P26" s="278"/>
      <c r="Q26" s="278"/>
      <c r="R26" s="278"/>
      <c r="S26" s="278"/>
      <c r="T26" s="278"/>
      <c r="U26" s="278"/>
      <c r="V26" s="278"/>
      <c r="W26" s="278"/>
      <c r="X26" s="278"/>
      <c r="Y26" s="278"/>
      <c r="Z26" s="10"/>
      <c r="AA26" s="10"/>
      <c r="AB26" s="10"/>
      <c r="AC26" s="10"/>
      <c r="AD26" s="10"/>
    </row>
    <row r="27" spans="1:30" ht="26.25" customHeight="1" x14ac:dyDescent="0.2">
      <c r="A27" s="474" t="s">
        <v>2218</v>
      </c>
      <c r="B27" s="325"/>
      <c r="C27" s="325"/>
      <c r="D27" s="325"/>
      <c r="E27" s="325"/>
      <c r="F27" s="325"/>
      <c r="G27" s="325"/>
      <c r="H27" s="325"/>
      <c r="I27" s="325"/>
      <c r="J27" s="326"/>
      <c r="K27" s="280"/>
      <c r="L27" s="279"/>
      <c r="M27" s="280"/>
      <c r="N27" s="280"/>
      <c r="O27" s="280"/>
      <c r="P27" s="280"/>
      <c r="Q27" s="280"/>
      <c r="R27" s="280"/>
      <c r="S27" s="280"/>
      <c r="T27" s="280"/>
      <c r="U27" s="280"/>
      <c r="V27" s="280"/>
      <c r="W27" s="280"/>
      <c r="X27" s="280"/>
      <c r="Y27" s="280"/>
      <c r="Z27" s="206"/>
      <c r="AA27" s="206"/>
      <c r="AB27" s="206"/>
      <c r="AC27" s="206"/>
      <c r="AD27" s="206"/>
    </row>
    <row r="28" spans="1:30" ht="26.25" customHeight="1" x14ac:dyDescent="0.2">
      <c r="A28" s="474" t="s">
        <v>2219</v>
      </c>
      <c r="B28" s="325"/>
      <c r="C28" s="325"/>
      <c r="D28" s="325"/>
      <c r="E28" s="325"/>
      <c r="F28" s="325"/>
      <c r="G28" s="325"/>
      <c r="H28" s="325"/>
      <c r="I28" s="325"/>
      <c r="J28" s="326"/>
      <c r="K28" s="280"/>
      <c r="L28" s="279"/>
      <c r="M28" s="280"/>
      <c r="N28" s="280"/>
      <c r="O28" s="280"/>
      <c r="P28" s="280"/>
      <c r="Q28" s="280"/>
      <c r="R28" s="280"/>
      <c r="S28" s="280"/>
      <c r="T28" s="280"/>
      <c r="U28" s="280"/>
      <c r="V28" s="280"/>
      <c r="W28" s="280"/>
      <c r="X28" s="280"/>
      <c r="Y28" s="280"/>
      <c r="Z28" s="206"/>
      <c r="AA28" s="206"/>
      <c r="AB28" s="206"/>
      <c r="AC28" s="206"/>
      <c r="AD28" s="206"/>
    </row>
    <row r="29" spans="1:30" ht="126.75" customHeight="1" x14ac:dyDescent="0.2">
      <c r="A29" s="34"/>
      <c r="B29" s="176" t="s">
        <v>2222</v>
      </c>
      <c r="C29" s="324" t="s">
        <v>2212</v>
      </c>
      <c r="D29" s="325"/>
      <c r="E29" s="325"/>
      <c r="F29" s="325"/>
      <c r="G29" s="325"/>
      <c r="H29" s="325"/>
      <c r="I29" s="326"/>
      <c r="J29" s="203">
        <v>347</v>
      </c>
      <c r="L29" s="279"/>
    </row>
    <row r="30" spans="1:30" ht="16.5" customHeight="1" x14ac:dyDescent="0.2">
      <c r="A30" s="537" t="s">
        <v>2213</v>
      </c>
      <c r="B30" s="325"/>
      <c r="C30" s="325"/>
      <c r="D30" s="325"/>
      <c r="E30" s="325"/>
      <c r="F30" s="325"/>
      <c r="G30" s="325"/>
      <c r="H30" s="325"/>
      <c r="I30" s="325"/>
      <c r="J30" s="326"/>
      <c r="K30" s="281"/>
      <c r="L30" s="279"/>
      <c r="M30" s="281"/>
      <c r="N30" s="281"/>
      <c r="O30" s="281"/>
      <c r="P30" s="281"/>
      <c r="Q30" s="281"/>
      <c r="R30" s="281"/>
      <c r="S30" s="281"/>
      <c r="T30" s="281"/>
      <c r="U30" s="281"/>
      <c r="V30" s="281"/>
      <c r="W30" s="281"/>
      <c r="X30" s="281"/>
      <c r="Y30" s="281"/>
      <c r="Z30" s="105"/>
      <c r="AA30" s="105"/>
      <c r="AB30" s="105"/>
      <c r="AC30" s="105"/>
      <c r="AD30" s="105"/>
    </row>
    <row r="31" spans="1:30" ht="16.5" customHeight="1" x14ac:dyDescent="0.2">
      <c r="A31" s="537" t="s">
        <v>2214</v>
      </c>
      <c r="B31" s="325"/>
      <c r="C31" s="325"/>
      <c r="D31" s="325"/>
      <c r="E31" s="325"/>
      <c r="F31" s="325"/>
      <c r="G31" s="325"/>
      <c r="H31" s="325"/>
      <c r="I31" s="325"/>
      <c r="J31" s="326"/>
      <c r="K31" s="281"/>
      <c r="L31" s="279"/>
      <c r="M31" s="281"/>
      <c r="N31" s="281"/>
      <c r="O31" s="281"/>
      <c r="P31" s="281"/>
      <c r="Q31" s="281"/>
      <c r="R31" s="281"/>
      <c r="S31" s="281"/>
      <c r="T31" s="281"/>
      <c r="U31" s="281"/>
      <c r="V31" s="281"/>
      <c r="W31" s="281"/>
      <c r="X31" s="281"/>
      <c r="Y31" s="281"/>
      <c r="Z31" s="105"/>
      <c r="AA31" s="105"/>
      <c r="AB31" s="105"/>
      <c r="AC31" s="105"/>
      <c r="AD31" s="105"/>
    </row>
    <row r="32" spans="1:30" ht="16.5" customHeight="1" x14ac:dyDescent="0.2">
      <c r="A32" s="537" t="s">
        <v>2215</v>
      </c>
      <c r="B32" s="325"/>
      <c r="C32" s="325"/>
      <c r="D32" s="325"/>
      <c r="E32" s="325"/>
      <c r="F32" s="325"/>
      <c r="G32" s="325"/>
      <c r="H32" s="325"/>
      <c r="I32" s="325"/>
      <c r="J32" s="326"/>
      <c r="K32" s="281"/>
      <c r="L32" s="279"/>
      <c r="M32" s="281"/>
      <c r="N32" s="281"/>
      <c r="O32" s="281"/>
      <c r="P32" s="281"/>
      <c r="Q32" s="281"/>
      <c r="R32" s="281"/>
      <c r="S32" s="281"/>
      <c r="T32" s="281"/>
      <c r="U32" s="281"/>
      <c r="V32" s="281"/>
      <c r="W32" s="281"/>
      <c r="X32" s="281"/>
      <c r="Y32" s="281"/>
      <c r="Z32" s="105"/>
      <c r="AA32" s="105"/>
      <c r="AB32" s="105"/>
      <c r="AC32" s="105"/>
      <c r="AD32" s="105"/>
    </row>
    <row r="33" spans="1:30" ht="16.5" customHeight="1" x14ac:dyDescent="0.2">
      <c r="A33" s="537" t="s">
        <v>2223</v>
      </c>
      <c r="B33" s="325"/>
      <c r="C33" s="325"/>
      <c r="D33" s="325"/>
      <c r="E33" s="325"/>
      <c r="F33" s="325"/>
      <c r="G33" s="325"/>
      <c r="H33" s="325"/>
      <c r="I33" s="325"/>
      <c r="J33" s="326"/>
      <c r="K33" s="278"/>
      <c r="L33" s="279"/>
      <c r="M33" s="278"/>
      <c r="N33" s="278"/>
      <c r="O33" s="278"/>
      <c r="P33" s="278"/>
      <c r="Q33" s="278"/>
      <c r="R33" s="278"/>
      <c r="S33" s="278"/>
      <c r="T33" s="278"/>
      <c r="U33" s="278"/>
      <c r="V33" s="278"/>
      <c r="W33" s="278"/>
      <c r="X33" s="278"/>
      <c r="Y33" s="278"/>
      <c r="Z33" s="10"/>
      <c r="AA33" s="10"/>
      <c r="AB33" s="10"/>
      <c r="AC33" s="10"/>
      <c r="AD33" s="10"/>
    </row>
    <row r="34" spans="1:30" ht="16.5" customHeight="1" x14ac:dyDescent="0.2">
      <c r="A34" s="559" t="s">
        <v>2224</v>
      </c>
      <c r="B34" s="325"/>
      <c r="C34" s="325"/>
      <c r="D34" s="325"/>
      <c r="E34" s="325"/>
      <c r="F34" s="325"/>
      <c r="G34" s="325"/>
      <c r="H34" s="325"/>
      <c r="I34" s="325"/>
      <c r="J34" s="326"/>
      <c r="K34" s="278"/>
      <c r="L34" s="279"/>
      <c r="M34" s="278"/>
      <c r="N34" s="278"/>
      <c r="O34" s="278"/>
      <c r="P34" s="278"/>
      <c r="Q34" s="278"/>
      <c r="R34" s="278"/>
      <c r="S34" s="278"/>
      <c r="T34" s="278"/>
      <c r="U34" s="278"/>
      <c r="V34" s="278"/>
      <c r="W34" s="278"/>
      <c r="X34" s="278"/>
      <c r="Y34" s="278"/>
      <c r="Z34" s="10"/>
      <c r="AA34" s="10"/>
      <c r="AB34" s="10"/>
      <c r="AC34" s="10"/>
      <c r="AD34" s="10"/>
    </row>
    <row r="35" spans="1:30" ht="16.5" customHeight="1" x14ac:dyDescent="0.2">
      <c r="A35" s="473" t="s">
        <v>2218</v>
      </c>
      <c r="B35" s="325"/>
      <c r="C35" s="325"/>
      <c r="D35" s="325"/>
      <c r="E35" s="325"/>
      <c r="F35" s="325"/>
      <c r="G35" s="325"/>
      <c r="H35" s="325"/>
      <c r="I35" s="325"/>
      <c r="J35" s="326"/>
      <c r="K35" s="282"/>
      <c r="L35" s="279"/>
      <c r="M35" s="282"/>
      <c r="N35" s="282"/>
      <c r="O35" s="282"/>
      <c r="P35" s="282"/>
      <c r="Q35" s="282"/>
      <c r="R35" s="282"/>
      <c r="S35" s="282"/>
      <c r="T35" s="282"/>
      <c r="U35" s="282"/>
      <c r="V35" s="282"/>
      <c r="W35" s="282"/>
      <c r="X35" s="282"/>
      <c r="Y35" s="282"/>
      <c r="Z35" s="174"/>
      <c r="AA35" s="174"/>
      <c r="AB35" s="174"/>
      <c r="AC35" s="174"/>
      <c r="AD35" s="174"/>
    </row>
    <row r="36" spans="1:30" ht="16.5" customHeight="1" x14ac:dyDescent="0.2">
      <c r="A36" s="473" t="s">
        <v>2225</v>
      </c>
      <c r="B36" s="325"/>
      <c r="C36" s="325"/>
      <c r="D36" s="325"/>
      <c r="E36" s="325"/>
      <c r="F36" s="325"/>
      <c r="G36" s="325"/>
      <c r="H36" s="325"/>
      <c r="I36" s="325"/>
      <c r="J36" s="326"/>
      <c r="K36" s="282"/>
      <c r="L36" s="279"/>
      <c r="M36" s="282"/>
      <c r="N36" s="282"/>
      <c r="O36" s="282"/>
      <c r="P36" s="282"/>
      <c r="Q36" s="282"/>
      <c r="R36" s="282"/>
      <c r="S36" s="282"/>
      <c r="T36" s="282"/>
      <c r="U36" s="282"/>
      <c r="V36" s="282"/>
      <c r="W36" s="282"/>
      <c r="X36" s="282"/>
      <c r="Y36" s="282"/>
      <c r="Z36" s="174"/>
      <c r="AA36" s="174"/>
      <c r="AB36" s="174"/>
      <c r="AC36" s="174"/>
      <c r="AD36" s="174"/>
    </row>
    <row r="37" spans="1:30" ht="16.5" customHeight="1" x14ac:dyDescent="0.2">
      <c r="A37" s="473" t="s">
        <v>2219</v>
      </c>
      <c r="B37" s="325"/>
      <c r="C37" s="325"/>
      <c r="D37" s="325"/>
      <c r="E37" s="325"/>
      <c r="F37" s="325"/>
      <c r="G37" s="325"/>
      <c r="H37" s="325"/>
      <c r="I37" s="325"/>
      <c r="J37" s="326"/>
      <c r="K37" s="282"/>
      <c r="L37" s="279"/>
      <c r="M37" s="282"/>
      <c r="N37" s="282"/>
      <c r="O37" s="282"/>
      <c r="P37" s="282"/>
      <c r="Q37" s="282"/>
      <c r="R37" s="282"/>
      <c r="S37" s="282"/>
      <c r="T37" s="282"/>
      <c r="U37" s="282"/>
      <c r="V37" s="282"/>
      <c r="W37" s="282"/>
      <c r="X37" s="282"/>
      <c r="Y37" s="282"/>
      <c r="Z37" s="174"/>
      <c r="AA37" s="174"/>
      <c r="AB37" s="174"/>
      <c r="AC37" s="174"/>
      <c r="AD37" s="174"/>
    </row>
    <row r="38" spans="1:30" ht="126.75" customHeight="1" x14ac:dyDescent="0.2">
      <c r="A38" s="80"/>
      <c r="B38" s="187" t="s">
        <v>2226</v>
      </c>
      <c r="C38" s="618" t="s">
        <v>2227</v>
      </c>
      <c r="D38" s="325"/>
      <c r="E38" s="325"/>
      <c r="F38" s="325"/>
      <c r="G38" s="325"/>
      <c r="H38" s="325"/>
      <c r="I38" s="326"/>
      <c r="J38" s="203">
        <v>273</v>
      </c>
      <c r="K38" s="278"/>
      <c r="L38" s="279"/>
      <c r="M38" s="278"/>
      <c r="N38" s="278"/>
      <c r="O38" s="278"/>
      <c r="P38" s="278"/>
      <c r="Q38" s="278"/>
      <c r="R38" s="278"/>
      <c r="S38" s="278"/>
      <c r="T38" s="278"/>
      <c r="U38" s="278"/>
      <c r="V38" s="278"/>
      <c r="W38" s="278"/>
      <c r="X38" s="278"/>
      <c r="Y38" s="278"/>
      <c r="Z38" s="10"/>
      <c r="AA38" s="10"/>
      <c r="AB38" s="10"/>
      <c r="AC38" s="10"/>
      <c r="AD38" s="10"/>
    </row>
    <row r="39" spans="1:30" ht="36" customHeight="1" x14ac:dyDescent="0.2">
      <c r="A39" s="474" t="s">
        <v>2228</v>
      </c>
      <c r="B39" s="325"/>
      <c r="C39" s="325"/>
      <c r="D39" s="325"/>
      <c r="E39" s="325"/>
      <c r="F39" s="325"/>
      <c r="G39" s="325"/>
      <c r="H39" s="325"/>
      <c r="I39" s="325"/>
      <c r="J39" s="326"/>
      <c r="K39" s="278"/>
      <c r="L39" s="279"/>
      <c r="M39" s="278"/>
      <c r="N39" s="278"/>
      <c r="O39" s="278"/>
      <c r="P39" s="278"/>
      <c r="Q39" s="278"/>
      <c r="R39" s="278"/>
      <c r="S39" s="278"/>
      <c r="T39" s="278"/>
      <c r="U39" s="278"/>
      <c r="V39" s="278"/>
      <c r="W39" s="278"/>
      <c r="X39" s="278"/>
      <c r="Y39" s="278"/>
      <c r="Z39" s="10"/>
      <c r="AA39" s="10"/>
      <c r="AB39" s="10"/>
      <c r="AC39" s="10"/>
      <c r="AD39" s="10"/>
    </row>
    <row r="40" spans="1:30" ht="20.25" customHeight="1" x14ac:dyDescent="0.2">
      <c r="A40" s="537" t="s">
        <v>2229</v>
      </c>
      <c r="B40" s="325"/>
      <c r="C40" s="325"/>
      <c r="D40" s="325"/>
      <c r="E40" s="325"/>
      <c r="F40" s="325"/>
      <c r="G40" s="325"/>
      <c r="H40" s="325"/>
      <c r="I40" s="325"/>
      <c r="J40" s="326"/>
      <c r="K40" s="278"/>
      <c r="L40" s="279"/>
      <c r="M40" s="278"/>
      <c r="N40" s="278"/>
      <c r="O40" s="278"/>
      <c r="P40" s="278"/>
      <c r="Q40" s="278"/>
      <c r="R40" s="278"/>
      <c r="S40" s="278"/>
      <c r="T40" s="278"/>
      <c r="U40" s="278"/>
      <c r="V40" s="278"/>
      <c r="W40" s="278"/>
      <c r="X40" s="278"/>
      <c r="Y40" s="278"/>
      <c r="Z40" s="10"/>
      <c r="AA40" s="10"/>
      <c r="AB40" s="10"/>
      <c r="AC40" s="10"/>
      <c r="AD40" s="10"/>
    </row>
    <row r="41" spans="1:30" ht="126.75" customHeight="1" x14ac:dyDescent="0.2">
      <c r="A41" s="34"/>
      <c r="B41" s="176" t="s">
        <v>2230</v>
      </c>
      <c r="C41" s="324" t="s">
        <v>2231</v>
      </c>
      <c r="D41" s="325"/>
      <c r="E41" s="325"/>
      <c r="F41" s="325"/>
      <c r="G41" s="325"/>
      <c r="H41" s="325"/>
      <c r="I41" s="326"/>
      <c r="J41" s="203">
        <v>264.60000000000002</v>
      </c>
      <c r="L41" s="279"/>
    </row>
    <row r="42" spans="1:30" ht="16.5" customHeight="1" x14ac:dyDescent="0.2">
      <c r="A42" s="537" t="s">
        <v>2232</v>
      </c>
      <c r="B42" s="325"/>
      <c r="C42" s="325"/>
      <c r="D42" s="325"/>
      <c r="E42" s="325"/>
      <c r="F42" s="325"/>
      <c r="G42" s="325"/>
      <c r="H42" s="325"/>
      <c r="I42" s="325"/>
      <c r="J42" s="326"/>
      <c r="K42" s="281"/>
      <c r="L42" s="279"/>
      <c r="M42" s="281"/>
      <c r="N42" s="281"/>
      <c r="O42" s="281"/>
      <c r="P42" s="281"/>
      <c r="Q42" s="281"/>
      <c r="R42" s="281"/>
      <c r="S42" s="281"/>
      <c r="T42" s="281"/>
      <c r="U42" s="281"/>
      <c r="V42" s="281"/>
      <c r="W42" s="281"/>
      <c r="X42" s="281"/>
      <c r="Y42" s="281"/>
      <c r="Z42" s="105"/>
      <c r="AA42" s="105"/>
      <c r="AB42" s="105"/>
      <c r="AC42" s="105"/>
      <c r="AD42" s="105"/>
    </row>
    <row r="43" spans="1:30" ht="16.5" customHeight="1" x14ac:dyDescent="0.2">
      <c r="A43" s="537" t="s">
        <v>2233</v>
      </c>
      <c r="B43" s="325"/>
      <c r="C43" s="325"/>
      <c r="D43" s="325"/>
      <c r="E43" s="325"/>
      <c r="F43" s="325"/>
      <c r="G43" s="325"/>
      <c r="H43" s="325"/>
      <c r="I43" s="325"/>
      <c r="J43" s="326"/>
      <c r="K43" s="281"/>
      <c r="L43" s="279"/>
      <c r="M43" s="281"/>
      <c r="N43" s="281"/>
      <c r="O43" s="281"/>
      <c r="P43" s="281"/>
      <c r="Q43" s="281"/>
      <c r="R43" s="281"/>
      <c r="S43" s="281"/>
      <c r="T43" s="281"/>
      <c r="U43" s="281"/>
      <c r="V43" s="281"/>
      <c r="W43" s="281"/>
      <c r="X43" s="281"/>
      <c r="Y43" s="281"/>
      <c r="Z43" s="105"/>
      <c r="AA43" s="105"/>
      <c r="AB43" s="105"/>
      <c r="AC43" s="105"/>
      <c r="AD43" s="105"/>
    </row>
    <row r="44" spans="1:30" ht="16.5" customHeight="1" x14ac:dyDescent="0.2">
      <c r="A44" s="473" t="s">
        <v>2234</v>
      </c>
      <c r="B44" s="325"/>
      <c r="C44" s="325"/>
      <c r="D44" s="325"/>
      <c r="E44" s="325"/>
      <c r="F44" s="325"/>
      <c r="G44" s="325"/>
      <c r="H44" s="325"/>
      <c r="I44" s="325"/>
      <c r="J44" s="326"/>
      <c r="K44" s="282"/>
      <c r="L44" s="279"/>
      <c r="M44" s="282"/>
      <c r="N44" s="282"/>
      <c r="O44" s="282"/>
      <c r="P44" s="282"/>
      <c r="Q44" s="282"/>
      <c r="R44" s="282"/>
      <c r="S44" s="282"/>
      <c r="T44" s="282"/>
      <c r="U44" s="282"/>
      <c r="V44" s="282"/>
      <c r="W44" s="282"/>
      <c r="X44" s="282"/>
      <c r="Y44" s="282"/>
      <c r="Z44" s="174"/>
      <c r="AA44" s="174"/>
      <c r="AB44" s="174"/>
      <c r="AC44" s="174"/>
      <c r="AD44" s="174"/>
    </row>
    <row r="45" spans="1:30" ht="16.5" customHeight="1" x14ac:dyDescent="0.2">
      <c r="A45" s="473" t="s">
        <v>2235</v>
      </c>
      <c r="B45" s="325"/>
      <c r="C45" s="325"/>
      <c r="D45" s="325"/>
      <c r="E45" s="325"/>
      <c r="F45" s="325"/>
      <c r="G45" s="325"/>
      <c r="H45" s="325"/>
      <c r="I45" s="325"/>
      <c r="J45" s="326"/>
      <c r="K45" s="282"/>
      <c r="L45" s="279"/>
      <c r="M45" s="282"/>
      <c r="N45" s="282"/>
      <c r="O45" s="282"/>
      <c r="P45" s="282"/>
      <c r="Q45" s="282"/>
      <c r="R45" s="282"/>
      <c r="S45" s="282"/>
      <c r="T45" s="282"/>
      <c r="U45" s="282"/>
      <c r="V45" s="282"/>
      <c r="W45" s="282"/>
      <c r="X45" s="282"/>
      <c r="Y45" s="282"/>
      <c r="Z45" s="174"/>
      <c r="AA45" s="174"/>
      <c r="AB45" s="174"/>
      <c r="AC45" s="174"/>
      <c r="AD45" s="174"/>
    </row>
    <row r="46" spans="1:30" ht="16.5" customHeight="1" x14ac:dyDescent="0.2">
      <c r="A46" s="473" t="s">
        <v>2236</v>
      </c>
      <c r="B46" s="325"/>
      <c r="C46" s="325"/>
      <c r="D46" s="325"/>
      <c r="E46" s="325"/>
      <c r="F46" s="325"/>
      <c r="G46" s="325"/>
      <c r="H46" s="325"/>
      <c r="I46" s="325"/>
      <c r="J46" s="326"/>
      <c r="K46" s="282"/>
      <c r="L46" s="279"/>
      <c r="M46" s="282"/>
      <c r="N46" s="282"/>
      <c r="O46" s="282"/>
      <c r="P46" s="282"/>
      <c r="Q46" s="282"/>
      <c r="R46" s="282"/>
      <c r="S46" s="282"/>
      <c r="T46" s="282"/>
      <c r="U46" s="282"/>
      <c r="V46" s="282"/>
      <c r="W46" s="282"/>
      <c r="X46" s="282"/>
      <c r="Y46" s="282"/>
      <c r="Z46" s="174"/>
      <c r="AA46" s="174"/>
      <c r="AB46" s="174"/>
      <c r="AC46" s="174"/>
      <c r="AD46" s="174"/>
    </row>
    <row r="47" spans="1:30" ht="16.5" customHeight="1" x14ac:dyDescent="0.2">
      <c r="A47" s="473" t="s">
        <v>2237</v>
      </c>
      <c r="B47" s="325"/>
      <c r="C47" s="325"/>
      <c r="D47" s="325"/>
      <c r="E47" s="325"/>
      <c r="F47" s="325"/>
      <c r="G47" s="325"/>
      <c r="H47" s="325"/>
      <c r="I47" s="325"/>
      <c r="J47" s="326"/>
      <c r="K47" s="282"/>
      <c r="L47" s="279"/>
      <c r="M47" s="282"/>
      <c r="N47" s="282"/>
      <c r="O47" s="282"/>
      <c r="P47" s="282"/>
      <c r="Q47" s="282"/>
      <c r="R47" s="282"/>
      <c r="S47" s="282"/>
      <c r="T47" s="282"/>
      <c r="U47" s="282"/>
      <c r="V47" s="282"/>
      <c r="W47" s="282"/>
      <c r="X47" s="282"/>
      <c r="Y47" s="282"/>
      <c r="Z47" s="174"/>
      <c r="AA47" s="174"/>
      <c r="AB47" s="174"/>
      <c r="AC47" s="174"/>
      <c r="AD47" s="174"/>
    </row>
    <row r="48" spans="1:30" ht="16.5" customHeight="1" x14ac:dyDescent="0.2">
      <c r="A48" s="473" t="s">
        <v>2238</v>
      </c>
      <c r="B48" s="325"/>
      <c r="C48" s="325"/>
      <c r="D48" s="325"/>
      <c r="E48" s="325"/>
      <c r="F48" s="325"/>
      <c r="G48" s="325"/>
      <c r="H48" s="325"/>
      <c r="I48" s="325"/>
      <c r="J48" s="326"/>
      <c r="K48" s="282"/>
      <c r="L48" s="279"/>
      <c r="M48" s="282"/>
      <c r="N48" s="282"/>
      <c r="O48" s="282"/>
      <c r="P48" s="282"/>
      <c r="Q48" s="282"/>
      <c r="R48" s="282"/>
      <c r="S48" s="282"/>
      <c r="T48" s="282"/>
      <c r="U48" s="282"/>
      <c r="V48" s="282"/>
      <c r="W48" s="282"/>
      <c r="X48" s="282"/>
      <c r="Y48" s="282"/>
      <c r="Z48" s="174"/>
      <c r="AA48" s="174"/>
      <c r="AB48" s="174"/>
      <c r="AC48" s="174"/>
      <c r="AD48" s="174"/>
    </row>
    <row r="49" spans="1:30" ht="126" customHeight="1" x14ac:dyDescent="0.2">
      <c r="A49" s="80"/>
      <c r="B49" s="187" t="s">
        <v>2239</v>
      </c>
      <c r="C49" s="403" t="s">
        <v>2240</v>
      </c>
      <c r="D49" s="325"/>
      <c r="E49" s="325"/>
      <c r="F49" s="325"/>
      <c r="G49" s="325"/>
      <c r="H49" s="325"/>
      <c r="I49" s="326"/>
      <c r="J49" s="203">
        <v>264.60000000000002</v>
      </c>
      <c r="K49" s="278"/>
      <c r="L49" s="279"/>
      <c r="M49" s="278"/>
      <c r="N49" s="278"/>
      <c r="O49" s="278"/>
      <c r="P49" s="278"/>
      <c r="Q49" s="278"/>
      <c r="R49" s="278"/>
      <c r="S49" s="278"/>
      <c r="T49" s="278"/>
      <c r="U49" s="278"/>
      <c r="V49" s="278"/>
      <c r="W49" s="278"/>
      <c r="X49" s="278"/>
      <c r="Y49" s="278"/>
      <c r="Z49" s="10"/>
      <c r="AA49" s="10"/>
      <c r="AB49" s="10"/>
      <c r="AC49" s="10"/>
      <c r="AD49" s="10"/>
    </row>
    <row r="50" spans="1:30" ht="16.5" customHeight="1" x14ac:dyDescent="0.2">
      <c r="A50" s="537" t="s">
        <v>2241</v>
      </c>
      <c r="B50" s="325"/>
      <c r="C50" s="325"/>
      <c r="D50" s="325"/>
      <c r="E50" s="325"/>
      <c r="F50" s="325"/>
      <c r="G50" s="325"/>
      <c r="H50" s="325"/>
      <c r="I50" s="325"/>
      <c r="J50" s="326"/>
      <c r="K50" s="278"/>
      <c r="L50" s="279"/>
      <c r="M50" s="278"/>
      <c r="N50" s="278"/>
      <c r="O50" s="278"/>
      <c r="P50" s="278"/>
      <c r="Q50" s="278"/>
      <c r="R50" s="278"/>
      <c r="S50" s="278"/>
      <c r="T50" s="278"/>
      <c r="U50" s="278"/>
      <c r="V50" s="278"/>
      <c r="W50" s="278"/>
      <c r="X50" s="278"/>
      <c r="Y50" s="278"/>
      <c r="Z50" s="10"/>
      <c r="AA50" s="10"/>
      <c r="AB50" s="10"/>
      <c r="AC50" s="10"/>
      <c r="AD50" s="10"/>
    </row>
    <row r="51" spans="1:30" ht="16.5" customHeight="1" x14ac:dyDescent="0.2">
      <c r="A51" s="559" t="s">
        <v>2242</v>
      </c>
      <c r="B51" s="325"/>
      <c r="C51" s="325"/>
      <c r="D51" s="325"/>
      <c r="E51" s="325"/>
      <c r="F51" s="325"/>
      <c r="G51" s="325"/>
      <c r="H51" s="325"/>
      <c r="I51" s="325"/>
      <c r="J51" s="326"/>
      <c r="K51" s="278"/>
      <c r="L51" s="279"/>
      <c r="M51" s="278"/>
      <c r="N51" s="278"/>
      <c r="O51" s="278"/>
      <c r="P51" s="278"/>
      <c r="Q51" s="278"/>
      <c r="R51" s="278"/>
      <c r="S51" s="278"/>
      <c r="T51" s="278"/>
      <c r="U51" s="278"/>
      <c r="V51" s="278"/>
      <c r="W51" s="278"/>
      <c r="X51" s="278"/>
      <c r="Y51" s="278"/>
      <c r="Z51" s="10"/>
      <c r="AA51" s="10"/>
      <c r="AB51" s="10"/>
      <c r="AC51" s="10"/>
      <c r="AD51" s="10"/>
    </row>
    <row r="52" spans="1:30" ht="16.5" customHeight="1" x14ac:dyDescent="0.2">
      <c r="A52" s="474" t="s">
        <v>2243</v>
      </c>
      <c r="B52" s="325"/>
      <c r="C52" s="325"/>
      <c r="D52" s="325"/>
      <c r="E52" s="325"/>
      <c r="F52" s="325"/>
      <c r="G52" s="325"/>
      <c r="H52" s="325"/>
      <c r="I52" s="325"/>
      <c r="J52" s="326"/>
      <c r="K52" s="280"/>
      <c r="L52" s="279"/>
      <c r="M52" s="280"/>
      <c r="N52" s="280"/>
      <c r="O52" s="280"/>
      <c r="P52" s="280"/>
      <c r="Q52" s="280"/>
      <c r="R52" s="280"/>
      <c r="S52" s="280"/>
      <c r="T52" s="280"/>
      <c r="U52" s="280"/>
      <c r="V52" s="280"/>
      <c r="W52" s="280"/>
      <c r="X52" s="280"/>
      <c r="Y52" s="280"/>
      <c r="Z52" s="206"/>
      <c r="AA52" s="206"/>
      <c r="AB52" s="206"/>
      <c r="AC52" s="206"/>
      <c r="AD52" s="206"/>
    </row>
    <row r="53" spans="1:30" ht="16.5" customHeight="1" x14ac:dyDescent="0.2">
      <c r="A53" s="474" t="s">
        <v>2244</v>
      </c>
      <c r="B53" s="325"/>
      <c r="C53" s="325"/>
      <c r="D53" s="325"/>
      <c r="E53" s="325"/>
      <c r="F53" s="325"/>
      <c r="G53" s="325"/>
      <c r="H53" s="325"/>
      <c r="I53" s="325"/>
      <c r="J53" s="326"/>
      <c r="K53" s="280"/>
      <c r="L53" s="279"/>
      <c r="M53" s="280"/>
      <c r="N53" s="280"/>
      <c r="O53" s="280"/>
      <c r="P53" s="280"/>
      <c r="Q53" s="280"/>
      <c r="R53" s="280"/>
      <c r="S53" s="280"/>
      <c r="T53" s="280"/>
      <c r="U53" s="280"/>
      <c r="V53" s="280"/>
      <c r="W53" s="280"/>
      <c r="X53" s="280"/>
      <c r="Y53" s="280"/>
      <c r="Z53" s="206"/>
      <c r="AA53" s="206"/>
      <c r="AB53" s="206"/>
      <c r="AC53" s="206"/>
      <c r="AD53" s="206"/>
    </row>
    <row r="54" spans="1:30" ht="16.5" customHeight="1" x14ac:dyDescent="0.2">
      <c r="A54" s="537" t="s">
        <v>2233</v>
      </c>
      <c r="B54" s="325"/>
      <c r="C54" s="325"/>
      <c r="D54" s="325"/>
      <c r="E54" s="325"/>
      <c r="F54" s="325"/>
      <c r="G54" s="325"/>
      <c r="H54" s="325"/>
      <c r="I54" s="325"/>
      <c r="J54" s="326"/>
      <c r="K54" s="278"/>
      <c r="L54" s="279"/>
      <c r="M54" s="278"/>
      <c r="N54" s="278"/>
      <c r="O54" s="278"/>
      <c r="P54" s="278"/>
      <c r="Q54" s="278"/>
      <c r="R54" s="278"/>
      <c r="S54" s="278"/>
      <c r="T54" s="278"/>
      <c r="U54" s="278"/>
      <c r="V54" s="278"/>
      <c r="W54" s="278"/>
      <c r="X54" s="278"/>
      <c r="Y54" s="278"/>
      <c r="Z54" s="10"/>
      <c r="AA54" s="10"/>
      <c r="AB54" s="10"/>
      <c r="AC54" s="10"/>
      <c r="AD54" s="10"/>
    </row>
    <row r="55" spans="1:30" ht="16.5" customHeight="1" x14ac:dyDescent="0.2">
      <c r="A55" s="474" t="s">
        <v>2234</v>
      </c>
      <c r="B55" s="325"/>
      <c r="C55" s="325"/>
      <c r="D55" s="325"/>
      <c r="E55" s="325"/>
      <c r="F55" s="325"/>
      <c r="G55" s="325"/>
      <c r="H55" s="325"/>
      <c r="I55" s="325"/>
      <c r="J55" s="326"/>
      <c r="K55" s="280"/>
      <c r="L55" s="279"/>
      <c r="M55" s="280"/>
      <c r="N55" s="280"/>
      <c r="O55" s="280"/>
      <c r="P55" s="280"/>
      <c r="Q55" s="280"/>
      <c r="R55" s="280"/>
      <c r="S55" s="280"/>
      <c r="T55" s="280"/>
      <c r="U55" s="280"/>
      <c r="V55" s="280"/>
      <c r="W55" s="280"/>
      <c r="X55" s="280"/>
      <c r="Y55" s="280"/>
      <c r="Z55" s="206"/>
      <c r="AA55" s="206"/>
      <c r="AB55" s="206"/>
      <c r="AC55" s="206"/>
      <c r="AD55" s="206"/>
    </row>
    <row r="56" spans="1:30" ht="16.5" customHeight="1" x14ac:dyDescent="0.2">
      <c r="A56" s="474" t="s">
        <v>2236</v>
      </c>
      <c r="B56" s="325"/>
      <c r="C56" s="325"/>
      <c r="D56" s="325"/>
      <c r="E56" s="325"/>
      <c r="F56" s="325"/>
      <c r="G56" s="325"/>
      <c r="H56" s="325"/>
      <c r="I56" s="325"/>
      <c r="J56" s="326"/>
      <c r="K56" s="280"/>
      <c r="L56" s="279"/>
      <c r="M56" s="280"/>
      <c r="N56" s="280"/>
      <c r="O56" s="280"/>
      <c r="P56" s="280"/>
      <c r="Q56" s="280"/>
      <c r="R56" s="280"/>
      <c r="S56" s="280"/>
      <c r="T56" s="280"/>
      <c r="U56" s="280"/>
      <c r="V56" s="280"/>
      <c r="W56" s="280"/>
      <c r="X56" s="280"/>
      <c r="Y56" s="280"/>
      <c r="Z56" s="206"/>
      <c r="AA56" s="206"/>
      <c r="AB56" s="206"/>
      <c r="AC56" s="206"/>
      <c r="AD56" s="206"/>
    </row>
    <row r="57" spans="1:30" ht="16.5" customHeight="1" x14ac:dyDescent="0.2">
      <c r="A57" s="474" t="s">
        <v>2237</v>
      </c>
      <c r="B57" s="325"/>
      <c r="C57" s="325"/>
      <c r="D57" s="325"/>
      <c r="E57" s="325"/>
      <c r="F57" s="325"/>
      <c r="G57" s="325"/>
      <c r="H57" s="325"/>
      <c r="I57" s="325"/>
      <c r="J57" s="326"/>
      <c r="K57" s="280"/>
      <c r="L57" s="279"/>
      <c r="M57" s="280"/>
      <c r="N57" s="280"/>
      <c r="O57" s="280"/>
      <c r="P57" s="280"/>
      <c r="Q57" s="280"/>
      <c r="R57" s="280"/>
      <c r="S57" s="280"/>
      <c r="T57" s="280"/>
      <c r="U57" s="280"/>
      <c r="V57" s="280"/>
      <c r="W57" s="280"/>
      <c r="X57" s="280"/>
      <c r="Y57" s="280"/>
      <c r="Z57" s="206"/>
      <c r="AA57" s="206"/>
      <c r="AB57" s="206"/>
      <c r="AC57" s="206"/>
      <c r="AD57" s="206"/>
    </row>
    <row r="58" spans="1:30" ht="16.5" customHeight="1" x14ac:dyDescent="0.2">
      <c r="A58" s="474" t="s">
        <v>2238</v>
      </c>
      <c r="B58" s="325"/>
      <c r="C58" s="325"/>
      <c r="D58" s="325"/>
      <c r="E58" s="325"/>
      <c r="F58" s="325"/>
      <c r="G58" s="325"/>
      <c r="H58" s="325"/>
      <c r="I58" s="325"/>
      <c r="J58" s="326"/>
      <c r="K58" s="280"/>
      <c r="L58" s="279"/>
      <c r="M58" s="280"/>
      <c r="N58" s="280"/>
      <c r="O58" s="280"/>
      <c r="P58" s="280"/>
      <c r="Q58" s="280"/>
      <c r="R58" s="280"/>
      <c r="S58" s="280"/>
      <c r="T58" s="280"/>
      <c r="U58" s="280"/>
      <c r="V58" s="280"/>
      <c r="W58" s="280"/>
      <c r="X58" s="280"/>
      <c r="Y58" s="280"/>
      <c r="Z58" s="206"/>
      <c r="AA58" s="206"/>
      <c r="AB58" s="206"/>
      <c r="AC58" s="206"/>
      <c r="AD58" s="206"/>
    </row>
    <row r="59" spans="1:30" ht="90" customHeight="1" x14ac:dyDescent="0.2">
      <c r="A59" s="34"/>
      <c r="B59" s="176" t="s">
        <v>2245</v>
      </c>
      <c r="C59" s="324" t="s">
        <v>2246</v>
      </c>
      <c r="D59" s="325"/>
      <c r="E59" s="325"/>
      <c r="F59" s="325"/>
      <c r="G59" s="325"/>
      <c r="H59" s="325"/>
      <c r="I59" s="326"/>
      <c r="J59" s="203">
        <v>380.1</v>
      </c>
      <c r="L59" s="279"/>
    </row>
    <row r="60" spans="1:30" ht="16.5" customHeight="1" x14ac:dyDescent="0.2">
      <c r="A60" s="548" t="s">
        <v>2247</v>
      </c>
      <c r="B60" s="325"/>
      <c r="C60" s="325"/>
      <c r="D60" s="325"/>
      <c r="E60" s="325"/>
      <c r="F60" s="325"/>
      <c r="G60" s="325"/>
      <c r="H60" s="325"/>
      <c r="I60" s="325"/>
      <c r="J60" s="326"/>
      <c r="K60" s="283"/>
      <c r="L60" s="279"/>
      <c r="M60" s="283"/>
      <c r="N60" s="283"/>
      <c r="O60" s="283"/>
      <c r="P60" s="283"/>
      <c r="Q60" s="283"/>
      <c r="R60" s="283"/>
      <c r="S60" s="283"/>
      <c r="T60" s="283"/>
      <c r="U60" s="283"/>
      <c r="V60" s="283"/>
      <c r="W60" s="283"/>
      <c r="X60" s="283"/>
      <c r="Y60" s="283"/>
      <c r="Z60" s="15"/>
      <c r="AA60" s="15"/>
      <c r="AB60" s="15"/>
      <c r="AC60" s="15"/>
      <c r="AD60" s="15"/>
    </row>
    <row r="61" spans="1:30" ht="16.5" customHeight="1" x14ac:dyDescent="0.2">
      <c r="A61" s="537" t="s">
        <v>2248</v>
      </c>
      <c r="B61" s="325"/>
      <c r="C61" s="325"/>
      <c r="D61" s="325"/>
      <c r="E61" s="325"/>
      <c r="F61" s="325"/>
      <c r="G61" s="325"/>
      <c r="H61" s="325"/>
      <c r="I61" s="325"/>
      <c r="J61" s="326"/>
      <c r="K61" s="281"/>
      <c r="L61" s="279"/>
      <c r="M61" s="281"/>
      <c r="N61" s="281"/>
      <c r="O61" s="281"/>
      <c r="P61" s="281"/>
      <c r="Q61" s="281"/>
      <c r="R61" s="281"/>
      <c r="S61" s="281"/>
      <c r="T61" s="281"/>
      <c r="U61" s="281"/>
      <c r="V61" s="281"/>
      <c r="W61" s="281"/>
      <c r="X61" s="281"/>
      <c r="Y61" s="281"/>
      <c r="Z61" s="105"/>
      <c r="AA61" s="105"/>
      <c r="AB61" s="105"/>
      <c r="AC61" s="105"/>
      <c r="AD61" s="105"/>
    </row>
    <row r="62" spans="1:30" ht="16.5" customHeight="1" x14ac:dyDescent="0.2">
      <c r="A62" s="473" t="s">
        <v>2249</v>
      </c>
      <c r="B62" s="325"/>
      <c r="C62" s="325"/>
      <c r="D62" s="325"/>
      <c r="E62" s="325"/>
      <c r="F62" s="325"/>
      <c r="G62" s="325"/>
      <c r="H62" s="325"/>
      <c r="I62" s="325"/>
      <c r="J62" s="326"/>
      <c r="K62" s="282"/>
      <c r="L62" s="279"/>
      <c r="M62" s="282"/>
      <c r="N62" s="282"/>
      <c r="O62" s="282"/>
      <c r="P62" s="282"/>
      <c r="Q62" s="282"/>
      <c r="R62" s="282"/>
      <c r="S62" s="282"/>
      <c r="T62" s="282"/>
      <c r="U62" s="282"/>
      <c r="V62" s="282"/>
      <c r="W62" s="282"/>
      <c r="X62" s="282"/>
      <c r="Y62" s="282"/>
      <c r="Z62" s="174"/>
      <c r="AA62" s="174"/>
      <c r="AB62" s="174"/>
      <c r="AC62" s="174"/>
      <c r="AD62" s="174"/>
    </row>
    <row r="63" spans="1:30" ht="16.5" customHeight="1" x14ac:dyDescent="0.2">
      <c r="A63" s="473" t="s">
        <v>2250</v>
      </c>
      <c r="B63" s="325"/>
      <c r="C63" s="325"/>
      <c r="D63" s="325"/>
      <c r="E63" s="325"/>
      <c r="F63" s="325"/>
      <c r="G63" s="325"/>
      <c r="H63" s="325"/>
      <c r="I63" s="325"/>
      <c r="J63" s="326"/>
      <c r="K63" s="282"/>
      <c r="L63" s="279"/>
      <c r="M63" s="282"/>
      <c r="N63" s="282"/>
      <c r="O63" s="282"/>
      <c r="P63" s="282"/>
      <c r="Q63" s="282"/>
      <c r="R63" s="282"/>
      <c r="S63" s="282"/>
      <c r="T63" s="282"/>
      <c r="U63" s="282"/>
      <c r="V63" s="282"/>
      <c r="W63" s="282"/>
      <c r="X63" s="282"/>
      <c r="Y63" s="282"/>
      <c r="Z63" s="174"/>
      <c r="AA63" s="174"/>
      <c r="AB63" s="174"/>
      <c r="AC63" s="174"/>
      <c r="AD63" s="174"/>
    </row>
    <row r="64" spans="1:30" ht="16.5" customHeight="1" x14ac:dyDescent="0.2">
      <c r="A64" s="473" t="s">
        <v>2251</v>
      </c>
      <c r="B64" s="325"/>
      <c r="C64" s="325"/>
      <c r="D64" s="325"/>
      <c r="E64" s="325"/>
      <c r="F64" s="325"/>
      <c r="G64" s="325"/>
      <c r="H64" s="325"/>
      <c r="I64" s="325"/>
      <c r="J64" s="326"/>
      <c r="K64" s="282"/>
      <c r="L64" s="279"/>
      <c r="M64" s="282"/>
      <c r="N64" s="282"/>
      <c r="O64" s="282"/>
      <c r="P64" s="282"/>
      <c r="Q64" s="282"/>
      <c r="R64" s="282"/>
      <c r="S64" s="282"/>
      <c r="T64" s="282"/>
      <c r="U64" s="282"/>
      <c r="V64" s="282"/>
      <c r="W64" s="282"/>
      <c r="X64" s="282"/>
      <c r="Y64" s="282"/>
      <c r="Z64" s="174"/>
      <c r="AA64" s="174"/>
      <c r="AB64" s="174"/>
      <c r="AC64" s="174"/>
      <c r="AD64" s="174"/>
    </row>
    <row r="65" spans="1:30" ht="16.5" customHeight="1" x14ac:dyDescent="0.2">
      <c r="A65" s="473" t="s">
        <v>2252</v>
      </c>
      <c r="B65" s="325"/>
      <c r="C65" s="325"/>
      <c r="D65" s="325"/>
      <c r="E65" s="325"/>
      <c r="F65" s="325"/>
      <c r="G65" s="325"/>
      <c r="H65" s="325"/>
      <c r="I65" s="325"/>
      <c r="J65" s="326"/>
      <c r="K65" s="282"/>
      <c r="L65" s="279"/>
      <c r="M65" s="282"/>
      <c r="N65" s="282"/>
      <c r="O65" s="282"/>
      <c r="P65" s="282"/>
      <c r="Q65" s="282"/>
      <c r="R65" s="282"/>
      <c r="S65" s="282"/>
      <c r="T65" s="282"/>
      <c r="U65" s="282"/>
      <c r="V65" s="282"/>
      <c r="W65" s="282"/>
      <c r="X65" s="282"/>
      <c r="Y65" s="282"/>
      <c r="Z65" s="174"/>
      <c r="AA65" s="174"/>
      <c r="AB65" s="174"/>
      <c r="AC65" s="174"/>
      <c r="AD65" s="174"/>
    </row>
    <row r="66" spans="1:30" ht="12.75" customHeight="1" x14ac:dyDescent="0.2"/>
    <row r="67" spans="1:30" ht="12.75" customHeight="1" x14ac:dyDescent="0.2"/>
    <row r="68" spans="1:30" ht="12.75" customHeight="1" x14ac:dyDescent="0.2"/>
    <row r="69" spans="1:30" ht="12.75" customHeight="1" x14ac:dyDescent="0.2"/>
    <row r="70" spans="1:30" ht="12.75" customHeight="1" x14ac:dyDescent="0.2"/>
    <row r="71" spans="1:30" ht="12.75" customHeight="1" x14ac:dyDescent="0.2"/>
    <row r="72" spans="1:30" ht="12.75" customHeight="1" x14ac:dyDescent="0.2"/>
    <row r="73" spans="1:30" ht="12.75" customHeight="1" x14ac:dyDescent="0.2"/>
    <row r="74" spans="1:30" ht="12.75" customHeight="1" x14ac:dyDescent="0.2"/>
    <row r="75" spans="1:30" ht="12.75" customHeight="1" x14ac:dyDescent="0.2"/>
    <row r="76" spans="1:30" ht="12.75" customHeight="1" x14ac:dyDescent="0.2"/>
    <row r="77" spans="1:30" ht="12.75" customHeight="1" x14ac:dyDescent="0.2"/>
    <row r="78" spans="1:30" ht="12.75" customHeight="1" x14ac:dyDescent="0.2"/>
    <row r="79" spans="1:30" ht="12.75" customHeight="1" x14ac:dyDescent="0.2"/>
    <row r="80" spans="1:30" ht="12.75" customHeight="1" x14ac:dyDescent="0.2"/>
    <row r="81" ht="12.75" customHeight="1" x14ac:dyDescent="0.2"/>
    <row r="82" ht="12.75" customHeight="1" x14ac:dyDescent="0.2"/>
    <row r="83" ht="12.75" customHeight="1" x14ac:dyDescent="0.2"/>
    <row r="84" ht="12.75" customHeight="1" x14ac:dyDescent="0.2"/>
    <row r="85" ht="12.75" customHeight="1" x14ac:dyDescent="0.2"/>
    <row r="86" ht="12.75" customHeight="1" x14ac:dyDescent="0.2"/>
    <row r="87" ht="12.75" customHeight="1" x14ac:dyDescent="0.2"/>
    <row r="88" ht="12.75" customHeight="1" x14ac:dyDescent="0.2"/>
    <row r="89" ht="12.75" customHeight="1" x14ac:dyDescent="0.2"/>
    <row r="90" ht="12.75" customHeight="1" x14ac:dyDescent="0.2"/>
    <row r="91" ht="12.75" customHeight="1" x14ac:dyDescent="0.2"/>
    <row r="92" ht="12.75" customHeight="1" x14ac:dyDescent="0.2"/>
    <row r="93" ht="12.75" customHeight="1" x14ac:dyDescent="0.2"/>
    <row r="94" ht="12.75" customHeight="1" x14ac:dyDescent="0.2"/>
    <row r="95" ht="12.75" customHeight="1" x14ac:dyDescent="0.2"/>
    <row r="96" ht="12.75" customHeight="1" x14ac:dyDescent="0.2"/>
    <row r="97" ht="12.75" customHeight="1" x14ac:dyDescent="0.2"/>
    <row r="98" ht="12.75" customHeight="1" x14ac:dyDescent="0.2"/>
    <row r="99" ht="12.75" customHeight="1" x14ac:dyDescent="0.2"/>
    <row r="100" ht="12.75" customHeight="1" x14ac:dyDescent="0.2"/>
    <row r="101" ht="12.75" customHeight="1" x14ac:dyDescent="0.2"/>
    <row r="102" ht="12.75" customHeight="1" x14ac:dyDescent="0.2"/>
    <row r="103" ht="12.75" customHeight="1" x14ac:dyDescent="0.2"/>
    <row r="104" ht="12.75" customHeight="1" x14ac:dyDescent="0.2"/>
    <row r="105" ht="12.75" customHeight="1" x14ac:dyDescent="0.2"/>
    <row r="106" ht="12.75" customHeight="1" x14ac:dyDescent="0.2"/>
    <row r="107" ht="12.75" customHeight="1" x14ac:dyDescent="0.2"/>
    <row r="108" ht="12.75" customHeight="1" x14ac:dyDescent="0.2"/>
    <row r="109" ht="12.75" customHeight="1" x14ac:dyDescent="0.2"/>
    <row r="110" ht="12.75" customHeight="1" x14ac:dyDescent="0.2"/>
    <row r="111" ht="12.75" customHeight="1" x14ac:dyDescent="0.2"/>
    <row r="112" ht="12.75" customHeight="1" x14ac:dyDescent="0.2"/>
    <row r="113" ht="12.75" customHeight="1" x14ac:dyDescent="0.2"/>
    <row r="114" ht="12.75" customHeight="1" x14ac:dyDescent="0.2"/>
    <row r="115" ht="12.75" customHeight="1" x14ac:dyDescent="0.2"/>
    <row r="116" ht="12.75" customHeight="1" x14ac:dyDescent="0.2"/>
    <row r="117" ht="12.75" customHeight="1" x14ac:dyDescent="0.2"/>
    <row r="118" ht="12.75" customHeight="1" x14ac:dyDescent="0.2"/>
    <row r="119" ht="12.75" customHeight="1" x14ac:dyDescent="0.2"/>
    <row r="120" ht="12.75" customHeight="1" x14ac:dyDescent="0.2"/>
    <row r="121" ht="12.75" customHeight="1" x14ac:dyDescent="0.2"/>
    <row r="122" ht="12.75" customHeight="1" x14ac:dyDescent="0.2"/>
    <row r="123" ht="12.75" customHeight="1" x14ac:dyDescent="0.2"/>
    <row r="124" ht="12.75" customHeight="1" x14ac:dyDescent="0.2"/>
    <row r="125" ht="12.75" customHeight="1" x14ac:dyDescent="0.2"/>
    <row r="126" ht="12.75" customHeight="1" x14ac:dyDescent="0.2"/>
    <row r="127" ht="12.75" customHeight="1" x14ac:dyDescent="0.2"/>
    <row r="128" ht="12.75" customHeight="1" x14ac:dyDescent="0.2"/>
    <row r="129" ht="12.75" customHeight="1" x14ac:dyDescent="0.2"/>
    <row r="130" ht="12.75" customHeight="1" x14ac:dyDescent="0.2"/>
    <row r="131" ht="12.75" customHeight="1" x14ac:dyDescent="0.2"/>
    <row r="132" ht="12.75" customHeight="1" x14ac:dyDescent="0.2"/>
    <row r="133" ht="12.75" customHeight="1" x14ac:dyDescent="0.2"/>
    <row r="134" ht="12.75" customHeight="1" x14ac:dyDescent="0.2"/>
    <row r="135" ht="12.75" customHeight="1" x14ac:dyDescent="0.2"/>
    <row r="136" ht="12.75" customHeight="1" x14ac:dyDescent="0.2"/>
    <row r="137" ht="12.75" customHeight="1" x14ac:dyDescent="0.2"/>
    <row r="138" ht="12.75" customHeight="1" x14ac:dyDescent="0.2"/>
    <row r="139" ht="12.75" customHeight="1" x14ac:dyDescent="0.2"/>
    <row r="140" ht="12.75" customHeight="1" x14ac:dyDescent="0.2"/>
    <row r="141" ht="12.75" customHeight="1" x14ac:dyDescent="0.2"/>
    <row r="142" ht="12.75" customHeight="1" x14ac:dyDescent="0.2"/>
    <row r="143" ht="12.75" customHeight="1" x14ac:dyDescent="0.2"/>
    <row r="144" ht="12.75" customHeight="1" x14ac:dyDescent="0.2"/>
    <row r="145" ht="12.75" customHeight="1" x14ac:dyDescent="0.2"/>
    <row r="146" ht="12.75" customHeight="1" x14ac:dyDescent="0.2"/>
    <row r="147" ht="12.75" customHeight="1" x14ac:dyDescent="0.2"/>
    <row r="148" ht="12.75" customHeight="1" x14ac:dyDescent="0.2"/>
    <row r="149" ht="12.75" customHeight="1" x14ac:dyDescent="0.2"/>
    <row r="150" ht="12.75" customHeight="1" x14ac:dyDescent="0.2"/>
    <row r="151" ht="12.75" customHeight="1" x14ac:dyDescent="0.2"/>
    <row r="152" ht="12.75" customHeight="1" x14ac:dyDescent="0.2"/>
    <row r="153" ht="12.75" customHeight="1" x14ac:dyDescent="0.2"/>
    <row r="154" ht="12.75" customHeight="1" x14ac:dyDescent="0.2"/>
    <row r="155" ht="12.75" customHeight="1" x14ac:dyDescent="0.2"/>
    <row r="156" ht="12.75" customHeight="1" x14ac:dyDescent="0.2"/>
    <row r="157" ht="12.75" customHeight="1" x14ac:dyDescent="0.2"/>
    <row r="158" ht="12.75" customHeight="1" x14ac:dyDescent="0.2"/>
    <row r="159" ht="12.75" customHeight="1" x14ac:dyDescent="0.2"/>
    <row r="160" ht="12.75" customHeight="1" x14ac:dyDescent="0.2"/>
    <row r="161" ht="12.75" customHeight="1" x14ac:dyDescent="0.2"/>
    <row r="162" ht="12.75" customHeight="1" x14ac:dyDescent="0.2"/>
    <row r="163" ht="12.75" customHeight="1" x14ac:dyDescent="0.2"/>
    <row r="164" ht="12.75" customHeight="1" x14ac:dyDescent="0.2"/>
    <row r="165" ht="12.75" customHeight="1" x14ac:dyDescent="0.2"/>
    <row r="166" ht="12.75" customHeight="1" x14ac:dyDescent="0.2"/>
    <row r="167" ht="12.75" customHeight="1" x14ac:dyDescent="0.2"/>
    <row r="168" ht="12.75" customHeight="1" x14ac:dyDescent="0.2"/>
    <row r="169" ht="12.75" customHeight="1" x14ac:dyDescent="0.2"/>
    <row r="170" ht="12.75" customHeight="1" x14ac:dyDescent="0.2"/>
    <row r="171" ht="12.75" customHeight="1" x14ac:dyDescent="0.2"/>
    <row r="172" ht="12.75" customHeight="1" x14ac:dyDescent="0.2"/>
    <row r="173" ht="12.75" customHeight="1" x14ac:dyDescent="0.2"/>
    <row r="174" ht="12.75" customHeight="1" x14ac:dyDescent="0.2"/>
    <row r="175" ht="12.75" customHeight="1" x14ac:dyDescent="0.2"/>
    <row r="176" ht="12.75" customHeight="1" x14ac:dyDescent="0.2"/>
    <row r="177" ht="12.75" customHeight="1" x14ac:dyDescent="0.2"/>
    <row r="178" ht="12.75" customHeight="1" x14ac:dyDescent="0.2"/>
    <row r="179" ht="12.75" customHeight="1" x14ac:dyDescent="0.2"/>
    <row r="180" ht="12.75" customHeight="1" x14ac:dyDescent="0.2"/>
    <row r="181" ht="12.75" customHeight="1" x14ac:dyDescent="0.2"/>
    <row r="182" ht="12.75" customHeight="1" x14ac:dyDescent="0.2"/>
    <row r="183" ht="12.75" customHeight="1" x14ac:dyDescent="0.2"/>
    <row r="184" ht="12.75" customHeight="1" x14ac:dyDescent="0.2"/>
    <row r="185" ht="12.75" customHeight="1" x14ac:dyDescent="0.2"/>
    <row r="186" ht="12.75" customHeight="1" x14ac:dyDescent="0.2"/>
    <row r="187" ht="12.75" customHeight="1" x14ac:dyDescent="0.2"/>
    <row r="188" ht="12.75" customHeight="1" x14ac:dyDescent="0.2"/>
    <row r="189" ht="12.75" customHeight="1" x14ac:dyDescent="0.2"/>
    <row r="190" ht="12.75" customHeight="1" x14ac:dyDescent="0.2"/>
    <row r="191" ht="12.75" customHeight="1" x14ac:dyDescent="0.2"/>
    <row r="192" ht="12.75" customHeight="1" x14ac:dyDescent="0.2"/>
    <row r="193" ht="12.75" customHeight="1" x14ac:dyDescent="0.2"/>
    <row r="194" ht="12.75" customHeight="1" x14ac:dyDescent="0.2"/>
    <row r="195" ht="12.75" customHeight="1" x14ac:dyDescent="0.2"/>
    <row r="196" ht="12.75" customHeight="1" x14ac:dyDescent="0.2"/>
    <row r="197" ht="12.75" customHeight="1" x14ac:dyDescent="0.2"/>
    <row r="198" ht="12.75" customHeight="1" x14ac:dyDescent="0.2"/>
    <row r="199" ht="12.75" customHeight="1" x14ac:dyDescent="0.2"/>
    <row r="200" ht="12.75" customHeight="1" x14ac:dyDescent="0.2"/>
    <row r="201" ht="12.75" customHeight="1" x14ac:dyDescent="0.2"/>
    <row r="202" ht="12.75" customHeight="1" x14ac:dyDescent="0.2"/>
    <row r="203" ht="12.75" customHeight="1" x14ac:dyDescent="0.2"/>
    <row r="204" ht="12.75" customHeight="1" x14ac:dyDescent="0.2"/>
    <row r="205" ht="12.75" customHeight="1" x14ac:dyDescent="0.2"/>
    <row r="206" ht="12.75" customHeight="1" x14ac:dyDescent="0.2"/>
    <row r="207" ht="12.75" customHeight="1" x14ac:dyDescent="0.2"/>
    <row r="208" ht="12.75" customHeight="1" x14ac:dyDescent="0.2"/>
    <row r="209" ht="12.75" customHeight="1" x14ac:dyDescent="0.2"/>
    <row r="210" ht="12.75" customHeight="1" x14ac:dyDescent="0.2"/>
    <row r="211" ht="12.75" customHeight="1" x14ac:dyDescent="0.2"/>
    <row r="212" ht="12.75" customHeight="1" x14ac:dyDescent="0.2"/>
    <row r="213" ht="12.75" customHeight="1" x14ac:dyDescent="0.2"/>
    <row r="214" ht="12.75" customHeight="1" x14ac:dyDescent="0.2"/>
    <row r="215" ht="12.75" customHeight="1" x14ac:dyDescent="0.2"/>
    <row r="216" ht="12.75" customHeight="1" x14ac:dyDescent="0.2"/>
    <row r="217" ht="12.75" customHeight="1" x14ac:dyDescent="0.2"/>
    <row r="218" ht="12.75" customHeight="1" x14ac:dyDescent="0.2"/>
    <row r="219" ht="12.75" customHeight="1" x14ac:dyDescent="0.2"/>
    <row r="220" ht="12.75" customHeight="1" x14ac:dyDescent="0.2"/>
    <row r="221" ht="12.75" customHeight="1" x14ac:dyDescent="0.2"/>
    <row r="222" ht="12.75" customHeight="1" x14ac:dyDescent="0.2"/>
    <row r="223" ht="12.75" customHeight="1" x14ac:dyDescent="0.2"/>
    <row r="224" ht="12.75" customHeight="1" x14ac:dyDescent="0.2"/>
    <row r="225" ht="12.75" customHeight="1" x14ac:dyDescent="0.2"/>
    <row r="226" ht="12.75" customHeight="1" x14ac:dyDescent="0.2"/>
    <row r="227" ht="12.75" customHeight="1" x14ac:dyDescent="0.2"/>
    <row r="228" ht="12.75" customHeight="1" x14ac:dyDescent="0.2"/>
    <row r="229" ht="12.75" customHeight="1" x14ac:dyDescent="0.2"/>
    <row r="230" ht="12.75" customHeight="1" x14ac:dyDescent="0.2"/>
    <row r="231" ht="12.75" customHeight="1" x14ac:dyDescent="0.2"/>
    <row r="232" ht="12.75" customHeight="1" x14ac:dyDescent="0.2"/>
    <row r="233" ht="12.75" customHeight="1" x14ac:dyDescent="0.2"/>
    <row r="234" ht="12.75" customHeight="1" x14ac:dyDescent="0.2"/>
    <row r="235" ht="12.75" customHeight="1" x14ac:dyDescent="0.2"/>
    <row r="236" ht="12.75" customHeight="1" x14ac:dyDescent="0.2"/>
    <row r="237" ht="12.75" customHeight="1" x14ac:dyDescent="0.2"/>
    <row r="238" ht="12.75" customHeight="1" x14ac:dyDescent="0.2"/>
    <row r="239" ht="12.75" customHeight="1" x14ac:dyDescent="0.2"/>
    <row r="240" ht="12.75" customHeight="1" x14ac:dyDescent="0.2"/>
    <row r="241" ht="12.75" customHeight="1" x14ac:dyDescent="0.2"/>
    <row r="242" ht="12.75" customHeight="1" x14ac:dyDescent="0.2"/>
    <row r="243" ht="12.75" customHeight="1" x14ac:dyDescent="0.2"/>
    <row r="244" ht="12.75" customHeight="1" x14ac:dyDescent="0.2"/>
    <row r="245" ht="12.75" customHeight="1" x14ac:dyDescent="0.2"/>
    <row r="246" ht="12.75" customHeight="1" x14ac:dyDescent="0.2"/>
    <row r="247" ht="12.75" customHeight="1" x14ac:dyDescent="0.2"/>
    <row r="248" ht="12.75" customHeight="1" x14ac:dyDescent="0.2"/>
    <row r="249" ht="12.75" customHeight="1" x14ac:dyDescent="0.2"/>
    <row r="250" ht="12.75" customHeight="1" x14ac:dyDescent="0.2"/>
    <row r="251" ht="12.75" customHeight="1" x14ac:dyDescent="0.2"/>
    <row r="252" ht="12.75" customHeight="1" x14ac:dyDescent="0.2"/>
    <row r="253" ht="12.75" customHeight="1" x14ac:dyDescent="0.2"/>
    <row r="254" ht="12.75" customHeight="1" x14ac:dyDescent="0.2"/>
    <row r="255" ht="12.75" customHeight="1" x14ac:dyDescent="0.2"/>
    <row r="256" ht="12.75" customHeight="1" x14ac:dyDescent="0.2"/>
    <row r="257" ht="12.75" customHeight="1" x14ac:dyDescent="0.2"/>
    <row r="258" ht="12.75" customHeight="1" x14ac:dyDescent="0.2"/>
    <row r="259" ht="12.75" customHeight="1" x14ac:dyDescent="0.2"/>
    <row r="260" ht="12.75" customHeight="1" x14ac:dyDescent="0.2"/>
    <row r="261" ht="12.75" customHeight="1" x14ac:dyDescent="0.2"/>
    <row r="262" ht="12.75" customHeight="1" x14ac:dyDescent="0.2"/>
    <row r="263" ht="12.75" customHeight="1" x14ac:dyDescent="0.2"/>
    <row r="264" ht="12.75" customHeight="1" x14ac:dyDescent="0.2"/>
    <row r="265" ht="12.75" customHeight="1" x14ac:dyDescent="0.2"/>
    <row r="266" ht="12.75" customHeight="1" x14ac:dyDescent="0.2"/>
    <row r="267" ht="12.75" customHeight="1" x14ac:dyDescent="0.2"/>
    <row r="268" ht="12.75" customHeight="1" x14ac:dyDescent="0.2"/>
    <row r="269" ht="12.75" customHeight="1" x14ac:dyDescent="0.2"/>
    <row r="270" ht="12.75" customHeight="1" x14ac:dyDescent="0.2"/>
    <row r="271" ht="12.75" customHeight="1" x14ac:dyDescent="0.2"/>
    <row r="272" ht="12.75" customHeight="1" x14ac:dyDescent="0.2"/>
    <row r="273" ht="12.75" customHeight="1" x14ac:dyDescent="0.2"/>
    <row r="274" ht="12.75" customHeight="1" x14ac:dyDescent="0.2"/>
    <row r="275" ht="12.75" customHeight="1" x14ac:dyDescent="0.2"/>
    <row r="276" ht="12.75" customHeight="1" x14ac:dyDescent="0.2"/>
    <row r="277" ht="12.75" customHeight="1" x14ac:dyDescent="0.2"/>
    <row r="278" ht="12.75" customHeight="1" x14ac:dyDescent="0.2"/>
    <row r="279" ht="12.75" customHeight="1" x14ac:dyDescent="0.2"/>
    <row r="280" ht="12.75" customHeight="1" x14ac:dyDescent="0.2"/>
    <row r="281" ht="12.75" customHeight="1" x14ac:dyDescent="0.2"/>
    <row r="282" ht="12.75" customHeight="1" x14ac:dyDescent="0.2"/>
    <row r="283" ht="12.75" customHeight="1" x14ac:dyDescent="0.2"/>
    <row r="284" ht="12.75" customHeight="1" x14ac:dyDescent="0.2"/>
    <row r="285" ht="12.75" customHeight="1" x14ac:dyDescent="0.2"/>
    <row r="286" ht="12.75" customHeight="1" x14ac:dyDescent="0.2"/>
    <row r="287" ht="12.75" customHeight="1" x14ac:dyDescent="0.2"/>
    <row r="288" ht="12.75" customHeight="1" x14ac:dyDescent="0.2"/>
    <row r="289" ht="12.75" customHeight="1" x14ac:dyDescent="0.2"/>
    <row r="290" ht="12.75" customHeight="1" x14ac:dyDescent="0.2"/>
    <row r="291" ht="12.75" customHeight="1" x14ac:dyDescent="0.2"/>
    <row r="292" ht="12.75" customHeight="1" x14ac:dyDescent="0.2"/>
    <row r="293" ht="12.75" customHeight="1" x14ac:dyDescent="0.2"/>
    <row r="294" ht="12.75" customHeight="1" x14ac:dyDescent="0.2"/>
    <row r="295" ht="12.75" customHeight="1" x14ac:dyDescent="0.2"/>
    <row r="296" ht="12.75" customHeight="1" x14ac:dyDescent="0.2"/>
    <row r="297" ht="12.75" customHeight="1" x14ac:dyDescent="0.2"/>
    <row r="298" ht="12.75" customHeight="1" x14ac:dyDescent="0.2"/>
    <row r="299" ht="12.75" customHeight="1" x14ac:dyDescent="0.2"/>
    <row r="300" ht="12.75" customHeight="1" x14ac:dyDescent="0.2"/>
    <row r="301" ht="12.75" customHeight="1" x14ac:dyDescent="0.2"/>
    <row r="302" ht="12.75" customHeight="1" x14ac:dyDescent="0.2"/>
    <row r="303" ht="12.75" customHeight="1" x14ac:dyDescent="0.2"/>
    <row r="304" ht="12.75" customHeight="1" x14ac:dyDescent="0.2"/>
    <row r="305" ht="12.75" customHeight="1" x14ac:dyDescent="0.2"/>
    <row r="306" ht="12.75" customHeight="1" x14ac:dyDescent="0.2"/>
    <row r="307" ht="12.75" customHeight="1" x14ac:dyDescent="0.2"/>
    <row r="308" ht="12.75" customHeight="1" x14ac:dyDescent="0.2"/>
    <row r="309" ht="12.75" customHeight="1" x14ac:dyDescent="0.2"/>
    <row r="310" ht="12.75" customHeight="1" x14ac:dyDescent="0.2"/>
    <row r="311" ht="12.75" customHeight="1" x14ac:dyDescent="0.2"/>
    <row r="312" ht="12.75" customHeight="1" x14ac:dyDescent="0.2"/>
    <row r="313" ht="12.75" customHeight="1" x14ac:dyDescent="0.2"/>
    <row r="314" ht="12.75" customHeight="1" x14ac:dyDescent="0.2"/>
    <row r="315" ht="12.75" customHeight="1" x14ac:dyDescent="0.2"/>
    <row r="316" ht="12.75" customHeight="1" x14ac:dyDescent="0.2"/>
    <row r="317" ht="12.75" customHeight="1" x14ac:dyDescent="0.2"/>
    <row r="318" ht="12.75" customHeight="1" x14ac:dyDescent="0.2"/>
    <row r="319" ht="12.75" customHeight="1" x14ac:dyDescent="0.2"/>
    <row r="320" ht="12.75" customHeight="1" x14ac:dyDescent="0.2"/>
    <row r="321" ht="12.75" customHeight="1" x14ac:dyDescent="0.2"/>
    <row r="322" ht="12.75" customHeight="1" x14ac:dyDescent="0.2"/>
    <row r="323" ht="12.75" customHeight="1" x14ac:dyDescent="0.2"/>
    <row r="324" ht="12.75" customHeight="1" x14ac:dyDescent="0.2"/>
    <row r="325" ht="12.75" customHeight="1" x14ac:dyDescent="0.2"/>
    <row r="326" ht="12.75" customHeight="1" x14ac:dyDescent="0.2"/>
    <row r="327" ht="12.75" customHeight="1" x14ac:dyDescent="0.2"/>
    <row r="328" ht="12.75" customHeight="1" x14ac:dyDescent="0.2"/>
    <row r="329" ht="12.75" customHeight="1" x14ac:dyDescent="0.2"/>
    <row r="330" ht="12.75" customHeight="1" x14ac:dyDescent="0.2"/>
    <row r="331" ht="12.75" customHeight="1" x14ac:dyDescent="0.2"/>
    <row r="332" ht="12.75" customHeight="1" x14ac:dyDescent="0.2"/>
    <row r="333" ht="12.75" customHeight="1" x14ac:dyDescent="0.2"/>
    <row r="334" ht="12.75" customHeight="1" x14ac:dyDescent="0.2"/>
    <row r="335" ht="12.75" customHeight="1" x14ac:dyDescent="0.2"/>
    <row r="336" ht="12.75" customHeight="1" x14ac:dyDescent="0.2"/>
    <row r="337" ht="12.75" customHeight="1" x14ac:dyDescent="0.2"/>
    <row r="338" ht="12.75" customHeight="1" x14ac:dyDescent="0.2"/>
    <row r="339" ht="12.75" customHeight="1" x14ac:dyDescent="0.2"/>
    <row r="340" ht="12.75" customHeight="1" x14ac:dyDescent="0.2"/>
    <row r="341" ht="12.75" customHeight="1" x14ac:dyDescent="0.2"/>
    <row r="342" ht="12.75" customHeight="1" x14ac:dyDescent="0.2"/>
    <row r="343" ht="12.75" customHeight="1" x14ac:dyDescent="0.2"/>
    <row r="344" ht="12.75" customHeight="1" x14ac:dyDescent="0.2"/>
    <row r="345" ht="12.75" customHeight="1" x14ac:dyDescent="0.2"/>
    <row r="346" ht="12.75" customHeight="1" x14ac:dyDescent="0.2"/>
    <row r="347" ht="12.75" customHeight="1" x14ac:dyDescent="0.2"/>
    <row r="348" ht="12.75" customHeight="1" x14ac:dyDescent="0.2"/>
    <row r="349" ht="12.75" customHeight="1" x14ac:dyDescent="0.2"/>
    <row r="350" ht="12.75" customHeight="1" x14ac:dyDescent="0.2"/>
    <row r="351" ht="12.75" customHeight="1" x14ac:dyDescent="0.2"/>
    <row r="352" ht="12.75" customHeight="1" x14ac:dyDescent="0.2"/>
    <row r="353" ht="12.75" customHeight="1" x14ac:dyDescent="0.2"/>
    <row r="354" ht="12.75" customHeight="1" x14ac:dyDescent="0.2"/>
    <row r="355" ht="12.75" customHeight="1" x14ac:dyDescent="0.2"/>
    <row r="356" ht="12.75" customHeight="1" x14ac:dyDescent="0.2"/>
    <row r="357" ht="12.75" customHeight="1" x14ac:dyDescent="0.2"/>
    <row r="358" ht="12.75" customHeight="1" x14ac:dyDescent="0.2"/>
    <row r="359" ht="12.75" customHeight="1" x14ac:dyDescent="0.2"/>
    <row r="360" ht="12.75" customHeight="1" x14ac:dyDescent="0.2"/>
    <row r="361" ht="12.75" customHeight="1" x14ac:dyDescent="0.2"/>
    <row r="362" ht="12.75" customHeight="1" x14ac:dyDescent="0.2"/>
    <row r="363" ht="12.75" customHeight="1" x14ac:dyDescent="0.2"/>
    <row r="364" ht="12.75" customHeight="1" x14ac:dyDescent="0.2"/>
    <row r="365" ht="12.75" customHeight="1" x14ac:dyDescent="0.2"/>
    <row r="366" ht="12.75" customHeight="1" x14ac:dyDescent="0.2"/>
    <row r="367" ht="12.75" customHeight="1" x14ac:dyDescent="0.2"/>
    <row r="368" ht="12.75" customHeight="1" x14ac:dyDescent="0.2"/>
    <row r="369" ht="12.75" customHeight="1" x14ac:dyDescent="0.2"/>
    <row r="370" ht="12.75" customHeight="1" x14ac:dyDescent="0.2"/>
    <row r="371" ht="12.75" customHeight="1" x14ac:dyDescent="0.2"/>
    <row r="372" ht="12.75" customHeight="1" x14ac:dyDescent="0.2"/>
    <row r="373" ht="12.75" customHeight="1" x14ac:dyDescent="0.2"/>
    <row r="374" ht="12.75" customHeight="1" x14ac:dyDescent="0.2"/>
    <row r="375" ht="12.75" customHeight="1" x14ac:dyDescent="0.2"/>
    <row r="376" ht="12.75" customHeight="1" x14ac:dyDescent="0.2"/>
    <row r="377" ht="12.75" customHeight="1" x14ac:dyDescent="0.2"/>
    <row r="378" ht="12.75" customHeight="1" x14ac:dyDescent="0.2"/>
    <row r="379" ht="12.75" customHeight="1" x14ac:dyDescent="0.2"/>
    <row r="380" ht="12.75" customHeight="1" x14ac:dyDescent="0.2"/>
    <row r="381" ht="12.75" customHeight="1" x14ac:dyDescent="0.2"/>
    <row r="382" ht="12.75" customHeight="1" x14ac:dyDescent="0.2"/>
    <row r="383" ht="12.75" customHeight="1" x14ac:dyDescent="0.2"/>
    <row r="384" ht="12.75" customHeight="1" x14ac:dyDescent="0.2"/>
    <row r="385" ht="12.75" customHeight="1" x14ac:dyDescent="0.2"/>
    <row r="386" ht="12.75" customHeight="1" x14ac:dyDescent="0.2"/>
    <row r="387" ht="12.75" customHeight="1" x14ac:dyDescent="0.2"/>
    <row r="388" ht="12.75" customHeight="1" x14ac:dyDescent="0.2"/>
    <row r="389" ht="12.75" customHeight="1" x14ac:dyDescent="0.2"/>
    <row r="390" ht="12.75" customHeight="1" x14ac:dyDescent="0.2"/>
    <row r="391" ht="12.75" customHeight="1" x14ac:dyDescent="0.2"/>
    <row r="392" ht="12.75" customHeight="1" x14ac:dyDescent="0.2"/>
    <row r="393" ht="12.75" customHeight="1" x14ac:dyDescent="0.2"/>
    <row r="394" ht="12.75" customHeight="1" x14ac:dyDescent="0.2"/>
    <row r="395" ht="12.75" customHeight="1" x14ac:dyDescent="0.2"/>
    <row r="396" ht="12.75" customHeight="1" x14ac:dyDescent="0.2"/>
    <row r="397" ht="12.75" customHeight="1" x14ac:dyDescent="0.2"/>
    <row r="398" ht="12.75" customHeight="1" x14ac:dyDescent="0.2"/>
    <row r="399" ht="12.75" customHeight="1" x14ac:dyDescent="0.2"/>
    <row r="400" ht="12.75" customHeight="1" x14ac:dyDescent="0.2"/>
    <row r="401" ht="12.75" customHeight="1" x14ac:dyDescent="0.2"/>
    <row r="402" ht="12.75" customHeight="1" x14ac:dyDescent="0.2"/>
    <row r="403" ht="12.75" customHeight="1" x14ac:dyDescent="0.2"/>
    <row r="404" ht="12.75" customHeight="1" x14ac:dyDescent="0.2"/>
    <row r="405" ht="12.75" customHeight="1" x14ac:dyDescent="0.2"/>
    <row r="406" ht="12.75" customHeight="1" x14ac:dyDescent="0.2"/>
    <row r="407" ht="12.75" customHeight="1" x14ac:dyDescent="0.2"/>
    <row r="408" ht="12.75" customHeight="1" x14ac:dyDescent="0.2"/>
    <row r="409" ht="12.75" customHeight="1" x14ac:dyDescent="0.2"/>
    <row r="410" ht="12.75" customHeight="1" x14ac:dyDescent="0.2"/>
    <row r="411" ht="12.75" customHeight="1" x14ac:dyDescent="0.2"/>
    <row r="412" ht="12.75" customHeight="1" x14ac:dyDescent="0.2"/>
    <row r="413" ht="12.75" customHeight="1" x14ac:dyDescent="0.2"/>
    <row r="414" ht="12.75" customHeight="1" x14ac:dyDescent="0.2"/>
    <row r="415" ht="12.75" customHeight="1" x14ac:dyDescent="0.2"/>
    <row r="416" ht="12.75" customHeight="1" x14ac:dyDescent="0.2"/>
    <row r="417" ht="12.75" customHeight="1" x14ac:dyDescent="0.2"/>
    <row r="418" ht="12.75" customHeight="1" x14ac:dyDescent="0.2"/>
    <row r="419" ht="12.75" customHeight="1" x14ac:dyDescent="0.2"/>
    <row r="420" ht="12.75" customHeight="1" x14ac:dyDescent="0.2"/>
    <row r="421" ht="12.75" customHeight="1" x14ac:dyDescent="0.2"/>
    <row r="422" ht="12.75" customHeight="1" x14ac:dyDescent="0.2"/>
    <row r="423" ht="12.75" customHeight="1" x14ac:dyDescent="0.2"/>
    <row r="424" ht="12.75" customHeight="1" x14ac:dyDescent="0.2"/>
    <row r="425" ht="12.75" customHeight="1" x14ac:dyDescent="0.2"/>
    <row r="426" ht="12.75" customHeight="1" x14ac:dyDescent="0.2"/>
    <row r="427" ht="12.75" customHeight="1" x14ac:dyDescent="0.2"/>
    <row r="428" ht="12.75" customHeight="1" x14ac:dyDescent="0.2"/>
    <row r="429" ht="12.75" customHeight="1" x14ac:dyDescent="0.2"/>
    <row r="430" ht="12.75" customHeight="1" x14ac:dyDescent="0.2"/>
    <row r="431" ht="12.75" customHeight="1" x14ac:dyDescent="0.2"/>
    <row r="432" ht="12.75" customHeight="1" x14ac:dyDescent="0.2"/>
    <row r="433" ht="12.75" customHeight="1" x14ac:dyDescent="0.2"/>
    <row r="434" ht="12.75" customHeight="1" x14ac:dyDescent="0.2"/>
    <row r="435" ht="12.75" customHeight="1" x14ac:dyDescent="0.2"/>
    <row r="436" ht="12.75" customHeight="1" x14ac:dyDescent="0.2"/>
    <row r="437" ht="12.75" customHeight="1" x14ac:dyDescent="0.2"/>
    <row r="438" ht="12.75" customHeight="1" x14ac:dyDescent="0.2"/>
    <row r="439" ht="12.75" customHeight="1" x14ac:dyDescent="0.2"/>
    <row r="440" ht="12.75" customHeight="1" x14ac:dyDescent="0.2"/>
    <row r="441" ht="12.75" customHeight="1" x14ac:dyDescent="0.2"/>
    <row r="442" ht="12.75" customHeight="1" x14ac:dyDescent="0.2"/>
    <row r="443" ht="12.75" customHeight="1" x14ac:dyDescent="0.2"/>
    <row r="444" ht="12.75" customHeight="1" x14ac:dyDescent="0.2"/>
    <row r="445" ht="12.75" customHeight="1" x14ac:dyDescent="0.2"/>
    <row r="446" ht="12.75" customHeight="1" x14ac:dyDescent="0.2"/>
    <row r="447" ht="12.75" customHeight="1" x14ac:dyDescent="0.2"/>
    <row r="448" ht="12.75" customHeight="1" x14ac:dyDescent="0.2"/>
    <row r="449" ht="12.75" customHeight="1" x14ac:dyDescent="0.2"/>
    <row r="450" ht="12.75" customHeight="1" x14ac:dyDescent="0.2"/>
    <row r="451" ht="12.75" customHeight="1" x14ac:dyDescent="0.2"/>
    <row r="452" ht="12.75" customHeight="1" x14ac:dyDescent="0.2"/>
    <row r="453" ht="12.75" customHeight="1" x14ac:dyDescent="0.2"/>
    <row r="454" ht="12.75" customHeight="1" x14ac:dyDescent="0.2"/>
    <row r="455" ht="12.75" customHeight="1" x14ac:dyDescent="0.2"/>
    <row r="456" ht="12.75" customHeight="1" x14ac:dyDescent="0.2"/>
    <row r="457" ht="12.75" customHeight="1" x14ac:dyDescent="0.2"/>
    <row r="458" ht="12.75" customHeight="1" x14ac:dyDescent="0.2"/>
    <row r="459" ht="12.75" customHeight="1" x14ac:dyDescent="0.2"/>
    <row r="460" ht="12.75" customHeight="1" x14ac:dyDescent="0.2"/>
    <row r="461" ht="12.75" customHeight="1" x14ac:dyDescent="0.2"/>
    <row r="462" ht="12.75" customHeight="1" x14ac:dyDescent="0.2"/>
    <row r="463" ht="12.75" customHeight="1" x14ac:dyDescent="0.2"/>
    <row r="464" ht="12.75" customHeight="1" x14ac:dyDescent="0.2"/>
    <row r="465" ht="12.75" customHeight="1" x14ac:dyDescent="0.2"/>
    <row r="466" ht="12.75" customHeight="1" x14ac:dyDescent="0.2"/>
    <row r="467" ht="12.75" customHeight="1" x14ac:dyDescent="0.2"/>
    <row r="468" ht="12.75" customHeight="1" x14ac:dyDescent="0.2"/>
    <row r="469" ht="12.75" customHeight="1" x14ac:dyDescent="0.2"/>
    <row r="470" ht="12.75" customHeight="1" x14ac:dyDescent="0.2"/>
    <row r="471" ht="12.75" customHeight="1" x14ac:dyDescent="0.2"/>
    <row r="472" ht="12.75" customHeight="1" x14ac:dyDescent="0.2"/>
    <row r="473" ht="12.75" customHeight="1" x14ac:dyDescent="0.2"/>
    <row r="474" ht="12.75" customHeight="1" x14ac:dyDescent="0.2"/>
    <row r="475" ht="12.75" customHeight="1" x14ac:dyDescent="0.2"/>
    <row r="476" ht="12.75" customHeight="1" x14ac:dyDescent="0.2"/>
    <row r="477" ht="12.75" customHeight="1" x14ac:dyDescent="0.2"/>
    <row r="478" ht="12.75" customHeight="1" x14ac:dyDescent="0.2"/>
    <row r="479" ht="12.75" customHeight="1" x14ac:dyDescent="0.2"/>
    <row r="480" ht="12.75" customHeight="1" x14ac:dyDescent="0.2"/>
    <row r="481" ht="12.75" customHeight="1" x14ac:dyDescent="0.2"/>
    <row r="482" ht="12.75" customHeight="1" x14ac:dyDescent="0.2"/>
    <row r="483" ht="12.75" customHeight="1" x14ac:dyDescent="0.2"/>
    <row r="484" ht="12.75" customHeight="1" x14ac:dyDescent="0.2"/>
    <row r="485" ht="12.75" customHeight="1" x14ac:dyDescent="0.2"/>
    <row r="486" ht="12.75" customHeight="1" x14ac:dyDescent="0.2"/>
    <row r="487" ht="12.75" customHeight="1" x14ac:dyDescent="0.2"/>
    <row r="488" ht="12.75" customHeight="1" x14ac:dyDescent="0.2"/>
    <row r="489" ht="12.75" customHeight="1" x14ac:dyDescent="0.2"/>
    <row r="490" ht="12.75" customHeight="1" x14ac:dyDescent="0.2"/>
    <row r="491" ht="12.75" customHeight="1" x14ac:dyDescent="0.2"/>
    <row r="492" ht="12.75" customHeight="1" x14ac:dyDescent="0.2"/>
    <row r="493" ht="12.75" customHeight="1" x14ac:dyDescent="0.2"/>
    <row r="494" ht="12.75" customHeight="1" x14ac:dyDescent="0.2"/>
    <row r="495" ht="12.75" customHeight="1" x14ac:dyDescent="0.2"/>
    <row r="496" ht="12.75" customHeight="1" x14ac:dyDescent="0.2"/>
    <row r="497" ht="12.75" customHeight="1" x14ac:dyDescent="0.2"/>
    <row r="498" ht="12.75" customHeight="1" x14ac:dyDescent="0.2"/>
    <row r="499" ht="12.75" customHeight="1" x14ac:dyDescent="0.2"/>
    <row r="500" ht="12.75" customHeight="1" x14ac:dyDescent="0.2"/>
    <row r="501" ht="12.75" customHeight="1" x14ac:dyDescent="0.2"/>
    <row r="502" ht="12.75" customHeight="1" x14ac:dyDescent="0.2"/>
    <row r="503" ht="12.75" customHeight="1" x14ac:dyDescent="0.2"/>
    <row r="504" ht="12.75" customHeight="1" x14ac:dyDescent="0.2"/>
    <row r="505" ht="12.75" customHeight="1" x14ac:dyDescent="0.2"/>
    <row r="506" ht="12.75" customHeight="1" x14ac:dyDescent="0.2"/>
    <row r="507" ht="12.75" customHeight="1" x14ac:dyDescent="0.2"/>
    <row r="508" ht="12.75" customHeight="1" x14ac:dyDescent="0.2"/>
    <row r="509" ht="12.75" customHeight="1" x14ac:dyDescent="0.2"/>
    <row r="510" ht="12.75" customHeight="1" x14ac:dyDescent="0.2"/>
    <row r="511" ht="12.75" customHeight="1" x14ac:dyDescent="0.2"/>
    <row r="512" ht="12.75" customHeight="1" x14ac:dyDescent="0.2"/>
    <row r="513" ht="12.75" customHeight="1" x14ac:dyDescent="0.2"/>
    <row r="514" ht="12.75" customHeight="1" x14ac:dyDescent="0.2"/>
    <row r="515" ht="12.75" customHeight="1" x14ac:dyDescent="0.2"/>
    <row r="516" ht="12.75" customHeight="1" x14ac:dyDescent="0.2"/>
    <row r="517" ht="12.75" customHeight="1" x14ac:dyDescent="0.2"/>
    <row r="518" ht="12.75" customHeight="1" x14ac:dyDescent="0.2"/>
    <row r="519" ht="12.75" customHeight="1" x14ac:dyDescent="0.2"/>
    <row r="520" ht="12.75" customHeight="1" x14ac:dyDescent="0.2"/>
    <row r="521" ht="12.75" customHeight="1" x14ac:dyDescent="0.2"/>
    <row r="522" ht="12.75" customHeight="1" x14ac:dyDescent="0.2"/>
    <row r="523" ht="12.75" customHeight="1" x14ac:dyDescent="0.2"/>
    <row r="524" ht="12.75" customHeight="1" x14ac:dyDescent="0.2"/>
    <row r="525" ht="12.75" customHeight="1" x14ac:dyDescent="0.2"/>
    <row r="526" ht="12.75" customHeight="1" x14ac:dyDescent="0.2"/>
    <row r="527" ht="12.75" customHeight="1" x14ac:dyDescent="0.2"/>
    <row r="528" ht="12.75" customHeight="1" x14ac:dyDescent="0.2"/>
    <row r="529" ht="12.75" customHeight="1" x14ac:dyDescent="0.2"/>
    <row r="530" ht="12.75" customHeight="1" x14ac:dyDescent="0.2"/>
    <row r="531" ht="12.75" customHeight="1" x14ac:dyDescent="0.2"/>
    <row r="532" ht="12.75" customHeight="1" x14ac:dyDescent="0.2"/>
    <row r="533" ht="12.75" customHeight="1" x14ac:dyDescent="0.2"/>
    <row r="534" ht="12.75" customHeight="1" x14ac:dyDescent="0.2"/>
    <row r="535" ht="12.75" customHeight="1" x14ac:dyDescent="0.2"/>
    <row r="536" ht="12.75" customHeight="1" x14ac:dyDescent="0.2"/>
    <row r="537" ht="12.75" customHeight="1" x14ac:dyDescent="0.2"/>
    <row r="538" ht="12.75" customHeight="1" x14ac:dyDescent="0.2"/>
    <row r="539" ht="12.75" customHeight="1" x14ac:dyDescent="0.2"/>
    <row r="540" ht="12.75" customHeight="1" x14ac:dyDescent="0.2"/>
    <row r="541" ht="12.75" customHeight="1" x14ac:dyDescent="0.2"/>
    <row r="542" ht="12.75" customHeight="1" x14ac:dyDescent="0.2"/>
    <row r="543" ht="12.75" customHeight="1" x14ac:dyDescent="0.2"/>
    <row r="544" ht="12.75" customHeight="1" x14ac:dyDescent="0.2"/>
    <row r="545" ht="12.75" customHeight="1" x14ac:dyDescent="0.2"/>
    <row r="546" ht="12.75" customHeight="1" x14ac:dyDescent="0.2"/>
    <row r="547" ht="12.75" customHeight="1" x14ac:dyDescent="0.2"/>
    <row r="548" ht="12.75" customHeight="1" x14ac:dyDescent="0.2"/>
    <row r="549" ht="12.75" customHeight="1" x14ac:dyDescent="0.2"/>
    <row r="550" ht="12.75" customHeight="1" x14ac:dyDescent="0.2"/>
    <row r="551" ht="12.75" customHeight="1" x14ac:dyDescent="0.2"/>
    <row r="552" ht="12.75" customHeight="1" x14ac:dyDescent="0.2"/>
    <row r="553" ht="12.75" customHeight="1" x14ac:dyDescent="0.2"/>
    <row r="554" ht="12.75" customHeight="1" x14ac:dyDescent="0.2"/>
    <row r="555" ht="12.75" customHeight="1" x14ac:dyDescent="0.2"/>
    <row r="556" ht="12.75" customHeight="1" x14ac:dyDescent="0.2"/>
    <row r="557" ht="12.75" customHeight="1" x14ac:dyDescent="0.2"/>
    <row r="558" ht="12.75" customHeight="1" x14ac:dyDescent="0.2"/>
    <row r="559" ht="12.75" customHeight="1" x14ac:dyDescent="0.2"/>
    <row r="560" ht="12.75" customHeight="1" x14ac:dyDescent="0.2"/>
    <row r="561" ht="12.75" customHeight="1" x14ac:dyDescent="0.2"/>
    <row r="562" ht="12.75" customHeight="1" x14ac:dyDescent="0.2"/>
    <row r="563" ht="12.75" customHeight="1" x14ac:dyDescent="0.2"/>
    <row r="564" ht="12.75" customHeight="1" x14ac:dyDescent="0.2"/>
    <row r="565" ht="12.75" customHeight="1" x14ac:dyDescent="0.2"/>
    <row r="566" ht="12.75" customHeight="1" x14ac:dyDescent="0.2"/>
    <row r="567" ht="12.75" customHeight="1" x14ac:dyDescent="0.2"/>
    <row r="568" ht="12.75" customHeight="1" x14ac:dyDescent="0.2"/>
    <row r="569" ht="12.75" customHeight="1" x14ac:dyDescent="0.2"/>
    <row r="570" ht="12.75" customHeight="1" x14ac:dyDescent="0.2"/>
    <row r="571" ht="12.75" customHeight="1" x14ac:dyDescent="0.2"/>
    <row r="572" ht="12.75" customHeight="1" x14ac:dyDescent="0.2"/>
    <row r="573" ht="12.75" customHeight="1" x14ac:dyDescent="0.2"/>
    <row r="574" ht="12.75" customHeight="1" x14ac:dyDescent="0.2"/>
    <row r="575" ht="12.75" customHeight="1" x14ac:dyDescent="0.2"/>
    <row r="576" ht="12.75" customHeight="1" x14ac:dyDescent="0.2"/>
    <row r="577" ht="12.75" customHeight="1" x14ac:dyDescent="0.2"/>
    <row r="578" ht="12.75" customHeight="1" x14ac:dyDescent="0.2"/>
    <row r="579" ht="12.75" customHeight="1" x14ac:dyDescent="0.2"/>
    <row r="580" ht="12.75" customHeight="1" x14ac:dyDescent="0.2"/>
    <row r="581" ht="12.75" customHeight="1" x14ac:dyDescent="0.2"/>
    <row r="582" ht="12.75" customHeight="1" x14ac:dyDescent="0.2"/>
    <row r="583" ht="12.75" customHeight="1" x14ac:dyDescent="0.2"/>
    <row r="584" ht="12.75" customHeight="1" x14ac:dyDescent="0.2"/>
    <row r="585" ht="12.75" customHeight="1" x14ac:dyDescent="0.2"/>
    <row r="586" ht="12.75" customHeight="1" x14ac:dyDescent="0.2"/>
    <row r="587" ht="12.75" customHeight="1" x14ac:dyDescent="0.2"/>
    <row r="588" ht="12.75" customHeight="1" x14ac:dyDescent="0.2"/>
    <row r="589" ht="12.75" customHeight="1" x14ac:dyDescent="0.2"/>
    <row r="590" ht="12.75" customHeight="1" x14ac:dyDescent="0.2"/>
    <row r="591" ht="12.75" customHeight="1" x14ac:dyDescent="0.2"/>
    <row r="592" ht="12.75" customHeight="1" x14ac:dyDescent="0.2"/>
    <row r="593" ht="12.75" customHeight="1" x14ac:dyDescent="0.2"/>
    <row r="594" ht="12.75" customHeight="1" x14ac:dyDescent="0.2"/>
    <row r="595" ht="12.75" customHeight="1" x14ac:dyDescent="0.2"/>
    <row r="596" ht="12.75" customHeight="1" x14ac:dyDescent="0.2"/>
    <row r="597" ht="12.75" customHeight="1" x14ac:dyDescent="0.2"/>
    <row r="598" ht="12.75" customHeight="1" x14ac:dyDescent="0.2"/>
    <row r="599" ht="12.75" customHeight="1" x14ac:dyDescent="0.2"/>
    <row r="600" ht="12.75" customHeight="1" x14ac:dyDescent="0.2"/>
    <row r="601" ht="12.75" customHeight="1" x14ac:dyDescent="0.2"/>
    <row r="602" ht="12.75" customHeight="1" x14ac:dyDescent="0.2"/>
    <row r="603" ht="12.75" customHeight="1" x14ac:dyDescent="0.2"/>
    <row r="604" ht="12.75" customHeight="1" x14ac:dyDescent="0.2"/>
    <row r="605" ht="12.75" customHeight="1" x14ac:dyDescent="0.2"/>
    <row r="606" ht="12.75" customHeight="1" x14ac:dyDescent="0.2"/>
    <row r="607" ht="12.75" customHeight="1" x14ac:dyDescent="0.2"/>
    <row r="608" ht="12.75" customHeight="1" x14ac:dyDescent="0.2"/>
    <row r="609" ht="12.75" customHeight="1" x14ac:dyDescent="0.2"/>
    <row r="610" ht="12.75" customHeight="1" x14ac:dyDescent="0.2"/>
    <row r="611" ht="12.75" customHeight="1" x14ac:dyDescent="0.2"/>
    <row r="612" ht="12.75" customHeight="1" x14ac:dyDescent="0.2"/>
    <row r="613" ht="12.75" customHeight="1" x14ac:dyDescent="0.2"/>
    <row r="614" ht="12.75" customHeight="1" x14ac:dyDescent="0.2"/>
    <row r="615" ht="12.75" customHeight="1" x14ac:dyDescent="0.2"/>
    <row r="616" ht="12.75" customHeight="1" x14ac:dyDescent="0.2"/>
    <row r="617" ht="12.75" customHeight="1" x14ac:dyDescent="0.2"/>
    <row r="618" ht="12.75" customHeight="1" x14ac:dyDescent="0.2"/>
    <row r="619" ht="12.75" customHeight="1" x14ac:dyDescent="0.2"/>
    <row r="620" ht="12.75" customHeight="1" x14ac:dyDescent="0.2"/>
    <row r="621" ht="12.75" customHeight="1" x14ac:dyDescent="0.2"/>
    <row r="622" ht="12.75" customHeight="1" x14ac:dyDescent="0.2"/>
    <row r="623" ht="12.75" customHeight="1" x14ac:dyDescent="0.2"/>
    <row r="624" ht="12.75" customHeight="1" x14ac:dyDescent="0.2"/>
    <row r="625" ht="12.75" customHeight="1" x14ac:dyDescent="0.2"/>
    <row r="626" ht="12.75" customHeight="1" x14ac:dyDescent="0.2"/>
    <row r="627" ht="12.75" customHeight="1" x14ac:dyDescent="0.2"/>
    <row r="628" ht="12.75" customHeight="1" x14ac:dyDescent="0.2"/>
    <row r="629" ht="12.75" customHeight="1" x14ac:dyDescent="0.2"/>
    <row r="630" ht="12.75" customHeight="1" x14ac:dyDescent="0.2"/>
    <row r="631" ht="12.75" customHeight="1" x14ac:dyDescent="0.2"/>
    <row r="632" ht="12.75" customHeight="1" x14ac:dyDescent="0.2"/>
    <row r="633" ht="12.75" customHeight="1" x14ac:dyDescent="0.2"/>
    <row r="634" ht="12.75" customHeight="1" x14ac:dyDescent="0.2"/>
    <row r="635" ht="12.75" customHeight="1" x14ac:dyDescent="0.2"/>
    <row r="636" ht="12.75" customHeight="1" x14ac:dyDescent="0.2"/>
    <row r="637" ht="12.75" customHeight="1" x14ac:dyDescent="0.2"/>
    <row r="638" ht="12.75" customHeight="1" x14ac:dyDescent="0.2"/>
    <row r="639" ht="12.75" customHeight="1" x14ac:dyDescent="0.2"/>
    <row r="640" ht="12.75" customHeight="1" x14ac:dyDescent="0.2"/>
    <row r="641" ht="12.75" customHeight="1" x14ac:dyDescent="0.2"/>
    <row r="642" ht="12.75" customHeight="1" x14ac:dyDescent="0.2"/>
    <row r="643" ht="12.75" customHeight="1" x14ac:dyDescent="0.2"/>
    <row r="644" ht="12.75" customHeight="1" x14ac:dyDescent="0.2"/>
    <row r="645" ht="12.75" customHeight="1" x14ac:dyDescent="0.2"/>
    <row r="646" ht="12.75" customHeight="1" x14ac:dyDescent="0.2"/>
    <row r="647" ht="12.75" customHeight="1" x14ac:dyDescent="0.2"/>
    <row r="648" ht="12.75" customHeight="1" x14ac:dyDescent="0.2"/>
    <row r="649" ht="12.75" customHeight="1" x14ac:dyDescent="0.2"/>
    <row r="650" ht="12.75" customHeight="1" x14ac:dyDescent="0.2"/>
    <row r="651" ht="12.75" customHeight="1" x14ac:dyDescent="0.2"/>
    <row r="652" ht="12.75" customHeight="1" x14ac:dyDescent="0.2"/>
    <row r="653" ht="12.75" customHeight="1" x14ac:dyDescent="0.2"/>
    <row r="654" ht="12.75" customHeight="1" x14ac:dyDescent="0.2"/>
    <row r="655" ht="12.75" customHeight="1" x14ac:dyDescent="0.2"/>
    <row r="656" ht="12.75" customHeight="1" x14ac:dyDescent="0.2"/>
    <row r="657" ht="12.75" customHeight="1" x14ac:dyDescent="0.2"/>
    <row r="658" ht="12.75" customHeight="1" x14ac:dyDescent="0.2"/>
    <row r="659" ht="12.75" customHeight="1" x14ac:dyDescent="0.2"/>
    <row r="660" ht="12.75" customHeight="1" x14ac:dyDescent="0.2"/>
    <row r="661" ht="12.75" customHeight="1" x14ac:dyDescent="0.2"/>
    <row r="662" ht="12.75" customHeight="1" x14ac:dyDescent="0.2"/>
    <row r="663" ht="12.75" customHeight="1" x14ac:dyDescent="0.2"/>
    <row r="664" ht="12.75" customHeight="1" x14ac:dyDescent="0.2"/>
    <row r="665" ht="12.75" customHeight="1" x14ac:dyDescent="0.2"/>
    <row r="666" ht="12.75" customHeight="1" x14ac:dyDescent="0.2"/>
    <row r="667" ht="12.75" customHeight="1" x14ac:dyDescent="0.2"/>
    <row r="668" ht="12.75" customHeight="1" x14ac:dyDescent="0.2"/>
    <row r="669" ht="12.75" customHeight="1" x14ac:dyDescent="0.2"/>
    <row r="670" ht="12.75" customHeight="1" x14ac:dyDescent="0.2"/>
    <row r="671" ht="12.75" customHeight="1" x14ac:dyDescent="0.2"/>
    <row r="672" ht="12.75" customHeight="1" x14ac:dyDescent="0.2"/>
    <row r="673" ht="12.75" customHeight="1" x14ac:dyDescent="0.2"/>
    <row r="674" ht="12.75" customHeight="1" x14ac:dyDescent="0.2"/>
    <row r="675" ht="12.75" customHeight="1" x14ac:dyDescent="0.2"/>
    <row r="676" ht="12.75" customHeight="1" x14ac:dyDescent="0.2"/>
    <row r="677" ht="12.75" customHeight="1" x14ac:dyDescent="0.2"/>
    <row r="678" ht="12.75" customHeight="1" x14ac:dyDescent="0.2"/>
    <row r="679" ht="12.75" customHeight="1" x14ac:dyDescent="0.2"/>
    <row r="680" ht="12.75" customHeight="1" x14ac:dyDescent="0.2"/>
    <row r="681" ht="12.75" customHeight="1" x14ac:dyDescent="0.2"/>
    <row r="682" ht="12.75" customHeight="1" x14ac:dyDescent="0.2"/>
    <row r="683" ht="12.75" customHeight="1" x14ac:dyDescent="0.2"/>
    <row r="684" ht="12.75" customHeight="1" x14ac:dyDescent="0.2"/>
    <row r="685" ht="12.75" customHeight="1" x14ac:dyDescent="0.2"/>
    <row r="686" ht="12.75" customHeight="1" x14ac:dyDescent="0.2"/>
    <row r="687" ht="12.75" customHeight="1" x14ac:dyDescent="0.2"/>
    <row r="688" ht="12.75" customHeight="1" x14ac:dyDescent="0.2"/>
    <row r="689" ht="12.75" customHeight="1" x14ac:dyDescent="0.2"/>
    <row r="690" ht="12.75" customHeight="1" x14ac:dyDescent="0.2"/>
    <row r="691" ht="12.75" customHeight="1" x14ac:dyDescent="0.2"/>
    <row r="692" ht="12.75" customHeight="1" x14ac:dyDescent="0.2"/>
    <row r="693" ht="12.75" customHeight="1" x14ac:dyDescent="0.2"/>
    <row r="694" ht="12.75" customHeight="1" x14ac:dyDescent="0.2"/>
    <row r="695" ht="12.75" customHeight="1" x14ac:dyDescent="0.2"/>
    <row r="696" ht="12.75" customHeight="1" x14ac:dyDescent="0.2"/>
    <row r="697" ht="12.75" customHeight="1" x14ac:dyDescent="0.2"/>
    <row r="698" ht="12.75" customHeight="1" x14ac:dyDescent="0.2"/>
    <row r="699" ht="12.75" customHeight="1" x14ac:dyDescent="0.2"/>
    <row r="700" ht="12.75" customHeight="1" x14ac:dyDescent="0.2"/>
    <row r="701" ht="12.75" customHeight="1" x14ac:dyDescent="0.2"/>
    <row r="702" ht="12.75" customHeight="1" x14ac:dyDescent="0.2"/>
    <row r="703" ht="12.75" customHeight="1" x14ac:dyDescent="0.2"/>
    <row r="704" ht="12.75" customHeight="1" x14ac:dyDescent="0.2"/>
    <row r="705" ht="12.75" customHeight="1" x14ac:dyDescent="0.2"/>
    <row r="706" ht="12.75" customHeight="1" x14ac:dyDescent="0.2"/>
    <row r="707" ht="12.75" customHeight="1" x14ac:dyDescent="0.2"/>
    <row r="708" ht="12.75" customHeight="1" x14ac:dyDescent="0.2"/>
    <row r="709" ht="12.75" customHeight="1" x14ac:dyDescent="0.2"/>
    <row r="710" ht="12.75" customHeight="1" x14ac:dyDescent="0.2"/>
    <row r="711" ht="12.75" customHeight="1" x14ac:dyDescent="0.2"/>
    <row r="712" ht="12.75" customHeight="1" x14ac:dyDescent="0.2"/>
    <row r="713" ht="12.75" customHeight="1" x14ac:dyDescent="0.2"/>
    <row r="714" ht="12.75" customHeight="1" x14ac:dyDescent="0.2"/>
    <row r="715" ht="12.75" customHeight="1" x14ac:dyDescent="0.2"/>
    <row r="716" ht="12.75" customHeight="1" x14ac:dyDescent="0.2"/>
    <row r="717" ht="12.75" customHeight="1" x14ac:dyDescent="0.2"/>
    <row r="718" ht="12.75" customHeight="1" x14ac:dyDescent="0.2"/>
    <row r="719" ht="12.75" customHeight="1" x14ac:dyDescent="0.2"/>
    <row r="720" ht="12.75" customHeight="1" x14ac:dyDescent="0.2"/>
    <row r="721" ht="12.75" customHeight="1" x14ac:dyDescent="0.2"/>
    <row r="722" ht="12.75" customHeight="1" x14ac:dyDescent="0.2"/>
    <row r="723" ht="12.75" customHeight="1" x14ac:dyDescent="0.2"/>
    <row r="724" ht="12.75" customHeight="1" x14ac:dyDescent="0.2"/>
    <row r="725" ht="12.75" customHeight="1" x14ac:dyDescent="0.2"/>
    <row r="726" ht="12.75" customHeight="1" x14ac:dyDescent="0.2"/>
    <row r="727" ht="12.75" customHeight="1" x14ac:dyDescent="0.2"/>
    <row r="728" ht="12.75" customHeight="1" x14ac:dyDescent="0.2"/>
    <row r="729" ht="12.75" customHeight="1" x14ac:dyDescent="0.2"/>
    <row r="730" ht="12.75" customHeight="1" x14ac:dyDescent="0.2"/>
    <row r="731" ht="12.75" customHeight="1" x14ac:dyDescent="0.2"/>
    <row r="732" ht="12.75" customHeight="1" x14ac:dyDescent="0.2"/>
    <row r="733" ht="12.75" customHeight="1" x14ac:dyDescent="0.2"/>
    <row r="734" ht="12.75" customHeight="1" x14ac:dyDescent="0.2"/>
    <row r="735" ht="12.75" customHeight="1" x14ac:dyDescent="0.2"/>
    <row r="736" ht="12.75" customHeight="1" x14ac:dyDescent="0.2"/>
    <row r="737" ht="12.75" customHeight="1" x14ac:dyDescent="0.2"/>
    <row r="738" ht="12.75" customHeight="1" x14ac:dyDescent="0.2"/>
    <row r="739" ht="12.75" customHeight="1" x14ac:dyDescent="0.2"/>
    <row r="740" ht="12.75" customHeight="1" x14ac:dyDescent="0.2"/>
    <row r="741" ht="12.75" customHeight="1" x14ac:dyDescent="0.2"/>
    <row r="742" ht="12.75" customHeight="1" x14ac:dyDescent="0.2"/>
    <row r="743" ht="12.75" customHeight="1" x14ac:dyDescent="0.2"/>
    <row r="744" ht="12.75" customHeight="1" x14ac:dyDescent="0.2"/>
    <row r="745" ht="12.75" customHeight="1" x14ac:dyDescent="0.2"/>
    <row r="746" ht="12.75" customHeight="1" x14ac:dyDescent="0.2"/>
    <row r="747" ht="12.75" customHeight="1" x14ac:dyDescent="0.2"/>
    <row r="748" ht="12.75" customHeight="1" x14ac:dyDescent="0.2"/>
    <row r="749" ht="12.75" customHeight="1" x14ac:dyDescent="0.2"/>
    <row r="750" ht="12.75" customHeight="1" x14ac:dyDescent="0.2"/>
    <row r="751" ht="12.75" customHeight="1" x14ac:dyDescent="0.2"/>
    <row r="752" ht="12.75" customHeight="1" x14ac:dyDescent="0.2"/>
    <row r="753" ht="12.75" customHeight="1" x14ac:dyDescent="0.2"/>
    <row r="754" ht="12.75" customHeight="1" x14ac:dyDescent="0.2"/>
    <row r="755" ht="12.75" customHeight="1" x14ac:dyDescent="0.2"/>
    <row r="756" ht="12.75" customHeight="1" x14ac:dyDescent="0.2"/>
    <row r="757" ht="12.75" customHeight="1" x14ac:dyDescent="0.2"/>
    <row r="758" ht="12.75" customHeight="1" x14ac:dyDescent="0.2"/>
    <row r="759" ht="12.75" customHeight="1" x14ac:dyDescent="0.2"/>
    <row r="760" ht="12.75" customHeight="1" x14ac:dyDescent="0.2"/>
    <row r="761" ht="12.75" customHeight="1" x14ac:dyDescent="0.2"/>
    <row r="762" ht="12.75" customHeight="1" x14ac:dyDescent="0.2"/>
    <row r="763" ht="12.75" customHeight="1" x14ac:dyDescent="0.2"/>
    <row r="764" ht="12.75" customHeight="1" x14ac:dyDescent="0.2"/>
    <row r="765" ht="12.75" customHeight="1" x14ac:dyDescent="0.2"/>
    <row r="766" ht="12.75" customHeight="1" x14ac:dyDescent="0.2"/>
    <row r="767" ht="12.75" customHeight="1" x14ac:dyDescent="0.2"/>
    <row r="768" ht="12.75" customHeight="1" x14ac:dyDescent="0.2"/>
    <row r="769" ht="12.75" customHeight="1" x14ac:dyDescent="0.2"/>
    <row r="770" ht="12.75" customHeight="1" x14ac:dyDescent="0.2"/>
    <row r="771" ht="12.75" customHeight="1" x14ac:dyDescent="0.2"/>
    <row r="772" ht="12.75" customHeight="1" x14ac:dyDescent="0.2"/>
    <row r="773" ht="12.75" customHeight="1" x14ac:dyDescent="0.2"/>
    <row r="774" ht="12.75" customHeight="1" x14ac:dyDescent="0.2"/>
    <row r="775" ht="12.75" customHeight="1" x14ac:dyDescent="0.2"/>
    <row r="776" ht="12.75" customHeight="1" x14ac:dyDescent="0.2"/>
    <row r="777" ht="12.75" customHeight="1" x14ac:dyDescent="0.2"/>
    <row r="778" ht="12.75" customHeight="1" x14ac:dyDescent="0.2"/>
    <row r="779" ht="12.75" customHeight="1" x14ac:dyDescent="0.2"/>
    <row r="780" ht="12.75" customHeight="1" x14ac:dyDescent="0.2"/>
    <row r="781" ht="12.75" customHeight="1" x14ac:dyDescent="0.2"/>
    <row r="782" ht="12.75" customHeight="1" x14ac:dyDescent="0.2"/>
    <row r="783" ht="12.75" customHeight="1" x14ac:dyDescent="0.2"/>
    <row r="784" ht="12.75" customHeight="1" x14ac:dyDescent="0.2"/>
    <row r="785" ht="12.75" customHeight="1" x14ac:dyDescent="0.2"/>
    <row r="786" ht="12.75" customHeight="1" x14ac:dyDescent="0.2"/>
    <row r="787" ht="12.75" customHeight="1" x14ac:dyDescent="0.2"/>
    <row r="788" ht="12.75" customHeight="1" x14ac:dyDescent="0.2"/>
    <row r="789" ht="12.75" customHeight="1" x14ac:dyDescent="0.2"/>
    <row r="790" ht="12.75" customHeight="1" x14ac:dyDescent="0.2"/>
    <row r="791" ht="12.75" customHeight="1" x14ac:dyDescent="0.2"/>
    <row r="792" ht="12.75" customHeight="1" x14ac:dyDescent="0.2"/>
    <row r="793" ht="12.75" customHeight="1" x14ac:dyDescent="0.2"/>
    <row r="794" ht="12.75" customHeight="1" x14ac:dyDescent="0.2"/>
    <row r="795" ht="12.75" customHeight="1" x14ac:dyDescent="0.2"/>
    <row r="796" ht="12.75" customHeight="1" x14ac:dyDescent="0.2"/>
    <row r="797" ht="12.75" customHeight="1" x14ac:dyDescent="0.2"/>
    <row r="798" ht="12.75" customHeight="1" x14ac:dyDescent="0.2"/>
    <row r="799" ht="12.75" customHeight="1" x14ac:dyDescent="0.2"/>
    <row r="800" ht="12.75" customHeight="1" x14ac:dyDescent="0.2"/>
    <row r="801" ht="12.75" customHeight="1" x14ac:dyDescent="0.2"/>
    <row r="802" ht="12.75" customHeight="1" x14ac:dyDescent="0.2"/>
    <row r="803" ht="12.75" customHeight="1" x14ac:dyDescent="0.2"/>
    <row r="804" ht="12.75" customHeight="1" x14ac:dyDescent="0.2"/>
    <row r="805" ht="12.75" customHeight="1" x14ac:dyDescent="0.2"/>
    <row r="806" ht="12.75" customHeight="1" x14ac:dyDescent="0.2"/>
    <row r="807" ht="12.75" customHeight="1" x14ac:dyDescent="0.2"/>
    <row r="808" ht="12.75" customHeight="1" x14ac:dyDescent="0.2"/>
    <row r="809" ht="12.75" customHeight="1" x14ac:dyDescent="0.2"/>
    <row r="810" ht="12.75" customHeight="1" x14ac:dyDescent="0.2"/>
    <row r="811" ht="12.75" customHeight="1" x14ac:dyDescent="0.2"/>
    <row r="812" ht="12.75" customHeight="1" x14ac:dyDescent="0.2"/>
    <row r="813" ht="12.75" customHeight="1" x14ac:dyDescent="0.2"/>
    <row r="814" ht="12.75" customHeight="1" x14ac:dyDescent="0.2"/>
    <row r="815" ht="12.75" customHeight="1" x14ac:dyDescent="0.2"/>
    <row r="816" ht="12.75" customHeight="1" x14ac:dyDescent="0.2"/>
    <row r="817" ht="12.75" customHeight="1" x14ac:dyDescent="0.2"/>
    <row r="818" ht="12.75" customHeight="1" x14ac:dyDescent="0.2"/>
    <row r="819" ht="12.75" customHeight="1" x14ac:dyDescent="0.2"/>
    <row r="820" ht="12.75" customHeight="1" x14ac:dyDescent="0.2"/>
    <row r="821" ht="12.75" customHeight="1" x14ac:dyDescent="0.2"/>
    <row r="822" ht="12.75" customHeight="1" x14ac:dyDescent="0.2"/>
    <row r="823" ht="12.75" customHeight="1" x14ac:dyDescent="0.2"/>
    <row r="824" ht="12.75" customHeight="1" x14ac:dyDescent="0.2"/>
    <row r="825" ht="12.75" customHeight="1" x14ac:dyDescent="0.2"/>
    <row r="826" ht="12.75" customHeight="1" x14ac:dyDescent="0.2"/>
    <row r="827" ht="12.75" customHeight="1" x14ac:dyDescent="0.2"/>
    <row r="828" ht="12.75" customHeight="1" x14ac:dyDescent="0.2"/>
    <row r="829" ht="12.75" customHeight="1" x14ac:dyDescent="0.2"/>
    <row r="830" ht="12.75" customHeight="1" x14ac:dyDescent="0.2"/>
    <row r="831" ht="12.75" customHeight="1" x14ac:dyDescent="0.2"/>
    <row r="832" ht="12.75" customHeight="1" x14ac:dyDescent="0.2"/>
    <row r="833" ht="12.75" customHeight="1" x14ac:dyDescent="0.2"/>
    <row r="834" ht="12.75" customHeight="1" x14ac:dyDescent="0.2"/>
    <row r="835" ht="12.75" customHeight="1" x14ac:dyDescent="0.2"/>
    <row r="836" ht="12.75" customHeight="1" x14ac:dyDescent="0.2"/>
    <row r="837" ht="12.75" customHeight="1" x14ac:dyDescent="0.2"/>
    <row r="838" ht="12.75" customHeight="1" x14ac:dyDescent="0.2"/>
    <row r="839" ht="12.75" customHeight="1" x14ac:dyDescent="0.2"/>
    <row r="840" ht="12.75" customHeight="1" x14ac:dyDescent="0.2"/>
    <row r="841" ht="12.75" customHeight="1" x14ac:dyDescent="0.2"/>
    <row r="842" ht="12.75" customHeight="1" x14ac:dyDescent="0.2"/>
    <row r="843" ht="12.75" customHeight="1" x14ac:dyDescent="0.2"/>
    <row r="844" ht="12.75" customHeight="1" x14ac:dyDescent="0.2"/>
    <row r="845" ht="12.75" customHeight="1" x14ac:dyDescent="0.2"/>
    <row r="846" ht="12.75" customHeight="1" x14ac:dyDescent="0.2"/>
    <row r="847" ht="12.75" customHeight="1" x14ac:dyDescent="0.2"/>
    <row r="848" ht="12.75" customHeight="1" x14ac:dyDescent="0.2"/>
    <row r="849" ht="12.75" customHeight="1" x14ac:dyDescent="0.2"/>
    <row r="850" ht="12.75" customHeight="1" x14ac:dyDescent="0.2"/>
    <row r="851" ht="12.75" customHeight="1" x14ac:dyDescent="0.2"/>
    <row r="852" ht="12.75" customHeight="1" x14ac:dyDescent="0.2"/>
    <row r="853" ht="12.75" customHeight="1" x14ac:dyDescent="0.2"/>
    <row r="854" ht="12.75" customHeight="1" x14ac:dyDescent="0.2"/>
    <row r="855" ht="12.75" customHeight="1" x14ac:dyDescent="0.2"/>
    <row r="856" ht="12.75" customHeight="1" x14ac:dyDescent="0.2"/>
    <row r="857" ht="12.75" customHeight="1" x14ac:dyDescent="0.2"/>
    <row r="858" ht="12.75" customHeight="1" x14ac:dyDescent="0.2"/>
    <row r="859" ht="12.75" customHeight="1" x14ac:dyDescent="0.2"/>
    <row r="860" ht="12.75" customHeight="1" x14ac:dyDescent="0.2"/>
    <row r="861" ht="12.75" customHeight="1" x14ac:dyDescent="0.2"/>
    <row r="862" ht="12.75" customHeight="1" x14ac:dyDescent="0.2"/>
    <row r="863" ht="12.75" customHeight="1" x14ac:dyDescent="0.2"/>
    <row r="864" ht="12.75" customHeight="1" x14ac:dyDescent="0.2"/>
    <row r="865" ht="12.75" customHeight="1" x14ac:dyDescent="0.2"/>
    <row r="866" ht="12.75" customHeight="1" x14ac:dyDescent="0.2"/>
    <row r="867" ht="12.75" customHeight="1" x14ac:dyDescent="0.2"/>
    <row r="868" ht="12.75" customHeight="1" x14ac:dyDescent="0.2"/>
    <row r="869" ht="12.75" customHeight="1" x14ac:dyDescent="0.2"/>
    <row r="870" ht="12.75" customHeight="1" x14ac:dyDescent="0.2"/>
    <row r="871" ht="12.75" customHeight="1" x14ac:dyDescent="0.2"/>
    <row r="872" ht="12.75" customHeight="1" x14ac:dyDescent="0.2"/>
    <row r="873" ht="12.75" customHeight="1" x14ac:dyDescent="0.2"/>
    <row r="874" ht="12.75" customHeight="1" x14ac:dyDescent="0.2"/>
    <row r="875" ht="12.75" customHeight="1" x14ac:dyDescent="0.2"/>
    <row r="876" ht="12.75" customHeight="1" x14ac:dyDescent="0.2"/>
    <row r="877" ht="12.75" customHeight="1" x14ac:dyDescent="0.2"/>
    <row r="878" ht="12.75" customHeight="1" x14ac:dyDescent="0.2"/>
    <row r="879" ht="12.75" customHeight="1" x14ac:dyDescent="0.2"/>
    <row r="880" ht="12.75" customHeight="1" x14ac:dyDescent="0.2"/>
    <row r="881" ht="12.75" customHeight="1" x14ac:dyDescent="0.2"/>
    <row r="882" ht="12.75" customHeight="1" x14ac:dyDescent="0.2"/>
    <row r="883" ht="12.75" customHeight="1" x14ac:dyDescent="0.2"/>
    <row r="884" ht="12.75" customHeight="1" x14ac:dyDescent="0.2"/>
    <row r="885" ht="12.75" customHeight="1" x14ac:dyDescent="0.2"/>
    <row r="886" ht="12.75" customHeight="1" x14ac:dyDescent="0.2"/>
    <row r="887" ht="12.75" customHeight="1" x14ac:dyDescent="0.2"/>
    <row r="888" ht="12.75" customHeight="1" x14ac:dyDescent="0.2"/>
    <row r="889" ht="12.75" customHeight="1" x14ac:dyDescent="0.2"/>
    <row r="890" ht="12.75" customHeight="1" x14ac:dyDescent="0.2"/>
    <row r="891" ht="12.75" customHeight="1" x14ac:dyDescent="0.2"/>
    <row r="892" ht="12.75" customHeight="1" x14ac:dyDescent="0.2"/>
    <row r="893" ht="12.75" customHeight="1" x14ac:dyDescent="0.2"/>
    <row r="894" ht="12.75" customHeight="1" x14ac:dyDescent="0.2"/>
    <row r="895" ht="12.75" customHeight="1" x14ac:dyDescent="0.2"/>
    <row r="896" ht="12.75" customHeight="1" x14ac:dyDescent="0.2"/>
    <row r="897" ht="12.75" customHeight="1" x14ac:dyDescent="0.2"/>
    <row r="898" ht="12.75" customHeight="1" x14ac:dyDescent="0.2"/>
    <row r="899" ht="12.75" customHeight="1" x14ac:dyDescent="0.2"/>
    <row r="900" ht="12.75" customHeight="1" x14ac:dyDescent="0.2"/>
    <row r="901" ht="12.75" customHeight="1" x14ac:dyDescent="0.2"/>
    <row r="902" ht="12.75" customHeight="1" x14ac:dyDescent="0.2"/>
    <row r="903" ht="12.75" customHeight="1" x14ac:dyDescent="0.2"/>
    <row r="904" ht="12.75" customHeight="1" x14ac:dyDescent="0.2"/>
    <row r="905" ht="12.75" customHeight="1" x14ac:dyDescent="0.2"/>
    <row r="906" ht="12.75" customHeight="1" x14ac:dyDescent="0.2"/>
    <row r="907" ht="12.75" customHeight="1" x14ac:dyDescent="0.2"/>
    <row r="908" ht="12.75" customHeight="1" x14ac:dyDescent="0.2"/>
    <row r="909" ht="12.75" customHeight="1" x14ac:dyDescent="0.2"/>
    <row r="910" ht="12.75" customHeight="1" x14ac:dyDescent="0.2"/>
    <row r="911" ht="12.75" customHeight="1" x14ac:dyDescent="0.2"/>
    <row r="912" ht="12.75" customHeight="1" x14ac:dyDescent="0.2"/>
    <row r="913" ht="12.75" customHeight="1" x14ac:dyDescent="0.2"/>
    <row r="914" ht="12.75" customHeight="1" x14ac:dyDescent="0.2"/>
    <row r="915" ht="12.75" customHeight="1" x14ac:dyDescent="0.2"/>
    <row r="916" ht="12.75" customHeight="1" x14ac:dyDescent="0.2"/>
    <row r="917" ht="12.75" customHeight="1" x14ac:dyDescent="0.2"/>
    <row r="918" ht="12.75" customHeight="1" x14ac:dyDescent="0.2"/>
    <row r="919" ht="12.75" customHeight="1" x14ac:dyDescent="0.2"/>
    <row r="920" ht="12.75" customHeight="1" x14ac:dyDescent="0.2"/>
    <row r="921" ht="12.75" customHeight="1" x14ac:dyDescent="0.2"/>
    <row r="922" ht="12.75" customHeight="1" x14ac:dyDescent="0.2"/>
    <row r="923" ht="12.75" customHeight="1" x14ac:dyDescent="0.2"/>
    <row r="924" ht="12.75" customHeight="1" x14ac:dyDescent="0.2"/>
    <row r="925" ht="12.75" customHeight="1" x14ac:dyDescent="0.2"/>
    <row r="926" ht="12.75" customHeight="1" x14ac:dyDescent="0.2"/>
    <row r="927" ht="12.75" customHeight="1" x14ac:dyDescent="0.2"/>
    <row r="928" ht="12.75" customHeight="1" x14ac:dyDescent="0.2"/>
    <row r="929" ht="12.75" customHeight="1" x14ac:dyDescent="0.2"/>
    <row r="930" ht="12.75" customHeight="1" x14ac:dyDescent="0.2"/>
    <row r="931" ht="12.75" customHeight="1" x14ac:dyDescent="0.2"/>
    <row r="932" ht="12.75" customHeight="1" x14ac:dyDescent="0.2"/>
    <row r="933" ht="12.75" customHeight="1" x14ac:dyDescent="0.2"/>
    <row r="934" ht="12.75" customHeight="1" x14ac:dyDescent="0.2"/>
    <row r="935" ht="12.75" customHeight="1" x14ac:dyDescent="0.2"/>
    <row r="936" ht="12.75" customHeight="1" x14ac:dyDescent="0.2"/>
    <row r="937" ht="12.75" customHeight="1" x14ac:dyDescent="0.2"/>
    <row r="938" ht="12.75" customHeight="1" x14ac:dyDescent="0.2"/>
    <row r="939" ht="12.75" customHeight="1" x14ac:dyDescent="0.2"/>
    <row r="940" ht="12.75" customHeight="1" x14ac:dyDescent="0.2"/>
    <row r="941" ht="12.75" customHeight="1" x14ac:dyDescent="0.2"/>
    <row r="942" ht="12.75" customHeight="1" x14ac:dyDescent="0.2"/>
    <row r="943" ht="12.75" customHeight="1" x14ac:dyDescent="0.2"/>
    <row r="944" ht="12.75" customHeight="1" x14ac:dyDescent="0.2"/>
    <row r="945" ht="12.75" customHeight="1" x14ac:dyDescent="0.2"/>
    <row r="946" ht="12.75" customHeight="1" x14ac:dyDescent="0.2"/>
    <row r="947" ht="12.75" customHeight="1" x14ac:dyDescent="0.2"/>
    <row r="948" ht="12.75" customHeight="1" x14ac:dyDescent="0.2"/>
    <row r="949" ht="12.75" customHeight="1" x14ac:dyDescent="0.2"/>
    <row r="950" ht="12.75" customHeight="1" x14ac:dyDescent="0.2"/>
    <row r="951" ht="12.75" customHeight="1" x14ac:dyDescent="0.2"/>
    <row r="952" ht="12.75" customHeight="1" x14ac:dyDescent="0.2"/>
    <row r="953" ht="12.75" customHeight="1" x14ac:dyDescent="0.2"/>
    <row r="954" ht="12.75" customHeight="1" x14ac:dyDescent="0.2"/>
    <row r="955" ht="12.75" customHeight="1" x14ac:dyDescent="0.2"/>
    <row r="956" ht="12.75" customHeight="1" x14ac:dyDescent="0.2"/>
    <row r="957" ht="12.75" customHeight="1" x14ac:dyDescent="0.2"/>
    <row r="958" ht="12.75" customHeight="1" x14ac:dyDescent="0.2"/>
    <row r="959" ht="12.75" customHeight="1" x14ac:dyDescent="0.2"/>
    <row r="960" ht="12.75" customHeight="1" x14ac:dyDescent="0.2"/>
    <row r="961" ht="12.75" customHeight="1" x14ac:dyDescent="0.2"/>
    <row r="962" ht="12.75" customHeight="1" x14ac:dyDescent="0.2"/>
    <row r="963" ht="12.75" customHeight="1" x14ac:dyDescent="0.2"/>
    <row r="964" ht="12.75" customHeight="1" x14ac:dyDescent="0.2"/>
    <row r="965" ht="12.75" customHeight="1" x14ac:dyDescent="0.2"/>
    <row r="966" ht="12.75" customHeight="1" x14ac:dyDescent="0.2"/>
    <row r="967" ht="12.75" customHeight="1" x14ac:dyDescent="0.2"/>
    <row r="968" ht="12.75" customHeight="1" x14ac:dyDescent="0.2"/>
    <row r="969" ht="12.75" customHeight="1" x14ac:dyDescent="0.2"/>
    <row r="970" ht="12.75" customHeight="1" x14ac:dyDescent="0.2"/>
    <row r="971" ht="12.75" customHeight="1" x14ac:dyDescent="0.2"/>
    <row r="972" ht="12.75" customHeight="1" x14ac:dyDescent="0.2"/>
    <row r="973" ht="12.75" customHeight="1" x14ac:dyDescent="0.2"/>
    <row r="974" ht="12.75" customHeight="1" x14ac:dyDescent="0.2"/>
    <row r="975" ht="12.75" customHeight="1" x14ac:dyDescent="0.2"/>
    <row r="976" ht="12.75" customHeight="1" x14ac:dyDescent="0.2"/>
    <row r="977" ht="12.75" customHeight="1" x14ac:dyDescent="0.2"/>
    <row r="978" ht="12.75" customHeight="1" x14ac:dyDescent="0.2"/>
    <row r="979" ht="12.75" customHeight="1" x14ac:dyDescent="0.2"/>
    <row r="980" ht="12.75" customHeight="1" x14ac:dyDescent="0.2"/>
    <row r="981" ht="12.75" customHeight="1" x14ac:dyDescent="0.2"/>
    <row r="982" ht="12.75" customHeight="1" x14ac:dyDescent="0.2"/>
    <row r="983" ht="12.75" customHeight="1" x14ac:dyDescent="0.2"/>
    <row r="984" ht="12.75" customHeight="1" x14ac:dyDescent="0.2"/>
    <row r="985" ht="12.75" customHeight="1" x14ac:dyDescent="0.2"/>
    <row r="986" ht="12.75" customHeight="1" x14ac:dyDescent="0.2"/>
    <row r="987" ht="12.75" customHeight="1" x14ac:dyDescent="0.2"/>
    <row r="988" ht="12.75" customHeight="1" x14ac:dyDescent="0.2"/>
    <row r="989" ht="12.75" customHeight="1" x14ac:dyDescent="0.2"/>
    <row r="990" ht="12.75" customHeight="1" x14ac:dyDescent="0.2"/>
    <row r="991" ht="12.75" customHeight="1" x14ac:dyDescent="0.2"/>
    <row r="992" ht="12.75" customHeight="1" x14ac:dyDescent="0.2"/>
  </sheetData>
  <mergeCells count="66">
    <mergeCell ref="C41:I41"/>
    <mergeCell ref="A42:J42"/>
    <mergeCell ref="A43:J43"/>
    <mergeCell ref="A44:J44"/>
    <mergeCell ref="A45:J45"/>
    <mergeCell ref="A46:J46"/>
    <mergeCell ref="A47:J47"/>
    <mergeCell ref="A48:J48"/>
    <mergeCell ref="C49:I49"/>
    <mergeCell ref="A50:J50"/>
    <mergeCell ref="A51:J51"/>
    <mergeCell ref="A52:J52"/>
    <mergeCell ref="A53:J53"/>
    <mergeCell ref="A54:J54"/>
    <mergeCell ref="A62:J62"/>
    <mergeCell ref="A63:J63"/>
    <mergeCell ref="A64:J64"/>
    <mergeCell ref="A65:J65"/>
    <mergeCell ref="A55:J55"/>
    <mergeCell ref="A56:J56"/>
    <mergeCell ref="A57:J57"/>
    <mergeCell ref="A58:J58"/>
    <mergeCell ref="C59:I59"/>
    <mergeCell ref="A60:J60"/>
    <mergeCell ref="A61:J61"/>
    <mergeCell ref="C6:F8"/>
    <mergeCell ref="A9:D9"/>
    <mergeCell ref="E9:J9"/>
    <mergeCell ref="A10:D10"/>
    <mergeCell ref="E10:J10"/>
    <mergeCell ref="A11:D11"/>
    <mergeCell ref="E11:J11"/>
    <mergeCell ref="A12:D12"/>
    <mergeCell ref="E12:J12"/>
    <mergeCell ref="A13:D13"/>
    <mergeCell ref="E13:J13"/>
    <mergeCell ref="A14:D14"/>
    <mergeCell ref="E14:J14"/>
    <mergeCell ref="A15:J15"/>
    <mergeCell ref="A16:J16"/>
    <mergeCell ref="F17:J17"/>
    <mergeCell ref="A18:A19"/>
    <mergeCell ref="B18:B19"/>
    <mergeCell ref="C18:I19"/>
    <mergeCell ref="J18:J19"/>
    <mergeCell ref="A20:J20"/>
    <mergeCell ref="C21:I21"/>
    <mergeCell ref="A22:J22"/>
    <mergeCell ref="A23:J23"/>
    <mergeCell ref="A24:J24"/>
    <mergeCell ref="A25:J25"/>
    <mergeCell ref="A26:J26"/>
    <mergeCell ref="A27:J27"/>
    <mergeCell ref="A28:J28"/>
    <mergeCell ref="C29:I29"/>
    <mergeCell ref="A30:J30"/>
    <mergeCell ref="A31:J31"/>
    <mergeCell ref="A32:J32"/>
    <mergeCell ref="C38:I38"/>
    <mergeCell ref="A39:J39"/>
    <mergeCell ref="A40:J40"/>
    <mergeCell ref="A33:J33"/>
    <mergeCell ref="A34:J34"/>
    <mergeCell ref="A35:J35"/>
    <mergeCell ref="A36:J36"/>
    <mergeCell ref="A37:J37"/>
  </mergeCells>
  <pageMargins left="0.5" right="0" top="0.25" bottom="0.25" header="0" footer="0"/>
  <pageSetup paperSize="9" scale="94" orientation="portrait"/>
  <drawing r:id="rId1"/>
  <legacyDrawing r:id="rId2"/>
  <oleObjects>
    <mc:AlternateContent xmlns:mc="http://schemas.openxmlformats.org/markup-compatibility/2006">
      <mc:Choice Requires="x14">
        <oleObject progId="CorelDraw.Graphic.17" shapeId="21505" r:id="rId3">
          <objectPr defaultSize="0" autoPict="0" r:id="rId4">
            <anchor moveWithCells="1">
              <from>
                <xdr:col>3</xdr:col>
                <xdr:colOff>114300</xdr:colOff>
                <xdr:row>5</xdr:row>
                <xdr:rowOff>114300</xdr:rowOff>
              </from>
              <to>
                <xdr:col>6</xdr:col>
                <xdr:colOff>133350</xdr:colOff>
                <xdr:row>7</xdr:row>
                <xdr:rowOff>9525</xdr:rowOff>
              </to>
            </anchor>
          </objectPr>
        </oleObject>
      </mc:Choice>
      <mc:Fallback>
        <oleObject progId="CorelDraw.Graphic.17" shapeId="21505" r:id="rId3"/>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Foaie22">
    <tabColor theme="5"/>
  </sheetPr>
  <dimension ref="A1:Z980"/>
  <sheetViews>
    <sheetView showGridLines="0" workbookViewId="0">
      <selection activeCell="J21" sqref="J21"/>
    </sheetView>
  </sheetViews>
  <sheetFormatPr defaultColWidth="12.5703125" defaultRowHeight="15" customHeight="1" x14ac:dyDescent="0.2"/>
  <cols>
    <col min="1" max="1" width="22.85546875" customWidth="1"/>
    <col min="2" max="2" width="14.42578125" customWidth="1"/>
    <col min="3" max="3" width="5.140625" customWidth="1"/>
    <col min="4" max="4" width="3.5703125" customWidth="1"/>
    <col min="5" max="5" width="3.28515625" customWidth="1"/>
    <col min="6" max="8" width="8.5703125" customWidth="1"/>
    <col min="9" max="9" width="8" customWidth="1"/>
    <col min="10" max="10" width="12" customWidth="1"/>
    <col min="11" max="26" width="8.5703125" customWidth="1"/>
  </cols>
  <sheetData>
    <row r="1" spans="1:26" ht="12.75" customHeight="1" x14ac:dyDescent="0.2">
      <c r="A1" s="1"/>
      <c r="B1" s="2"/>
      <c r="C1" s="2"/>
      <c r="D1" s="2"/>
      <c r="E1" s="2"/>
      <c r="F1" s="2"/>
      <c r="G1" s="2"/>
      <c r="H1" s="2"/>
      <c r="I1" s="2"/>
      <c r="J1" s="23"/>
    </row>
    <row r="2" spans="1:26" ht="12.75" customHeight="1" x14ac:dyDescent="0.2">
      <c r="A2" s="4"/>
      <c r="J2" s="24"/>
    </row>
    <row r="3" spans="1:26" ht="12.75" customHeight="1" x14ac:dyDescent="0.2">
      <c r="A3" s="4"/>
      <c r="J3" s="24"/>
    </row>
    <row r="4" spans="1:26" ht="12.75" customHeight="1" x14ac:dyDescent="0.2">
      <c r="A4" s="4"/>
      <c r="J4" s="24"/>
    </row>
    <row r="5" spans="1:26" ht="15.75" customHeight="1" x14ac:dyDescent="0.35">
      <c r="A5" s="6"/>
      <c r="B5" s="7"/>
      <c r="C5" s="7"/>
      <c r="D5" s="7"/>
      <c r="E5" s="7"/>
      <c r="F5" s="8"/>
      <c r="J5" s="24"/>
    </row>
    <row r="6" spans="1:26" ht="15.75" customHeight="1" x14ac:dyDescent="0.2">
      <c r="A6" s="9"/>
      <c r="B6" s="7"/>
      <c r="C6" s="393"/>
      <c r="D6" s="394"/>
      <c r="E6" s="394"/>
      <c r="F6" s="394"/>
      <c r="J6" s="24"/>
    </row>
    <row r="7" spans="1:26" ht="15.75" customHeight="1" x14ac:dyDescent="0.2">
      <c r="A7" s="9"/>
      <c r="B7" s="7"/>
      <c r="C7" s="394"/>
      <c r="D7" s="394"/>
      <c r="E7" s="394"/>
      <c r="F7" s="394"/>
      <c r="J7" s="24"/>
    </row>
    <row r="8" spans="1:26" ht="15.75" customHeight="1" x14ac:dyDescent="0.2">
      <c r="A8" s="9"/>
      <c r="B8" s="7"/>
      <c r="C8" s="394"/>
      <c r="D8" s="394"/>
      <c r="E8" s="394"/>
      <c r="F8" s="394"/>
      <c r="J8" s="24"/>
    </row>
    <row r="9" spans="1:26" ht="13.5" customHeight="1" x14ac:dyDescent="0.2">
      <c r="A9" s="390" t="s">
        <v>0</v>
      </c>
      <c r="B9" s="358"/>
      <c r="C9" s="358"/>
      <c r="D9" s="359"/>
      <c r="E9" s="395" t="s">
        <v>1</v>
      </c>
      <c r="F9" s="358"/>
      <c r="G9" s="358"/>
      <c r="H9" s="358"/>
      <c r="I9" s="358"/>
      <c r="J9" s="359"/>
    </row>
    <row r="10" spans="1:26" ht="13.5" customHeight="1" x14ac:dyDescent="0.2">
      <c r="A10" s="396" t="s">
        <v>2645</v>
      </c>
      <c r="B10" s="394"/>
      <c r="C10" s="394"/>
      <c r="D10" s="397"/>
      <c r="E10" s="398" t="s">
        <v>3</v>
      </c>
      <c r="F10" s="394"/>
      <c r="G10" s="394"/>
      <c r="H10" s="394"/>
      <c r="I10" s="394"/>
      <c r="J10" s="397"/>
    </row>
    <row r="11" spans="1:26" ht="13.5" customHeight="1" x14ac:dyDescent="0.2">
      <c r="A11" s="383" t="s">
        <v>4</v>
      </c>
      <c r="B11" s="340"/>
      <c r="C11" s="340"/>
      <c r="D11" s="384"/>
      <c r="E11" s="385" t="s">
        <v>5</v>
      </c>
      <c r="F11" s="340"/>
      <c r="G11" s="340"/>
      <c r="H11" s="340"/>
      <c r="I11" s="340"/>
      <c r="J11" s="384"/>
      <c r="K11" s="10"/>
      <c r="L11" s="10"/>
      <c r="M11" s="10"/>
      <c r="N11" s="10"/>
      <c r="O11" s="10"/>
      <c r="P11" s="10"/>
      <c r="Q11" s="10"/>
      <c r="R11" s="10"/>
      <c r="S11" s="10"/>
      <c r="T11" s="10"/>
      <c r="U11" s="10"/>
      <c r="V11" s="10"/>
      <c r="W11" s="10"/>
      <c r="X11" s="10"/>
      <c r="Y11" s="10"/>
      <c r="Z11" s="10"/>
    </row>
    <row r="12" spans="1:26" ht="13.5" customHeight="1" x14ac:dyDescent="0.2">
      <c r="A12" s="383" t="s">
        <v>2646</v>
      </c>
      <c r="B12" s="340"/>
      <c r="C12" s="340"/>
      <c r="D12" s="384"/>
      <c r="E12" s="385" t="s">
        <v>7</v>
      </c>
      <c r="F12" s="340"/>
      <c r="G12" s="340"/>
      <c r="H12" s="340"/>
      <c r="I12" s="340"/>
      <c r="J12" s="384"/>
      <c r="K12" s="10"/>
      <c r="L12" s="10"/>
      <c r="M12" s="10"/>
      <c r="N12" s="10"/>
      <c r="O12" s="10"/>
      <c r="P12" s="10"/>
      <c r="Q12" s="10"/>
      <c r="R12" s="10"/>
      <c r="S12" s="10"/>
      <c r="T12" s="10"/>
      <c r="U12" s="10"/>
      <c r="V12" s="10"/>
      <c r="W12" s="10"/>
      <c r="X12" s="10"/>
      <c r="Y12" s="10"/>
      <c r="Z12" s="10"/>
    </row>
    <row r="13" spans="1:26" ht="13.5" customHeight="1" x14ac:dyDescent="0.2">
      <c r="A13" s="383" t="s">
        <v>8</v>
      </c>
      <c r="B13" s="340"/>
      <c r="C13" s="340"/>
      <c r="D13" s="384"/>
      <c r="E13" s="385" t="s">
        <v>9</v>
      </c>
      <c r="F13" s="340"/>
      <c r="G13" s="340"/>
      <c r="H13" s="340"/>
      <c r="I13" s="340"/>
      <c r="J13" s="384"/>
      <c r="K13" s="10"/>
      <c r="L13" s="10"/>
      <c r="M13" s="10"/>
      <c r="N13" s="10"/>
      <c r="O13" s="10"/>
      <c r="P13" s="10"/>
      <c r="Q13" s="10"/>
      <c r="R13" s="10"/>
      <c r="S13" s="10"/>
      <c r="T13" s="10"/>
      <c r="U13" s="10"/>
      <c r="V13" s="10"/>
      <c r="W13" s="10"/>
      <c r="X13" s="10"/>
      <c r="Y13" s="10"/>
      <c r="Z13" s="10"/>
    </row>
    <row r="14" spans="1:26" ht="13.5" customHeight="1" x14ac:dyDescent="0.2">
      <c r="A14" s="386" t="s">
        <v>10</v>
      </c>
      <c r="B14" s="387"/>
      <c r="C14" s="387"/>
      <c r="D14" s="388"/>
      <c r="E14" s="389" t="s">
        <v>11</v>
      </c>
      <c r="F14" s="387"/>
      <c r="G14" s="387"/>
      <c r="H14" s="387"/>
      <c r="I14" s="387"/>
      <c r="J14" s="388"/>
      <c r="K14" s="10"/>
      <c r="L14" s="10"/>
      <c r="M14" s="10"/>
      <c r="N14" s="10"/>
      <c r="O14" s="10"/>
      <c r="P14" s="10"/>
      <c r="Q14" s="10"/>
      <c r="R14" s="10"/>
      <c r="S14" s="10"/>
      <c r="T14" s="10"/>
      <c r="U14" s="10"/>
      <c r="V14" s="10"/>
      <c r="W14" s="10"/>
      <c r="X14" s="10"/>
      <c r="Y14" s="10"/>
      <c r="Z14" s="10"/>
    </row>
    <row r="15" spans="1:26" ht="13.5" customHeight="1" x14ac:dyDescent="0.2">
      <c r="A15" s="390" t="s">
        <v>12</v>
      </c>
      <c r="B15" s="358"/>
      <c r="C15" s="358"/>
      <c r="D15" s="358"/>
      <c r="E15" s="358"/>
      <c r="F15" s="358"/>
      <c r="G15" s="358"/>
      <c r="H15" s="358"/>
      <c r="I15" s="358"/>
      <c r="J15" s="359"/>
    </row>
    <row r="16" spans="1:26" ht="13.5" customHeight="1" x14ac:dyDescent="0.2">
      <c r="A16" s="391" t="s">
        <v>13</v>
      </c>
      <c r="B16" s="353"/>
      <c r="C16" s="353"/>
      <c r="D16" s="353"/>
      <c r="E16" s="353"/>
      <c r="F16" s="353"/>
      <c r="G16" s="353"/>
      <c r="H16" s="353"/>
      <c r="I16" s="353"/>
      <c r="J16" s="361"/>
    </row>
    <row r="17" spans="1:26" ht="18.75" customHeight="1" x14ac:dyDescent="0.2">
      <c r="A17" s="150">
        <f>Oferta!H17</f>
        <v>46223</v>
      </c>
      <c r="B17" s="151"/>
      <c r="C17" s="151"/>
      <c r="D17" s="151"/>
      <c r="E17" s="151"/>
      <c r="F17" s="567" t="s">
        <v>74</v>
      </c>
      <c r="G17" s="358"/>
      <c r="H17" s="358"/>
      <c r="I17" s="358"/>
      <c r="J17" s="358"/>
    </row>
    <row r="18" spans="1:26" ht="14.25" customHeight="1" x14ac:dyDescent="0.2">
      <c r="A18" s="357" t="s">
        <v>75</v>
      </c>
      <c r="B18" s="359"/>
      <c r="C18" s="357" t="s">
        <v>77</v>
      </c>
      <c r="D18" s="358"/>
      <c r="E18" s="358"/>
      <c r="F18" s="358"/>
      <c r="G18" s="358"/>
      <c r="H18" s="358"/>
      <c r="I18" s="359"/>
      <c r="J18" s="630" t="s">
        <v>959</v>
      </c>
    </row>
    <row r="19" spans="1:26" ht="14.25" customHeight="1" x14ac:dyDescent="0.2">
      <c r="A19" s="631" t="s">
        <v>76</v>
      </c>
      <c r="B19" s="361"/>
      <c r="C19" s="360"/>
      <c r="D19" s="353"/>
      <c r="E19" s="353"/>
      <c r="F19" s="353"/>
      <c r="G19" s="353"/>
      <c r="H19" s="353"/>
      <c r="I19" s="361"/>
      <c r="J19" s="355"/>
    </row>
    <row r="20" spans="1:26" ht="26.25" customHeight="1" x14ac:dyDescent="0.2">
      <c r="A20" s="560" t="s">
        <v>2253</v>
      </c>
      <c r="B20" s="348"/>
      <c r="C20" s="348"/>
      <c r="D20" s="348"/>
      <c r="E20" s="348"/>
      <c r="F20" s="348"/>
      <c r="G20" s="348"/>
      <c r="H20" s="348"/>
      <c r="I20" s="348"/>
      <c r="J20" s="379"/>
    </row>
    <row r="21" spans="1:26" ht="126" customHeight="1" x14ac:dyDescent="0.25">
      <c r="A21" s="214"/>
      <c r="B21" s="31" t="s">
        <v>2665</v>
      </c>
      <c r="C21" s="345" t="s">
        <v>2254</v>
      </c>
      <c r="D21" s="325"/>
      <c r="E21" s="325"/>
      <c r="F21" s="325"/>
      <c r="G21" s="325"/>
      <c r="H21" s="325"/>
      <c r="I21" s="326"/>
      <c r="J21" s="275">
        <v>1532</v>
      </c>
    </row>
    <row r="22" spans="1:26" ht="21" customHeight="1" x14ac:dyDescent="0.2">
      <c r="A22" s="345" t="s">
        <v>2255</v>
      </c>
      <c r="B22" s="325"/>
      <c r="C22" s="325"/>
      <c r="D22" s="325"/>
      <c r="E22" s="325"/>
      <c r="F22" s="325"/>
      <c r="G22" s="325"/>
      <c r="H22" s="325"/>
      <c r="I22" s="325"/>
      <c r="J22" s="326"/>
    </row>
    <row r="23" spans="1:26" ht="21" customHeight="1" x14ac:dyDescent="0.2">
      <c r="A23" s="625" t="s">
        <v>2620</v>
      </c>
      <c r="B23" s="325"/>
      <c r="C23" s="325"/>
      <c r="D23" s="325"/>
      <c r="E23" s="325"/>
      <c r="F23" s="325"/>
      <c r="G23" s="325"/>
      <c r="H23" s="325"/>
      <c r="I23" s="325"/>
      <c r="J23" s="326"/>
      <c r="K23" s="14"/>
      <c r="L23" s="14"/>
      <c r="M23" s="14"/>
      <c r="N23" s="14"/>
      <c r="O23" s="14"/>
      <c r="P23" s="14"/>
      <c r="Q23" s="14"/>
      <c r="R23" s="14"/>
      <c r="S23" s="14"/>
      <c r="T23" s="14"/>
      <c r="U23" s="14"/>
      <c r="V23" s="14"/>
      <c r="W23" s="14"/>
      <c r="X23" s="14"/>
      <c r="Y23" s="14"/>
      <c r="Z23" s="14"/>
    </row>
    <row r="24" spans="1:26" ht="21" customHeight="1" x14ac:dyDescent="0.2">
      <c r="A24" s="625" t="s">
        <v>2621</v>
      </c>
      <c r="B24" s="325"/>
      <c r="C24" s="325"/>
      <c r="D24" s="325"/>
      <c r="E24" s="325"/>
      <c r="F24" s="325"/>
      <c r="G24" s="325"/>
      <c r="H24" s="325"/>
      <c r="I24" s="325"/>
      <c r="J24" s="326"/>
      <c r="K24" s="14"/>
      <c r="L24" s="14"/>
      <c r="M24" s="14"/>
      <c r="N24" s="14"/>
      <c r="O24" s="14"/>
      <c r="P24" s="14"/>
      <c r="Q24" s="14"/>
      <c r="R24" s="14"/>
      <c r="S24" s="14"/>
      <c r="T24" s="14"/>
      <c r="U24" s="14"/>
      <c r="V24" s="14"/>
      <c r="W24" s="14"/>
      <c r="X24" s="14"/>
      <c r="Y24" s="14"/>
      <c r="Z24" s="14"/>
    </row>
    <row r="25" spans="1:26" ht="21" customHeight="1" x14ac:dyDescent="0.2">
      <c r="A25" s="625" t="s">
        <v>2622</v>
      </c>
      <c r="B25" s="325"/>
      <c r="C25" s="325"/>
      <c r="D25" s="325"/>
      <c r="E25" s="325"/>
      <c r="F25" s="325"/>
      <c r="G25" s="325"/>
      <c r="H25" s="325"/>
      <c r="I25" s="325"/>
      <c r="J25" s="326"/>
      <c r="K25" s="14"/>
      <c r="L25" s="14"/>
      <c r="M25" s="14"/>
      <c r="N25" s="14"/>
      <c r="O25" s="14"/>
      <c r="P25" s="14"/>
      <c r="Q25" s="14"/>
      <c r="R25" s="14"/>
      <c r="S25" s="14"/>
      <c r="T25" s="14"/>
      <c r="U25" s="14"/>
      <c r="V25" s="14"/>
      <c r="W25" s="14"/>
      <c r="X25" s="14"/>
      <c r="Y25" s="14"/>
      <c r="Z25" s="14"/>
    </row>
    <row r="26" spans="1:26" ht="21" customHeight="1" x14ac:dyDescent="0.2">
      <c r="A26" s="625" t="s">
        <v>2623</v>
      </c>
      <c r="B26" s="325"/>
      <c r="C26" s="325"/>
      <c r="D26" s="325"/>
      <c r="E26" s="325"/>
      <c r="F26" s="325"/>
      <c r="G26" s="325"/>
      <c r="H26" s="325"/>
      <c r="I26" s="325"/>
      <c r="J26" s="326"/>
      <c r="K26" s="14"/>
      <c r="L26" s="14"/>
      <c r="M26" s="14"/>
      <c r="N26" s="14"/>
      <c r="O26" s="14"/>
      <c r="P26" s="14"/>
      <c r="Q26" s="14"/>
      <c r="R26" s="14"/>
      <c r="S26" s="14"/>
      <c r="T26" s="14"/>
      <c r="U26" s="14"/>
      <c r="V26" s="14"/>
      <c r="W26" s="14"/>
      <c r="X26" s="14"/>
      <c r="Y26" s="14"/>
      <c r="Z26" s="14"/>
    </row>
    <row r="27" spans="1:26" ht="21" customHeight="1" x14ac:dyDescent="0.2">
      <c r="A27" s="626" t="s">
        <v>2629</v>
      </c>
      <c r="B27" s="627"/>
      <c r="C27" s="627"/>
      <c r="D27" s="627"/>
      <c r="E27" s="627"/>
      <c r="F27" s="627"/>
      <c r="G27" s="627"/>
      <c r="H27" s="627"/>
      <c r="I27" s="627"/>
      <c r="J27" s="628"/>
      <c r="K27" s="14"/>
      <c r="L27" s="14"/>
      <c r="M27" s="14"/>
      <c r="N27" s="14"/>
      <c r="O27" s="14"/>
      <c r="P27" s="14"/>
      <c r="Q27" s="14"/>
      <c r="R27" s="14"/>
      <c r="S27" s="14"/>
      <c r="T27" s="14"/>
      <c r="U27" s="14"/>
      <c r="V27" s="14"/>
      <c r="W27" s="14"/>
      <c r="X27" s="14"/>
      <c r="Y27" s="14"/>
      <c r="Z27" s="14"/>
    </row>
    <row r="28" spans="1:26" ht="21" customHeight="1" x14ac:dyDescent="0.2">
      <c r="A28" s="629" t="s">
        <v>2625</v>
      </c>
      <c r="B28" s="325"/>
      <c r="C28" s="325"/>
      <c r="D28" s="325"/>
      <c r="E28" s="325"/>
      <c r="F28" s="325"/>
      <c r="G28" s="325"/>
      <c r="H28" s="325"/>
      <c r="I28" s="325"/>
      <c r="J28" s="326"/>
      <c r="K28" s="14"/>
      <c r="L28" s="14"/>
      <c r="M28" s="14"/>
      <c r="N28" s="14"/>
      <c r="O28" s="14"/>
      <c r="P28" s="14"/>
      <c r="Q28" s="14"/>
      <c r="R28" s="14"/>
      <c r="S28" s="14"/>
      <c r="T28" s="14"/>
      <c r="U28" s="14"/>
      <c r="V28" s="14"/>
      <c r="W28" s="14"/>
      <c r="X28" s="14"/>
      <c r="Y28" s="14"/>
      <c r="Z28" s="14"/>
    </row>
    <row r="29" spans="1:26" ht="21" customHeight="1" x14ac:dyDescent="0.2">
      <c r="A29" s="622" t="s">
        <v>2626</v>
      </c>
      <c r="B29" s="325"/>
      <c r="C29" s="325"/>
      <c r="D29" s="325"/>
      <c r="E29" s="325"/>
      <c r="F29" s="325"/>
      <c r="G29" s="325"/>
      <c r="H29" s="325"/>
      <c r="I29" s="325"/>
      <c r="J29" s="326"/>
      <c r="K29" s="14"/>
      <c r="L29" s="14"/>
      <c r="M29" s="14"/>
      <c r="N29" s="14"/>
      <c r="O29" s="14"/>
      <c r="P29" s="14"/>
      <c r="Q29" s="14"/>
      <c r="R29" s="14"/>
      <c r="S29" s="14"/>
      <c r="T29" s="14"/>
      <c r="U29" s="14"/>
      <c r="V29" s="14"/>
      <c r="W29" s="14"/>
      <c r="X29" s="14"/>
      <c r="Y29" s="14"/>
      <c r="Z29" s="14"/>
    </row>
    <row r="30" spans="1:26" ht="21" customHeight="1" x14ac:dyDescent="0.2">
      <c r="A30" s="623" t="s">
        <v>2624</v>
      </c>
      <c r="B30" s="325"/>
      <c r="C30" s="325"/>
      <c r="D30" s="325"/>
      <c r="E30" s="325"/>
      <c r="F30" s="325"/>
      <c r="G30" s="325"/>
      <c r="H30" s="325"/>
      <c r="I30" s="325"/>
      <c r="J30" s="325"/>
      <c r="K30" s="14"/>
      <c r="L30" s="14"/>
      <c r="M30" s="14"/>
      <c r="N30" s="14"/>
      <c r="O30" s="14"/>
      <c r="P30" s="14"/>
      <c r="Q30" s="14"/>
      <c r="R30" s="14"/>
      <c r="S30" s="14"/>
      <c r="T30" s="14"/>
      <c r="U30" s="14"/>
      <c r="V30" s="14"/>
      <c r="W30" s="14"/>
      <c r="X30" s="14"/>
      <c r="Y30" s="14"/>
      <c r="Z30" s="14"/>
    </row>
    <row r="31" spans="1:26" ht="21" customHeight="1" x14ac:dyDescent="0.2">
      <c r="A31" s="624" t="s">
        <v>2628</v>
      </c>
      <c r="B31" s="325"/>
      <c r="C31" s="325"/>
      <c r="D31" s="325"/>
      <c r="E31" s="325"/>
      <c r="F31" s="325"/>
      <c r="G31" s="325"/>
      <c r="H31" s="325"/>
      <c r="I31" s="325"/>
      <c r="J31" s="326"/>
      <c r="K31" s="14"/>
      <c r="L31" s="14"/>
      <c r="M31" s="14"/>
      <c r="N31" s="14"/>
      <c r="O31" s="14"/>
      <c r="P31" s="14"/>
      <c r="Q31" s="14"/>
      <c r="R31" s="14"/>
      <c r="S31" s="14"/>
      <c r="T31" s="14"/>
      <c r="U31" s="14"/>
      <c r="V31" s="14"/>
      <c r="W31" s="14"/>
      <c r="X31" s="14"/>
      <c r="Y31" s="14"/>
      <c r="Z31" s="14"/>
    </row>
    <row r="32" spans="1:26" ht="21" customHeight="1" x14ac:dyDescent="0.2">
      <c r="A32" s="622" t="s">
        <v>2627</v>
      </c>
      <c r="B32" s="325"/>
      <c r="C32" s="325"/>
      <c r="D32" s="325"/>
      <c r="E32" s="325"/>
      <c r="F32" s="325"/>
      <c r="G32" s="325"/>
      <c r="H32" s="325"/>
      <c r="I32" s="325"/>
      <c r="J32" s="326"/>
      <c r="K32" s="14"/>
      <c r="L32" s="14"/>
      <c r="M32" s="14"/>
      <c r="N32" s="14"/>
      <c r="O32" s="14"/>
      <c r="P32" s="14"/>
      <c r="Q32" s="14"/>
      <c r="R32" s="14"/>
      <c r="S32" s="14"/>
      <c r="T32" s="14"/>
      <c r="U32" s="14"/>
      <c r="V32" s="14"/>
      <c r="W32" s="14"/>
      <c r="X32" s="14"/>
      <c r="Y32" s="14"/>
      <c r="Z32" s="14"/>
    </row>
    <row r="33" spans="1:26" ht="126" customHeight="1" x14ac:dyDescent="0.25">
      <c r="A33" s="214"/>
      <c r="B33" s="31" t="s">
        <v>2666</v>
      </c>
      <c r="C33" s="345" t="s">
        <v>2254</v>
      </c>
      <c r="D33" s="325"/>
      <c r="E33" s="325"/>
      <c r="F33" s="325"/>
      <c r="G33" s="325"/>
      <c r="H33" s="325"/>
      <c r="I33" s="326"/>
      <c r="J33" s="267">
        <v>1890</v>
      </c>
    </row>
    <row r="34" spans="1:26" ht="21" customHeight="1" x14ac:dyDescent="0.2">
      <c r="A34" s="345" t="s">
        <v>2255</v>
      </c>
      <c r="B34" s="325"/>
      <c r="C34" s="325"/>
      <c r="D34" s="325"/>
      <c r="E34" s="325"/>
      <c r="F34" s="325"/>
      <c r="G34" s="325"/>
      <c r="H34" s="325"/>
      <c r="I34" s="325"/>
      <c r="J34" s="326"/>
    </row>
    <row r="35" spans="1:26" ht="21" customHeight="1" x14ac:dyDescent="0.2">
      <c r="A35" s="625" t="s">
        <v>2630</v>
      </c>
      <c r="B35" s="325"/>
      <c r="C35" s="325"/>
      <c r="D35" s="325"/>
      <c r="E35" s="325"/>
      <c r="F35" s="325"/>
      <c r="G35" s="325"/>
      <c r="H35" s="325"/>
      <c r="I35" s="325"/>
      <c r="J35" s="326"/>
      <c r="K35" s="14"/>
      <c r="L35" s="14"/>
      <c r="M35" s="14"/>
      <c r="N35" s="14"/>
      <c r="O35" s="14"/>
      <c r="P35" s="14"/>
      <c r="Q35" s="14"/>
      <c r="R35" s="14"/>
      <c r="S35" s="14"/>
      <c r="T35" s="14"/>
      <c r="U35" s="14"/>
      <c r="V35" s="14"/>
      <c r="W35" s="14"/>
      <c r="X35" s="14"/>
      <c r="Y35" s="14"/>
      <c r="Z35" s="14"/>
    </row>
    <row r="36" spans="1:26" ht="21" customHeight="1" x14ac:dyDescent="0.2">
      <c r="A36" s="324" t="s">
        <v>2257</v>
      </c>
      <c r="B36" s="325"/>
      <c r="C36" s="325"/>
      <c r="D36" s="325"/>
      <c r="E36" s="325"/>
      <c r="F36" s="325"/>
      <c r="G36" s="325"/>
      <c r="H36" s="325"/>
      <c r="I36" s="325"/>
      <c r="J36" s="326"/>
      <c r="K36" s="14"/>
      <c r="L36" s="14"/>
      <c r="M36" s="14"/>
      <c r="N36" s="14"/>
      <c r="O36" s="14"/>
      <c r="P36" s="14"/>
      <c r="Q36" s="14"/>
      <c r="R36" s="14"/>
      <c r="S36" s="14"/>
      <c r="T36" s="14"/>
      <c r="U36" s="14"/>
      <c r="V36" s="14"/>
      <c r="W36" s="14"/>
      <c r="X36" s="14"/>
      <c r="Y36" s="14"/>
      <c r="Z36" s="14"/>
    </row>
    <row r="37" spans="1:26" ht="21" customHeight="1" x14ac:dyDescent="0.2">
      <c r="A37" s="333" t="s">
        <v>2263</v>
      </c>
      <c r="B37" s="325"/>
      <c r="C37" s="325"/>
      <c r="D37" s="325"/>
      <c r="E37" s="325"/>
      <c r="F37" s="325"/>
      <c r="G37" s="325"/>
      <c r="H37" s="325"/>
      <c r="I37" s="325"/>
      <c r="J37" s="326"/>
      <c r="K37" s="14"/>
      <c r="L37" s="14"/>
      <c r="M37" s="14"/>
      <c r="N37" s="14"/>
      <c r="O37" s="14"/>
      <c r="P37" s="14"/>
      <c r="Q37" s="14"/>
      <c r="R37" s="14"/>
      <c r="S37" s="14"/>
      <c r="T37" s="14"/>
      <c r="U37" s="14"/>
      <c r="V37" s="14"/>
      <c r="W37" s="14"/>
      <c r="X37" s="14"/>
      <c r="Y37" s="14"/>
      <c r="Z37" s="14"/>
    </row>
    <row r="38" spans="1:26" ht="21" customHeight="1" x14ac:dyDescent="0.2">
      <c r="A38" s="621" t="s">
        <v>2264</v>
      </c>
      <c r="B38" s="325"/>
      <c r="C38" s="325"/>
      <c r="D38" s="325"/>
      <c r="E38" s="325"/>
      <c r="F38" s="325"/>
      <c r="G38" s="325"/>
      <c r="H38" s="325"/>
      <c r="I38" s="325"/>
      <c r="J38" s="325"/>
      <c r="K38" s="14"/>
      <c r="L38" s="14"/>
      <c r="M38" s="14"/>
      <c r="N38" s="14"/>
      <c r="O38" s="14"/>
      <c r="P38" s="14"/>
      <c r="Q38" s="14"/>
      <c r="R38" s="14"/>
      <c r="S38" s="14"/>
      <c r="T38" s="14"/>
      <c r="U38" s="14"/>
      <c r="V38" s="14"/>
      <c r="W38" s="14"/>
      <c r="X38" s="14"/>
      <c r="Y38" s="14"/>
      <c r="Z38" s="14"/>
    </row>
    <row r="39" spans="1:26" ht="21" customHeight="1" x14ac:dyDescent="0.2">
      <c r="A39" s="624" t="s">
        <v>2631</v>
      </c>
      <c r="B39" s="325"/>
      <c r="C39" s="325"/>
      <c r="D39" s="325"/>
      <c r="E39" s="325"/>
      <c r="F39" s="325"/>
      <c r="G39" s="325"/>
      <c r="H39" s="325"/>
      <c r="I39" s="325"/>
      <c r="J39" s="326"/>
      <c r="K39" s="14"/>
      <c r="L39" s="14"/>
      <c r="M39" s="14"/>
      <c r="N39" s="14"/>
      <c r="O39" s="14"/>
      <c r="P39" s="14"/>
      <c r="Q39" s="14"/>
      <c r="R39" s="14"/>
      <c r="S39" s="14"/>
      <c r="T39" s="14"/>
      <c r="U39" s="14"/>
      <c r="V39" s="14"/>
      <c r="W39" s="14"/>
      <c r="X39" s="14"/>
      <c r="Y39" s="14"/>
      <c r="Z39" s="14"/>
    </row>
    <row r="40" spans="1:26" ht="21" customHeight="1" x14ac:dyDescent="0.2">
      <c r="A40" s="622" t="s">
        <v>2632</v>
      </c>
      <c r="B40" s="325"/>
      <c r="C40" s="325"/>
      <c r="D40" s="325"/>
      <c r="E40" s="325"/>
      <c r="F40" s="325"/>
      <c r="G40" s="325"/>
      <c r="H40" s="325"/>
      <c r="I40" s="325"/>
      <c r="J40" s="326"/>
      <c r="K40" s="14"/>
      <c r="L40" s="14"/>
      <c r="M40" s="14"/>
      <c r="N40" s="14"/>
      <c r="O40" s="14"/>
      <c r="P40" s="14"/>
      <c r="Q40" s="14"/>
      <c r="R40" s="14"/>
      <c r="S40" s="14"/>
      <c r="T40" s="14"/>
      <c r="U40" s="14"/>
      <c r="V40" s="14"/>
      <c r="W40" s="14"/>
      <c r="X40" s="14"/>
      <c r="Y40" s="14"/>
      <c r="Z40" s="14"/>
    </row>
    <row r="41" spans="1:26" ht="126" customHeight="1" x14ac:dyDescent="0.25">
      <c r="A41" s="214"/>
      <c r="B41" s="31" t="s">
        <v>2265</v>
      </c>
      <c r="C41" s="345" t="s">
        <v>2266</v>
      </c>
      <c r="D41" s="325"/>
      <c r="E41" s="325"/>
      <c r="F41" s="325"/>
      <c r="G41" s="325"/>
      <c r="H41" s="325"/>
      <c r="I41" s="326"/>
      <c r="J41" s="215">
        <v>2702</v>
      </c>
    </row>
    <row r="42" spans="1:26" ht="21" customHeight="1" x14ac:dyDescent="0.2">
      <c r="A42" s="345" t="s">
        <v>2255</v>
      </c>
      <c r="B42" s="325"/>
      <c r="C42" s="325"/>
      <c r="D42" s="325"/>
      <c r="E42" s="325"/>
      <c r="F42" s="325"/>
      <c r="G42" s="325"/>
      <c r="H42" s="325"/>
      <c r="I42" s="325"/>
      <c r="J42" s="326"/>
    </row>
    <row r="43" spans="1:26" ht="21" customHeight="1" x14ac:dyDescent="0.2">
      <c r="A43" s="324" t="s">
        <v>2256</v>
      </c>
      <c r="B43" s="325"/>
      <c r="C43" s="325"/>
      <c r="D43" s="325"/>
      <c r="E43" s="325"/>
      <c r="F43" s="325"/>
      <c r="G43" s="325"/>
      <c r="H43" s="325"/>
      <c r="I43" s="325"/>
      <c r="J43" s="326"/>
      <c r="K43" s="14"/>
      <c r="L43" s="14"/>
      <c r="M43" s="14"/>
      <c r="N43" s="14"/>
      <c r="O43" s="14"/>
      <c r="P43" s="14"/>
      <c r="Q43" s="14"/>
      <c r="R43" s="14"/>
      <c r="S43" s="14"/>
      <c r="T43" s="14"/>
      <c r="U43" s="14"/>
      <c r="V43" s="14"/>
      <c r="W43" s="14"/>
      <c r="X43" s="14"/>
      <c r="Y43" s="14"/>
      <c r="Z43" s="14"/>
    </row>
    <row r="44" spans="1:26" ht="21" customHeight="1" x14ac:dyDescent="0.2">
      <c r="A44" s="324" t="s">
        <v>2257</v>
      </c>
      <c r="B44" s="325"/>
      <c r="C44" s="325"/>
      <c r="D44" s="325"/>
      <c r="E44" s="325"/>
      <c r="F44" s="325"/>
      <c r="G44" s="325"/>
      <c r="H44" s="325"/>
      <c r="I44" s="325"/>
      <c r="J44" s="326"/>
      <c r="K44" s="14"/>
      <c r="L44" s="14"/>
      <c r="M44" s="14"/>
      <c r="N44" s="14"/>
      <c r="O44" s="14"/>
      <c r="P44" s="14"/>
      <c r="Q44" s="14"/>
      <c r="R44" s="14"/>
      <c r="S44" s="14"/>
      <c r="T44" s="14"/>
      <c r="U44" s="14"/>
      <c r="V44" s="14"/>
      <c r="W44" s="14"/>
      <c r="X44" s="14"/>
      <c r="Y44" s="14"/>
      <c r="Z44" s="14"/>
    </row>
    <row r="45" spans="1:26" ht="21" customHeight="1" x14ac:dyDescent="0.2">
      <c r="A45" s="324" t="s">
        <v>2258</v>
      </c>
      <c r="B45" s="325"/>
      <c r="C45" s="325"/>
      <c r="D45" s="325"/>
      <c r="E45" s="325"/>
      <c r="F45" s="325"/>
      <c r="G45" s="325"/>
      <c r="H45" s="325"/>
      <c r="I45" s="325"/>
      <c r="J45" s="326"/>
      <c r="K45" s="14"/>
      <c r="L45" s="14"/>
      <c r="M45" s="14"/>
      <c r="N45" s="14"/>
      <c r="O45" s="14"/>
      <c r="P45" s="14"/>
      <c r="Q45" s="14"/>
      <c r="R45" s="14"/>
      <c r="S45" s="14"/>
      <c r="T45" s="14"/>
      <c r="U45" s="14"/>
      <c r="V45" s="14"/>
      <c r="W45" s="14"/>
      <c r="X45" s="14"/>
      <c r="Y45" s="14"/>
      <c r="Z45" s="14"/>
    </row>
    <row r="46" spans="1:26" ht="21" customHeight="1" x14ac:dyDescent="0.2">
      <c r="A46" s="324" t="s">
        <v>2259</v>
      </c>
      <c r="B46" s="325"/>
      <c r="C46" s="325"/>
      <c r="D46" s="325"/>
      <c r="E46" s="325"/>
      <c r="F46" s="325"/>
      <c r="G46" s="325"/>
      <c r="H46" s="325"/>
      <c r="I46" s="325"/>
      <c r="J46" s="326"/>
      <c r="K46" s="14"/>
      <c r="L46" s="14"/>
      <c r="M46" s="14"/>
      <c r="N46" s="14"/>
      <c r="O46" s="14"/>
      <c r="P46" s="14"/>
      <c r="Q46" s="14"/>
      <c r="R46" s="14"/>
      <c r="S46" s="14"/>
      <c r="T46" s="14"/>
      <c r="U46" s="14"/>
      <c r="V46" s="14"/>
      <c r="W46" s="14"/>
      <c r="X46" s="14"/>
      <c r="Y46" s="14"/>
      <c r="Z46" s="14"/>
    </row>
    <row r="47" spans="1:26" ht="21" customHeight="1" x14ac:dyDescent="0.2">
      <c r="A47" s="324" t="s">
        <v>2260</v>
      </c>
      <c r="B47" s="325"/>
      <c r="C47" s="325"/>
      <c r="D47" s="325"/>
      <c r="E47" s="325"/>
      <c r="F47" s="325"/>
      <c r="G47" s="325"/>
      <c r="H47" s="325"/>
      <c r="I47" s="325"/>
      <c r="J47" s="326"/>
      <c r="K47" s="14"/>
      <c r="L47" s="14"/>
      <c r="M47" s="14"/>
      <c r="N47" s="14"/>
      <c r="O47" s="14"/>
      <c r="P47" s="14"/>
      <c r="Q47" s="14"/>
      <c r="R47" s="14"/>
      <c r="S47" s="14"/>
      <c r="T47" s="14"/>
      <c r="U47" s="14"/>
      <c r="V47" s="14"/>
      <c r="W47" s="14"/>
      <c r="X47" s="14"/>
      <c r="Y47" s="14"/>
      <c r="Z47" s="14"/>
    </row>
    <row r="48" spans="1:26" ht="21" customHeight="1" x14ac:dyDescent="0.2">
      <c r="A48" s="333" t="s">
        <v>2267</v>
      </c>
      <c r="B48" s="325"/>
      <c r="C48" s="325"/>
      <c r="D48" s="325"/>
      <c r="E48" s="325"/>
      <c r="F48" s="325"/>
      <c r="G48" s="325"/>
      <c r="H48" s="325"/>
      <c r="I48" s="325"/>
      <c r="J48" s="326"/>
      <c r="K48" s="14"/>
      <c r="L48" s="14"/>
      <c r="M48" s="14"/>
      <c r="N48" s="14"/>
      <c r="O48" s="14"/>
      <c r="P48" s="14"/>
      <c r="Q48" s="14"/>
      <c r="R48" s="14"/>
      <c r="S48" s="14"/>
      <c r="T48" s="14"/>
      <c r="U48" s="14"/>
      <c r="V48" s="14"/>
      <c r="W48" s="14"/>
      <c r="X48" s="14"/>
      <c r="Y48" s="14"/>
      <c r="Z48" s="14"/>
    </row>
    <row r="49" spans="1:26" ht="21" customHeight="1" x14ac:dyDescent="0.2">
      <c r="A49" s="333" t="s">
        <v>2261</v>
      </c>
      <c r="B49" s="325"/>
      <c r="C49" s="325"/>
      <c r="D49" s="325"/>
      <c r="E49" s="325"/>
      <c r="F49" s="325"/>
      <c r="G49" s="325"/>
      <c r="H49" s="325"/>
      <c r="I49" s="325"/>
      <c r="J49" s="326"/>
      <c r="K49" s="14"/>
      <c r="L49" s="14"/>
      <c r="M49" s="14"/>
      <c r="N49" s="14"/>
      <c r="O49" s="14"/>
      <c r="P49" s="14"/>
      <c r="Q49" s="14"/>
      <c r="R49" s="14"/>
      <c r="S49" s="14"/>
      <c r="T49" s="14"/>
      <c r="U49" s="14"/>
      <c r="V49" s="14"/>
      <c r="W49" s="14"/>
      <c r="X49" s="14"/>
      <c r="Y49" s="14"/>
      <c r="Z49" s="14"/>
    </row>
    <row r="50" spans="1:26" ht="21" customHeight="1" x14ac:dyDescent="0.2">
      <c r="A50" s="485" t="s">
        <v>2262</v>
      </c>
      <c r="B50" s="325"/>
      <c r="C50" s="325"/>
      <c r="D50" s="325"/>
      <c r="E50" s="325"/>
      <c r="F50" s="325"/>
      <c r="G50" s="325"/>
      <c r="H50" s="325"/>
      <c r="I50" s="325"/>
      <c r="J50" s="326"/>
      <c r="K50" s="14"/>
      <c r="L50" s="14"/>
      <c r="M50" s="14"/>
      <c r="N50" s="14"/>
      <c r="O50" s="14"/>
      <c r="P50" s="14"/>
      <c r="Q50" s="14"/>
      <c r="R50" s="14"/>
      <c r="S50" s="14"/>
      <c r="T50" s="14"/>
      <c r="U50" s="14"/>
      <c r="V50" s="14"/>
      <c r="W50" s="14"/>
      <c r="X50" s="14"/>
      <c r="Y50" s="14"/>
      <c r="Z50" s="14"/>
    </row>
    <row r="51" spans="1:26" ht="21" customHeight="1" x14ac:dyDescent="0.2">
      <c r="A51" s="333" t="s">
        <v>2263</v>
      </c>
      <c r="B51" s="325"/>
      <c r="C51" s="325"/>
      <c r="D51" s="325"/>
      <c r="E51" s="325"/>
      <c r="F51" s="325"/>
      <c r="G51" s="325"/>
      <c r="H51" s="325"/>
      <c r="I51" s="325"/>
      <c r="J51" s="326"/>
      <c r="K51" s="14"/>
      <c r="L51" s="14"/>
      <c r="M51" s="14"/>
      <c r="N51" s="14"/>
      <c r="O51" s="14"/>
      <c r="P51" s="14"/>
      <c r="Q51" s="14"/>
      <c r="R51" s="14"/>
      <c r="S51" s="14"/>
      <c r="T51" s="14"/>
      <c r="U51" s="14"/>
      <c r="V51" s="14"/>
      <c r="W51" s="14"/>
      <c r="X51" s="14"/>
      <c r="Y51" s="14"/>
      <c r="Z51" s="14"/>
    </row>
    <row r="52" spans="1:26" ht="21" customHeight="1" x14ac:dyDescent="0.2">
      <c r="A52" s="621" t="s">
        <v>2268</v>
      </c>
      <c r="B52" s="325"/>
      <c r="C52" s="325"/>
      <c r="D52" s="325"/>
      <c r="E52" s="325"/>
      <c r="F52" s="325"/>
      <c r="G52" s="325"/>
      <c r="H52" s="325"/>
      <c r="I52" s="325"/>
      <c r="J52" s="325"/>
      <c r="K52" s="14"/>
      <c r="L52" s="14"/>
      <c r="M52" s="14"/>
      <c r="N52" s="14"/>
      <c r="O52" s="14"/>
      <c r="P52" s="14"/>
      <c r="Q52" s="14"/>
      <c r="R52" s="14"/>
      <c r="S52" s="14"/>
      <c r="T52" s="14"/>
      <c r="U52" s="14"/>
      <c r="V52" s="14"/>
      <c r="W52" s="14"/>
      <c r="X52" s="14"/>
      <c r="Y52" s="14"/>
      <c r="Z52" s="14"/>
    </row>
    <row r="53" spans="1:26" ht="21" customHeight="1" x14ac:dyDescent="0.2">
      <c r="A53" s="403" t="s">
        <v>2269</v>
      </c>
      <c r="B53" s="325"/>
      <c r="C53" s="325"/>
      <c r="D53" s="325"/>
      <c r="E53" s="325"/>
      <c r="F53" s="325"/>
      <c r="G53" s="325"/>
      <c r="H53" s="325"/>
      <c r="I53" s="325"/>
      <c r="J53" s="326"/>
      <c r="K53" s="14"/>
      <c r="L53" s="14"/>
      <c r="M53" s="14"/>
      <c r="N53" s="14"/>
      <c r="O53" s="14"/>
      <c r="P53" s="14"/>
      <c r="Q53" s="14"/>
      <c r="R53" s="14"/>
      <c r="S53" s="14"/>
      <c r="T53" s="14"/>
      <c r="U53" s="14"/>
      <c r="V53" s="14"/>
      <c r="W53" s="14"/>
      <c r="X53" s="14"/>
      <c r="Y53" s="14"/>
      <c r="Z53" s="14"/>
    </row>
    <row r="54" spans="1:26" ht="21" customHeight="1" x14ac:dyDescent="0.2">
      <c r="A54" s="333" t="s">
        <v>2270</v>
      </c>
      <c r="B54" s="325"/>
      <c r="C54" s="325"/>
      <c r="D54" s="325"/>
      <c r="E54" s="325"/>
      <c r="F54" s="325"/>
      <c r="G54" s="325"/>
      <c r="H54" s="325"/>
      <c r="I54" s="325"/>
      <c r="J54" s="326"/>
      <c r="K54" s="14"/>
      <c r="L54" s="14"/>
      <c r="M54" s="14"/>
      <c r="N54" s="14"/>
      <c r="O54" s="14"/>
      <c r="P54" s="14"/>
      <c r="Q54" s="14"/>
      <c r="R54" s="14"/>
      <c r="S54" s="14"/>
      <c r="T54" s="14"/>
      <c r="U54" s="14"/>
      <c r="V54" s="14"/>
      <c r="W54" s="14"/>
      <c r="X54" s="14"/>
      <c r="Y54" s="14"/>
      <c r="Z54" s="14"/>
    </row>
    <row r="55" spans="1:26" ht="126" customHeight="1" x14ac:dyDescent="0.25">
      <c r="A55" s="214"/>
      <c r="B55" s="31" t="s">
        <v>2271</v>
      </c>
      <c r="C55" s="345" t="s">
        <v>2272</v>
      </c>
      <c r="D55" s="325"/>
      <c r="E55" s="325"/>
      <c r="F55" s="325"/>
      <c r="G55" s="325"/>
      <c r="H55" s="325"/>
      <c r="I55" s="326"/>
      <c r="J55" s="215">
        <v>4517</v>
      </c>
    </row>
    <row r="56" spans="1:26" ht="21" customHeight="1" x14ac:dyDescent="0.2">
      <c r="A56" s="345" t="s">
        <v>2255</v>
      </c>
      <c r="B56" s="325"/>
      <c r="C56" s="325"/>
      <c r="D56" s="325"/>
      <c r="E56" s="325"/>
      <c r="F56" s="325"/>
      <c r="G56" s="325"/>
      <c r="H56" s="325"/>
      <c r="I56" s="325"/>
      <c r="J56" s="326"/>
    </row>
    <row r="57" spans="1:26" ht="21" customHeight="1" x14ac:dyDescent="0.2">
      <c r="A57" s="324" t="s">
        <v>2256</v>
      </c>
      <c r="B57" s="325"/>
      <c r="C57" s="325"/>
      <c r="D57" s="325"/>
      <c r="E57" s="325"/>
      <c r="F57" s="325"/>
      <c r="G57" s="325"/>
      <c r="H57" s="325"/>
      <c r="I57" s="325"/>
      <c r="J57" s="326"/>
      <c r="K57" s="14"/>
      <c r="L57" s="14"/>
      <c r="M57" s="14"/>
      <c r="N57" s="14"/>
      <c r="O57" s="14"/>
      <c r="P57" s="14"/>
      <c r="Q57" s="14"/>
      <c r="R57" s="14"/>
      <c r="S57" s="14"/>
      <c r="T57" s="14"/>
      <c r="U57" s="14"/>
      <c r="V57" s="14"/>
      <c r="W57" s="14"/>
      <c r="X57" s="14"/>
      <c r="Y57" s="14"/>
      <c r="Z57" s="14"/>
    </row>
    <row r="58" spans="1:26" ht="21" customHeight="1" x14ac:dyDescent="0.2">
      <c r="A58" s="324" t="s">
        <v>2257</v>
      </c>
      <c r="B58" s="325"/>
      <c r="C58" s="325"/>
      <c r="D58" s="325"/>
      <c r="E58" s="325"/>
      <c r="F58" s="325"/>
      <c r="G58" s="325"/>
      <c r="H58" s="325"/>
      <c r="I58" s="325"/>
      <c r="J58" s="326"/>
      <c r="K58" s="14"/>
      <c r="L58" s="14"/>
      <c r="M58" s="14"/>
      <c r="N58" s="14"/>
      <c r="O58" s="14"/>
      <c r="P58" s="14"/>
      <c r="Q58" s="14"/>
      <c r="R58" s="14"/>
      <c r="S58" s="14"/>
      <c r="T58" s="14"/>
      <c r="U58" s="14"/>
      <c r="V58" s="14"/>
      <c r="W58" s="14"/>
      <c r="X58" s="14"/>
      <c r="Y58" s="14"/>
      <c r="Z58" s="14"/>
    </row>
    <row r="59" spans="1:26" ht="21" customHeight="1" x14ac:dyDescent="0.2">
      <c r="A59" s="324" t="s">
        <v>2258</v>
      </c>
      <c r="B59" s="325"/>
      <c r="C59" s="325"/>
      <c r="D59" s="325"/>
      <c r="E59" s="325"/>
      <c r="F59" s="325"/>
      <c r="G59" s="325"/>
      <c r="H59" s="325"/>
      <c r="I59" s="325"/>
      <c r="J59" s="326"/>
      <c r="K59" s="14"/>
      <c r="L59" s="14"/>
      <c r="M59" s="14"/>
      <c r="N59" s="14"/>
      <c r="O59" s="14"/>
      <c r="P59" s="14"/>
      <c r="Q59" s="14"/>
      <c r="R59" s="14"/>
      <c r="S59" s="14"/>
      <c r="T59" s="14"/>
      <c r="U59" s="14"/>
      <c r="V59" s="14"/>
      <c r="W59" s="14"/>
      <c r="X59" s="14"/>
      <c r="Y59" s="14"/>
      <c r="Z59" s="14"/>
    </row>
    <row r="60" spans="1:26" ht="21" customHeight="1" x14ac:dyDescent="0.2">
      <c r="A60" s="324" t="s">
        <v>2259</v>
      </c>
      <c r="B60" s="325"/>
      <c r="C60" s="325"/>
      <c r="D60" s="325"/>
      <c r="E60" s="325"/>
      <c r="F60" s="325"/>
      <c r="G60" s="325"/>
      <c r="H60" s="325"/>
      <c r="I60" s="325"/>
      <c r="J60" s="326"/>
      <c r="K60" s="14"/>
      <c r="L60" s="14"/>
      <c r="M60" s="14"/>
      <c r="N60" s="14"/>
      <c r="O60" s="14"/>
      <c r="P60" s="14"/>
      <c r="Q60" s="14"/>
      <c r="R60" s="14"/>
      <c r="S60" s="14"/>
      <c r="T60" s="14"/>
      <c r="U60" s="14"/>
      <c r="V60" s="14"/>
      <c r="W60" s="14"/>
      <c r="X60" s="14"/>
      <c r="Y60" s="14"/>
      <c r="Z60" s="14"/>
    </row>
    <row r="61" spans="1:26" ht="21" customHeight="1" x14ac:dyDescent="0.2">
      <c r="A61" s="324" t="s">
        <v>2260</v>
      </c>
      <c r="B61" s="325"/>
      <c r="C61" s="325"/>
      <c r="D61" s="325"/>
      <c r="E61" s="325"/>
      <c r="F61" s="325"/>
      <c r="G61" s="325"/>
      <c r="H61" s="325"/>
      <c r="I61" s="325"/>
      <c r="J61" s="326"/>
      <c r="K61" s="14"/>
      <c r="L61" s="14"/>
      <c r="M61" s="14"/>
      <c r="N61" s="14"/>
      <c r="O61" s="14"/>
      <c r="P61" s="14"/>
      <c r="Q61" s="14"/>
      <c r="R61" s="14"/>
      <c r="S61" s="14"/>
      <c r="T61" s="14"/>
      <c r="U61" s="14"/>
      <c r="V61" s="14"/>
      <c r="W61" s="14"/>
      <c r="X61" s="14"/>
      <c r="Y61" s="14"/>
      <c r="Z61" s="14"/>
    </row>
    <row r="62" spans="1:26" ht="21" customHeight="1" x14ac:dyDescent="0.2">
      <c r="A62" s="333" t="s">
        <v>2267</v>
      </c>
      <c r="B62" s="325"/>
      <c r="C62" s="325"/>
      <c r="D62" s="325"/>
      <c r="E62" s="325"/>
      <c r="F62" s="325"/>
      <c r="G62" s="325"/>
      <c r="H62" s="325"/>
      <c r="I62" s="325"/>
      <c r="J62" s="326"/>
      <c r="K62" s="14"/>
      <c r="L62" s="14"/>
      <c r="M62" s="14"/>
      <c r="N62" s="14"/>
      <c r="O62" s="14"/>
      <c r="P62" s="14"/>
      <c r="Q62" s="14"/>
      <c r="R62" s="14"/>
      <c r="S62" s="14"/>
      <c r="T62" s="14"/>
      <c r="U62" s="14"/>
      <c r="V62" s="14"/>
      <c r="W62" s="14"/>
      <c r="X62" s="14"/>
      <c r="Y62" s="14"/>
      <c r="Z62" s="14"/>
    </row>
    <row r="63" spans="1:26" ht="21" customHeight="1" x14ac:dyDescent="0.2">
      <c r="A63" s="333" t="s">
        <v>2261</v>
      </c>
      <c r="B63" s="325"/>
      <c r="C63" s="325"/>
      <c r="D63" s="325"/>
      <c r="E63" s="325"/>
      <c r="F63" s="325"/>
      <c r="G63" s="325"/>
      <c r="H63" s="325"/>
      <c r="I63" s="325"/>
      <c r="J63" s="326"/>
      <c r="K63" s="14"/>
      <c r="L63" s="14"/>
      <c r="M63" s="14"/>
      <c r="N63" s="14"/>
      <c r="O63" s="14"/>
      <c r="P63" s="14"/>
      <c r="Q63" s="14"/>
      <c r="R63" s="14"/>
      <c r="S63" s="14"/>
      <c r="T63" s="14"/>
      <c r="U63" s="14"/>
      <c r="V63" s="14"/>
      <c r="W63" s="14"/>
      <c r="X63" s="14"/>
      <c r="Y63" s="14"/>
      <c r="Z63" s="14"/>
    </row>
    <row r="64" spans="1:26" ht="21" customHeight="1" x14ac:dyDescent="0.2">
      <c r="A64" s="485" t="s">
        <v>2262</v>
      </c>
      <c r="B64" s="325"/>
      <c r="C64" s="325"/>
      <c r="D64" s="325"/>
      <c r="E64" s="325"/>
      <c r="F64" s="325"/>
      <c r="G64" s="325"/>
      <c r="H64" s="325"/>
      <c r="I64" s="325"/>
      <c r="J64" s="326"/>
      <c r="K64" s="14"/>
      <c r="L64" s="14"/>
      <c r="M64" s="14"/>
      <c r="N64" s="14"/>
      <c r="O64" s="14"/>
      <c r="P64" s="14"/>
      <c r="Q64" s="14"/>
      <c r="R64" s="14"/>
      <c r="S64" s="14"/>
      <c r="T64" s="14"/>
      <c r="U64" s="14"/>
      <c r="V64" s="14"/>
      <c r="W64" s="14"/>
      <c r="X64" s="14"/>
      <c r="Y64" s="14"/>
      <c r="Z64" s="14"/>
    </row>
    <row r="65" spans="1:26" ht="21" customHeight="1" x14ac:dyDescent="0.2">
      <c r="A65" s="333" t="s">
        <v>2263</v>
      </c>
      <c r="B65" s="325"/>
      <c r="C65" s="325"/>
      <c r="D65" s="325"/>
      <c r="E65" s="325"/>
      <c r="F65" s="325"/>
      <c r="G65" s="325"/>
      <c r="H65" s="325"/>
      <c r="I65" s="325"/>
      <c r="J65" s="326"/>
      <c r="K65" s="14"/>
      <c r="L65" s="14"/>
      <c r="M65" s="14"/>
      <c r="N65" s="14"/>
      <c r="O65" s="14"/>
      <c r="P65" s="14"/>
      <c r="Q65" s="14"/>
      <c r="R65" s="14"/>
      <c r="S65" s="14"/>
      <c r="T65" s="14"/>
      <c r="U65" s="14"/>
      <c r="V65" s="14"/>
      <c r="W65" s="14"/>
      <c r="X65" s="14"/>
      <c r="Y65" s="14"/>
      <c r="Z65" s="14"/>
    </row>
    <row r="66" spans="1:26" ht="21" customHeight="1" x14ac:dyDescent="0.2">
      <c r="A66" s="621" t="s">
        <v>2268</v>
      </c>
      <c r="B66" s="325"/>
      <c r="C66" s="325"/>
      <c r="D66" s="325"/>
      <c r="E66" s="325"/>
      <c r="F66" s="325"/>
      <c r="G66" s="325"/>
      <c r="H66" s="325"/>
      <c r="I66" s="325"/>
      <c r="J66" s="325"/>
      <c r="K66" s="14"/>
      <c r="L66" s="14"/>
      <c r="M66" s="14"/>
      <c r="N66" s="14"/>
      <c r="O66" s="14"/>
      <c r="P66" s="14"/>
      <c r="Q66" s="14"/>
      <c r="R66" s="14"/>
      <c r="S66" s="14"/>
      <c r="T66" s="14"/>
      <c r="U66" s="14"/>
      <c r="V66" s="14"/>
      <c r="W66" s="14"/>
      <c r="X66" s="14"/>
      <c r="Y66" s="14"/>
      <c r="Z66" s="14"/>
    </row>
    <row r="67" spans="1:26" ht="21" customHeight="1" x14ac:dyDescent="0.2">
      <c r="A67" s="403" t="s">
        <v>2269</v>
      </c>
      <c r="B67" s="325"/>
      <c r="C67" s="325"/>
      <c r="D67" s="325"/>
      <c r="E67" s="325"/>
      <c r="F67" s="325"/>
      <c r="G67" s="325"/>
      <c r="H67" s="325"/>
      <c r="I67" s="325"/>
      <c r="J67" s="326"/>
      <c r="K67" s="14"/>
      <c r="L67" s="14"/>
      <c r="M67" s="14"/>
      <c r="N67" s="14"/>
      <c r="O67" s="14"/>
      <c r="P67" s="14"/>
      <c r="Q67" s="14"/>
      <c r="R67" s="14"/>
      <c r="S67" s="14"/>
      <c r="T67" s="14"/>
      <c r="U67" s="14"/>
      <c r="V67" s="14"/>
      <c r="W67" s="14"/>
      <c r="X67" s="14"/>
      <c r="Y67" s="14"/>
      <c r="Z67" s="14"/>
    </row>
    <row r="68" spans="1:26" ht="21" customHeight="1" x14ac:dyDescent="0.2">
      <c r="A68" s="333" t="s">
        <v>2273</v>
      </c>
      <c r="B68" s="325"/>
      <c r="C68" s="325"/>
      <c r="D68" s="325"/>
      <c r="E68" s="325"/>
      <c r="F68" s="325"/>
      <c r="G68" s="325"/>
      <c r="H68" s="325"/>
      <c r="I68" s="325"/>
      <c r="J68" s="326"/>
      <c r="K68" s="14"/>
      <c r="L68" s="14"/>
      <c r="M68" s="14"/>
      <c r="N68" s="14"/>
      <c r="O68" s="14"/>
      <c r="P68" s="14"/>
      <c r="Q68" s="14"/>
      <c r="R68" s="14"/>
      <c r="S68" s="14"/>
      <c r="T68" s="14"/>
      <c r="U68" s="14"/>
      <c r="V68" s="14"/>
      <c r="W68" s="14"/>
      <c r="X68" s="14"/>
      <c r="Y68" s="14"/>
      <c r="Z68" s="14"/>
    </row>
    <row r="69" spans="1:26" ht="126" customHeight="1" x14ac:dyDescent="0.25">
      <c r="A69" s="214"/>
      <c r="B69" s="31" t="s">
        <v>2274</v>
      </c>
      <c r="C69" s="345" t="s">
        <v>2275</v>
      </c>
      <c r="D69" s="325"/>
      <c r="E69" s="325"/>
      <c r="F69" s="325"/>
      <c r="G69" s="325"/>
      <c r="H69" s="325"/>
      <c r="I69" s="326"/>
      <c r="J69" s="215">
        <v>4038</v>
      </c>
    </row>
    <row r="70" spans="1:26" ht="21" customHeight="1" x14ac:dyDescent="0.2">
      <c r="A70" s="345" t="s">
        <v>2255</v>
      </c>
      <c r="B70" s="325"/>
      <c r="C70" s="325"/>
      <c r="D70" s="325"/>
      <c r="E70" s="325"/>
      <c r="F70" s="325"/>
      <c r="G70" s="325"/>
      <c r="H70" s="325"/>
      <c r="I70" s="325"/>
      <c r="J70" s="326"/>
    </row>
    <row r="71" spans="1:26" ht="21" customHeight="1" x14ac:dyDescent="0.2">
      <c r="A71" s="324" t="s">
        <v>2256</v>
      </c>
      <c r="B71" s="325"/>
      <c r="C71" s="325"/>
      <c r="D71" s="325"/>
      <c r="E71" s="325"/>
      <c r="F71" s="325"/>
      <c r="G71" s="325"/>
      <c r="H71" s="325"/>
      <c r="I71" s="325"/>
      <c r="J71" s="326"/>
      <c r="K71" s="14"/>
      <c r="L71" s="14"/>
      <c r="M71" s="14"/>
      <c r="N71" s="14"/>
      <c r="O71" s="14"/>
      <c r="P71" s="14"/>
      <c r="Q71" s="14"/>
      <c r="R71" s="14"/>
      <c r="S71" s="14"/>
      <c r="T71" s="14"/>
      <c r="U71" s="14"/>
      <c r="V71" s="14"/>
      <c r="W71" s="14"/>
      <c r="X71" s="14"/>
      <c r="Y71" s="14"/>
      <c r="Z71" s="14"/>
    </row>
    <row r="72" spans="1:26" ht="21" customHeight="1" x14ac:dyDescent="0.2">
      <c r="A72" s="324" t="s">
        <v>2257</v>
      </c>
      <c r="B72" s="325"/>
      <c r="C72" s="325"/>
      <c r="D72" s="325"/>
      <c r="E72" s="325"/>
      <c r="F72" s="325"/>
      <c r="G72" s="325"/>
      <c r="H72" s="325"/>
      <c r="I72" s="325"/>
      <c r="J72" s="326"/>
      <c r="K72" s="14"/>
      <c r="L72" s="14"/>
      <c r="M72" s="14"/>
      <c r="N72" s="14"/>
      <c r="O72" s="14"/>
      <c r="P72" s="14"/>
      <c r="Q72" s="14"/>
      <c r="R72" s="14"/>
      <c r="S72" s="14"/>
      <c r="T72" s="14"/>
      <c r="U72" s="14"/>
      <c r="V72" s="14"/>
      <c r="W72" s="14"/>
      <c r="X72" s="14"/>
      <c r="Y72" s="14"/>
      <c r="Z72" s="14"/>
    </row>
    <row r="73" spans="1:26" ht="21" customHeight="1" x14ac:dyDescent="0.2">
      <c r="A73" s="324" t="s">
        <v>2258</v>
      </c>
      <c r="B73" s="325"/>
      <c r="C73" s="325"/>
      <c r="D73" s="325"/>
      <c r="E73" s="325"/>
      <c r="F73" s="325"/>
      <c r="G73" s="325"/>
      <c r="H73" s="325"/>
      <c r="I73" s="325"/>
      <c r="J73" s="326"/>
      <c r="K73" s="14"/>
      <c r="L73" s="14"/>
      <c r="M73" s="14"/>
      <c r="N73" s="14"/>
      <c r="O73" s="14"/>
      <c r="P73" s="14"/>
      <c r="Q73" s="14"/>
      <c r="R73" s="14"/>
      <c r="S73" s="14"/>
      <c r="T73" s="14"/>
      <c r="U73" s="14"/>
      <c r="V73" s="14"/>
      <c r="W73" s="14"/>
      <c r="X73" s="14"/>
      <c r="Y73" s="14"/>
      <c r="Z73" s="14"/>
    </row>
    <row r="74" spans="1:26" ht="21" customHeight="1" x14ac:dyDescent="0.2">
      <c r="A74" s="324" t="s">
        <v>2259</v>
      </c>
      <c r="B74" s="325"/>
      <c r="C74" s="325"/>
      <c r="D74" s="325"/>
      <c r="E74" s="325"/>
      <c r="F74" s="325"/>
      <c r="G74" s="325"/>
      <c r="H74" s="325"/>
      <c r="I74" s="325"/>
      <c r="J74" s="326"/>
      <c r="K74" s="14"/>
      <c r="L74" s="14"/>
      <c r="M74" s="14"/>
      <c r="N74" s="14"/>
      <c r="O74" s="14"/>
      <c r="P74" s="14"/>
      <c r="Q74" s="14"/>
      <c r="R74" s="14"/>
      <c r="S74" s="14"/>
      <c r="T74" s="14"/>
      <c r="U74" s="14"/>
      <c r="V74" s="14"/>
      <c r="W74" s="14"/>
      <c r="X74" s="14"/>
      <c r="Y74" s="14"/>
      <c r="Z74" s="14"/>
    </row>
    <row r="75" spans="1:26" ht="21" customHeight="1" x14ac:dyDescent="0.2">
      <c r="A75" s="324" t="s">
        <v>2260</v>
      </c>
      <c r="B75" s="325"/>
      <c r="C75" s="325"/>
      <c r="D75" s="325"/>
      <c r="E75" s="325"/>
      <c r="F75" s="325"/>
      <c r="G75" s="325"/>
      <c r="H75" s="325"/>
      <c r="I75" s="325"/>
      <c r="J75" s="326"/>
      <c r="K75" s="14"/>
      <c r="L75" s="14"/>
      <c r="M75" s="14"/>
      <c r="N75" s="14"/>
      <c r="O75" s="14"/>
      <c r="P75" s="14"/>
      <c r="Q75" s="14"/>
      <c r="R75" s="14"/>
      <c r="S75" s="14"/>
      <c r="T75" s="14"/>
      <c r="U75" s="14"/>
      <c r="V75" s="14"/>
      <c r="W75" s="14"/>
      <c r="X75" s="14"/>
      <c r="Y75" s="14"/>
      <c r="Z75" s="14"/>
    </row>
    <row r="76" spans="1:26" ht="21" customHeight="1" x14ac:dyDescent="0.2">
      <c r="A76" s="333" t="s">
        <v>2267</v>
      </c>
      <c r="B76" s="325"/>
      <c r="C76" s="325"/>
      <c r="D76" s="325"/>
      <c r="E76" s="325"/>
      <c r="F76" s="325"/>
      <c r="G76" s="325"/>
      <c r="H76" s="325"/>
      <c r="I76" s="325"/>
      <c r="J76" s="326"/>
      <c r="K76" s="14"/>
      <c r="L76" s="14"/>
      <c r="M76" s="14"/>
      <c r="N76" s="14"/>
      <c r="O76" s="14"/>
      <c r="P76" s="14"/>
      <c r="Q76" s="14"/>
      <c r="R76" s="14"/>
      <c r="S76" s="14"/>
      <c r="T76" s="14"/>
      <c r="U76" s="14"/>
      <c r="V76" s="14"/>
      <c r="W76" s="14"/>
      <c r="X76" s="14"/>
      <c r="Y76" s="14"/>
      <c r="Z76" s="14"/>
    </row>
    <row r="77" spans="1:26" ht="21" customHeight="1" x14ac:dyDescent="0.2">
      <c r="A77" s="333" t="s">
        <v>2261</v>
      </c>
      <c r="B77" s="325"/>
      <c r="C77" s="325"/>
      <c r="D77" s="325"/>
      <c r="E77" s="325"/>
      <c r="F77" s="325"/>
      <c r="G77" s="325"/>
      <c r="H77" s="325"/>
      <c r="I77" s="325"/>
      <c r="J77" s="326"/>
      <c r="K77" s="14"/>
      <c r="L77" s="14"/>
      <c r="M77" s="14"/>
      <c r="N77" s="14"/>
      <c r="O77" s="14"/>
      <c r="P77" s="14"/>
      <c r="Q77" s="14"/>
      <c r="R77" s="14"/>
      <c r="S77" s="14"/>
      <c r="T77" s="14"/>
      <c r="U77" s="14"/>
      <c r="V77" s="14"/>
      <c r="W77" s="14"/>
      <c r="X77" s="14"/>
      <c r="Y77" s="14"/>
      <c r="Z77" s="14"/>
    </row>
    <row r="78" spans="1:26" ht="21" customHeight="1" x14ac:dyDescent="0.2">
      <c r="A78" s="485" t="s">
        <v>2262</v>
      </c>
      <c r="B78" s="325"/>
      <c r="C78" s="325"/>
      <c r="D78" s="325"/>
      <c r="E78" s="325"/>
      <c r="F78" s="325"/>
      <c r="G78" s="325"/>
      <c r="H78" s="325"/>
      <c r="I78" s="325"/>
      <c r="J78" s="326"/>
      <c r="K78" s="14"/>
      <c r="L78" s="14"/>
      <c r="M78" s="14"/>
      <c r="N78" s="14"/>
      <c r="O78" s="14"/>
      <c r="P78" s="14"/>
      <c r="Q78" s="14"/>
      <c r="R78" s="14"/>
      <c r="S78" s="14"/>
      <c r="T78" s="14"/>
      <c r="U78" s="14"/>
      <c r="V78" s="14"/>
      <c r="W78" s="14"/>
      <c r="X78" s="14"/>
      <c r="Y78" s="14"/>
      <c r="Z78" s="14"/>
    </row>
    <row r="79" spans="1:26" ht="21" customHeight="1" x14ac:dyDescent="0.2">
      <c r="A79" s="333" t="s">
        <v>2263</v>
      </c>
      <c r="B79" s="325"/>
      <c r="C79" s="325"/>
      <c r="D79" s="325"/>
      <c r="E79" s="325"/>
      <c r="F79" s="325"/>
      <c r="G79" s="325"/>
      <c r="H79" s="325"/>
      <c r="I79" s="325"/>
      <c r="J79" s="326"/>
      <c r="K79" s="14"/>
      <c r="L79" s="14"/>
      <c r="M79" s="14"/>
      <c r="N79" s="14"/>
      <c r="O79" s="14"/>
      <c r="P79" s="14"/>
      <c r="Q79" s="14"/>
      <c r="R79" s="14"/>
      <c r="S79" s="14"/>
      <c r="T79" s="14"/>
      <c r="U79" s="14"/>
      <c r="V79" s="14"/>
      <c r="W79" s="14"/>
      <c r="X79" s="14"/>
      <c r="Y79" s="14"/>
      <c r="Z79" s="14"/>
    </row>
    <row r="80" spans="1:26" ht="21" customHeight="1" x14ac:dyDescent="0.2">
      <c r="A80" s="621" t="s">
        <v>2268</v>
      </c>
      <c r="B80" s="325"/>
      <c r="C80" s="325"/>
      <c r="D80" s="325"/>
      <c r="E80" s="325"/>
      <c r="F80" s="325"/>
      <c r="G80" s="325"/>
      <c r="H80" s="325"/>
      <c r="I80" s="325"/>
      <c r="J80" s="325"/>
      <c r="K80" s="14"/>
      <c r="L80" s="14"/>
      <c r="M80" s="14"/>
      <c r="N80" s="14"/>
      <c r="O80" s="14"/>
      <c r="P80" s="14"/>
      <c r="Q80" s="14"/>
      <c r="R80" s="14"/>
      <c r="S80" s="14"/>
      <c r="T80" s="14"/>
      <c r="U80" s="14"/>
      <c r="V80" s="14"/>
      <c r="W80" s="14"/>
      <c r="X80" s="14"/>
      <c r="Y80" s="14"/>
      <c r="Z80" s="14"/>
    </row>
    <row r="81" spans="1:26" ht="21" customHeight="1" x14ac:dyDescent="0.2">
      <c r="A81" s="403" t="s">
        <v>2276</v>
      </c>
      <c r="B81" s="325"/>
      <c r="C81" s="325"/>
      <c r="D81" s="325"/>
      <c r="E81" s="325"/>
      <c r="F81" s="325"/>
      <c r="G81" s="325"/>
      <c r="H81" s="325"/>
      <c r="I81" s="325"/>
      <c r="J81" s="326"/>
      <c r="K81" s="14"/>
      <c r="L81" s="14"/>
      <c r="M81" s="14"/>
      <c r="N81" s="14"/>
      <c r="O81" s="14"/>
      <c r="P81" s="14"/>
      <c r="Q81" s="14"/>
      <c r="R81" s="14"/>
      <c r="S81" s="14"/>
      <c r="T81" s="14"/>
      <c r="U81" s="14"/>
      <c r="V81" s="14"/>
      <c r="W81" s="14"/>
      <c r="X81" s="14"/>
      <c r="Y81" s="14"/>
      <c r="Z81" s="14"/>
    </row>
    <row r="82" spans="1:26" ht="21" customHeight="1" x14ac:dyDescent="0.2">
      <c r="A82" s="333" t="s">
        <v>2277</v>
      </c>
      <c r="B82" s="325"/>
      <c r="C82" s="325"/>
      <c r="D82" s="325"/>
      <c r="E82" s="325"/>
      <c r="F82" s="325"/>
      <c r="G82" s="325"/>
      <c r="H82" s="325"/>
      <c r="I82" s="325"/>
      <c r="J82" s="326"/>
      <c r="K82" s="14"/>
      <c r="L82" s="14"/>
      <c r="M82" s="14"/>
      <c r="N82" s="14"/>
      <c r="O82" s="14"/>
      <c r="P82" s="14"/>
      <c r="Q82" s="14"/>
      <c r="R82" s="14"/>
      <c r="S82" s="14"/>
      <c r="T82" s="14"/>
      <c r="U82" s="14"/>
      <c r="V82" s="14"/>
      <c r="W82" s="14"/>
      <c r="X82" s="14"/>
      <c r="Y82" s="14"/>
      <c r="Z82" s="14"/>
    </row>
    <row r="83" spans="1:26" ht="126" customHeight="1" x14ac:dyDescent="0.25">
      <c r="A83" s="214"/>
      <c r="B83" s="31" t="s">
        <v>2278</v>
      </c>
      <c r="C83" s="345" t="s">
        <v>2279</v>
      </c>
      <c r="D83" s="325"/>
      <c r="E83" s="325"/>
      <c r="F83" s="325"/>
      <c r="G83" s="325"/>
      <c r="H83" s="325"/>
      <c r="I83" s="326"/>
      <c r="J83" s="215">
        <v>6867</v>
      </c>
    </row>
    <row r="84" spans="1:26" ht="21" customHeight="1" x14ac:dyDescent="0.2">
      <c r="A84" s="345" t="s">
        <v>2255</v>
      </c>
      <c r="B84" s="325"/>
      <c r="C84" s="325"/>
      <c r="D84" s="325"/>
      <c r="E84" s="325"/>
      <c r="F84" s="325"/>
      <c r="G84" s="325"/>
      <c r="H84" s="325"/>
      <c r="I84" s="325"/>
      <c r="J84" s="326"/>
    </row>
    <row r="85" spans="1:26" ht="21" customHeight="1" x14ac:dyDescent="0.2">
      <c r="A85" s="324" t="s">
        <v>2256</v>
      </c>
      <c r="B85" s="325"/>
      <c r="C85" s="325"/>
      <c r="D85" s="325"/>
      <c r="E85" s="325"/>
      <c r="F85" s="325"/>
      <c r="G85" s="325"/>
      <c r="H85" s="325"/>
      <c r="I85" s="325"/>
      <c r="J85" s="326"/>
      <c r="K85" s="14"/>
      <c r="L85" s="14"/>
      <c r="M85" s="14"/>
      <c r="N85" s="14"/>
      <c r="O85" s="14"/>
      <c r="P85" s="14"/>
      <c r="Q85" s="14"/>
      <c r="R85" s="14"/>
      <c r="S85" s="14"/>
      <c r="T85" s="14"/>
      <c r="U85" s="14"/>
      <c r="V85" s="14"/>
      <c r="W85" s="14"/>
      <c r="X85" s="14"/>
      <c r="Y85" s="14"/>
      <c r="Z85" s="14"/>
    </row>
    <row r="86" spans="1:26" ht="21" customHeight="1" x14ac:dyDescent="0.2">
      <c r="A86" s="324" t="s">
        <v>2257</v>
      </c>
      <c r="B86" s="325"/>
      <c r="C86" s="325"/>
      <c r="D86" s="325"/>
      <c r="E86" s="325"/>
      <c r="F86" s="325"/>
      <c r="G86" s="325"/>
      <c r="H86" s="325"/>
      <c r="I86" s="325"/>
      <c r="J86" s="326"/>
      <c r="K86" s="14"/>
      <c r="L86" s="14"/>
      <c r="M86" s="14"/>
      <c r="N86" s="14"/>
      <c r="O86" s="14"/>
      <c r="P86" s="14"/>
      <c r="Q86" s="14"/>
      <c r="R86" s="14"/>
      <c r="S86" s="14"/>
      <c r="T86" s="14"/>
      <c r="U86" s="14"/>
      <c r="V86" s="14"/>
      <c r="W86" s="14"/>
      <c r="X86" s="14"/>
      <c r="Y86" s="14"/>
      <c r="Z86" s="14"/>
    </row>
    <row r="87" spans="1:26" ht="21" customHeight="1" x14ac:dyDescent="0.2">
      <c r="A87" s="324" t="s">
        <v>2258</v>
      </c>
      <c r="B87" s="325"/>
      <c r="C87" s="325"/>
      <c r="D87" s="325"/>
      <c r="E87" s="325"/>
      <c r="F87" s="325"/>
      <c r="G87" s="325"/>
      <c r="H87" s="325"/>
      <c r="I87" s="325"/>
      <c r="J87" s="326"/>
      <c r="K87" s="14"/>
      <c r="L87" s="14"/>
      <c r="M87" s="14"/>
      <c r="N87" s="14"/>
      <c r="O87" s="14"/>
      <c r="P87" s="14"/>
      <c r="Q87" s="14"/>
      <c r="R87" s="14"/>
      <c r="S87" s="14"/>
      <c r="T87" s="14"/>
      <c r="U87" s="14"/>
      <c r="V87" s="14"/>
      <c r="W87" s="14"/>
      <c r="X87" s="14"/>
      <c r="Y87" s="14"/>
      <c r="Z87" s="14"/>
    </row>
    <row r="88" spans="1:26" ht="21" customHeight="1" x14ac:dyDescent="0.2">
      <c r="A88" s="324" t="s">
        <v>2259</v>
      </c>
      <c r="B88" s="325"/>
      <c r="C88" s="325"/>
      <c r="D88" s="325"/>
      <c r="E88" s="325"/>
      <c r="F88" s="325"/>
      <c r="G88" s="325"/>
      <c r="H88" s="325"/>
      <c r="I88" s="325"/>
      <c r="J88" s="326"/>
      <c r="K88" s="14"/>
      <c r="L88" s="14"/>
      <c r="M88" s="14"/>
      <c r="N88" s="14"/>
      <c r="O88" s="14"/>
      <c r="P88" s="14"/>
      <c r="Q88" s="14"/>
      <c r="R88" s="14"/>
      <c r="S88" s="14"/>
      <c r="T88" s="14"/>
      <c r="U88" s="14"/>
      <c r="V88" s="14"/>
      <c r="W88" s="14"/>
      <c r="X88" s="14"/>
      <c r="Y88" s="14"/>
      <c r="Z88" s="14"/>
    </row>
    <row r="89" spans="1:26" ht="21" customHeight="1" x14ac:dyDescent="0.2">
      <c r="A89" s="324" t="s">
        <v>2260</v>
      </c>
      <c r="B89" s="325"/>
      <c r="C89" s="325"/>
      <c r="D89" s="325"/>
      <c r="E89" s="325"/>
      <c r="F89" s="325"/>
      <c r="G89" s="325"/>
      <c r="H89" s="325"/>
      <c r="I89" s="325"/>
      <c r="J89" s="326"/>
      <c r="K89" s="14"/>
      <c r="L89" s="14"/>
      <c r="M89" s="14"/>
      <c r="N89" s="14"/>
      <c r="O89" s="14"/>
      <c r="P89" s="14"/>
      <c r="Q89" s="14"/>
      <c r="R89" s="14"/>
      <c r="S89" s="14"/>
      <c r="T89" s="14"/>
      <c r="U89" s="14"/>
      <c r="V89" s="14"/>
      <c r="W89" s="14"/>
      <c r="X89" s="14"/>
      <c r="Y89" s="14"/>
      <c r="Z89" s="14"/>
    </row>
    <row r="90" spans="1:26" ht="21" customHeight="1" x14ac:dyDescent="0.2">
      <c r="A90" s="333" t="s">
        <v>2267</v>
      </c>
      <c r="B90" s="325"/>
      <c r="C90" s="325"/>
      <c r="D90" s="325"/>
      <c r="E90" s="325"/>
      <c r="F90" s="325"/>
      <c r="G90" s="325"/>
      <c r="H90" s="325"/>
      <c r="I90" s="325"/>
      <c r="J90" s="326"/>
      <c r="K90" s="14"/>
      <c r="L90" s="14"/>
      <c r="M90" s="14"/>
      <c r="N90" s="14"/>
      <c r="O90" s="14"/>
      <c r="P90" s="14"/>
      <c r="Q90" s="14"/>
      <c r="R90" s="14"/>
      <c r="S90" s="14"/>
      <c r="T90" s="14"/>
      <c r="U90" s="14"/>
      <c r="V90" s="14"/>
      <c r="W90" s="14"/>
      <c r="X90" s="14"/>
      <c r="Y90" s="14"/>
      <c r="Z90" s="14"/>
    </row>
    <row r="91" spans="1:26" ht="21" customHeight="1" x14ac:dyDescent="0.2">
      <c r="A91" s="333" t="s">
        <v>2261</v>
      </c>
      <c r="B91" s="325"/>
      <c r="C91" s="325"/>
      <c r="D91" s="325"/>
      <c r="E91" s="325"/>
      <c r="F91" s="325"/>
      <c r="G91" s="325"/>
      <c r="H91" s="325"/>
      <c r="I91" s="325"/>
      <c r="J91" s="326"/>
      <c r="K91" s="14"/>
      <c r="L91" s="14"/>
      <c r="M91" s="14"/>
      <c r="N91" s="14"/>
      <c r="O91" s="14"/>
      <c r="P91" s="14"/>
      <c r="Q91" s="14"/>
      <c r="R91" s="14"/>
      <c r="S91" s="14"/>
      <c r="T91" s="14"/>
      <c r="U91" s="14"/>
      <c r="V91" s="14"/>
      <c r="W91" s="14"/>
      <c r="X91" s="14"/>
      <c r="Y91" s="14"/>
      <c r="Z91" s="14"/>
    </row>
    <row r="92" spans="1:26" ht="21" customHeight="1" x14ac:dyDescent="0.2">
      <c r="A92" s="485" t="s">
        <v>2262</v>
      </c>
      <c r="B92" s="325"/>
      <c r="C92" s="325"/>
      <c r="D92" s="325"/>
      <c r="E92" s="325"/>
      <c r="F92" s="325"/>
      <c r="G92" s="325"/>
      <c r="H92" s="325"/>
      <c r="I92" s="325"/>
      <c r="J92" s="326"/>
      <c r="K92" s="14"/>
      <c r="L92" s="14"/>
      <c r="M92" s="14"/>
      <c r="N92" s="14"/>
      <c r="O92" s="14"/>
      <c r="P92" s="14"/>
      <c r="Q92" s="14"/>
      <c r="R92" s="14"/>
      <c r="S92" s="14"/>
      <c r="T92" s="14"/>
      <c r="U92" s="14"/>
      <c r="V92" s="14"/>
      <c r="W92" s="14"/>
      <c r="X92" s="14"/>
      <c r="Y92" s="14"/>
      <c r="Z92" s="14"/>
    </row>
    <row r="93" spans="1:26" ht="21" customHeight="1" x14ac:dyDescent="0.2">
      <c r="A93" s="333" t="s">
        <v>2263</v>
      </c>
      <c r="B93" s="325"/>
      <c r="C93" s="325"/>
      <c r="D93" s="325"/>
      <c r="E93" s="325"/>
      <c r="F93" s="325"/>
      <c r="G93" s="325"/>
      <c r="H93" s="325"/>
      <c r="I93" s="325"/>
      <c r="J93" s="326"/>
      <c r="K93" s="14"/>
      <c r="L93" s="14"/>
      <c r="M93" s="14"/>
      <c r="N93" s="14"/>
      <c r="O93" s="14"/>
      <c r="P93" s="14"/>
      <c r="Q93" s="14"/>
      <c r="R93" s="14"/>
      <c r="S93" s="14"/>
      <c r="T93" s="14"/>
      <c r="U93" s="14"/>
      <c r="V93" s="14"/>
      <c r="W93" s="14"/>
      <c r="X93" s="14"/>
      <c r="Y93" s="14"/>
      <c r="Z93" s="14"/>
    </row>
    <row r="94" spans="1:26" ht="21" customHeight="1" x14ac:dyDescent="0.2">
      <c r="A94" s="621" t="s">
        <v>2268</v>
      </c>
      <c r="B94" s="325"/>
      <c r="C94" s="325"/>
      <c r="D94" s="325"/>
      <c r="E94" s="325"/>
      <c r="F94" s="325"/>
      <c r="G94" s="325"/>
      <c r="H94" s="325"/>
      <c r="I94" s="325"/>
      <c r="J94" s="325"/>
      <c r="K94" s="14"/>
      <c r="L94" s="14"/>
      <c r="M94" s="14"/>
      <c r="N94" s="14"/>
      <c r="O94" s="14"/>
      <c r="P94" s="14"/>
      <c r="Q94" s="14"/>
      <c r="R94" s="14"/>
      <c r="S94" s="14"/>
      <c r="T94" s="14"/>
      <c r="U94" s="14"/>
      <c r="V94" s="14"/>
      <c r="W94" s="14"/>
      <c r="X94" s="14"/>
      <c r="Y94" s="14"/>
      <c r="Z94" s="14"/>
    </row>
    <row r="95" spans="1:26" ht="21" customHeight="1" x14ac:dyDescent="0.2">
      <c r="A95" s="403" t="s">
        <v>2276</v>
      </c>
      <c r="B95" s="325"/>
      <c r="C95" s="325"/>
      <c r="D95" s="325"/>
      <c r="E95" s="325"/>
      <c r="F95" s="325"/>
      <c r="G95" s="325"/>
      <c r="H95" s="325"/>
      <c r="I95" s="325"/>
      <c r="J95" s="326"/>
      <c r="K95" s="14"/>
      <c r="L95" s="14"/>
      <c r="M95" s="14"/>
      <c r="N95" s="14"/>
      <c r="O95" s="14"/>
      <c r="P95" s="14"/>
      <c r="Q95" s="14"/>
      <c r="R95" s="14"/>
      <c r="S95" s="14"/>
      <c r="T95" s="14"/>
      <c r="U95" s="14"/>
      <c r="V95" s="14"/>
      <c r="W95" s="14"/>
      <c r="X95" s="14"/>
      <c r="Y95" s="14"/>
      <c r="Z95" s="14"/>
    </row>
    <row r="96" spans="1:26" ht="21" customHeight="1" x14ac:dyDescent="0.2">
      <c r="A96" s="333" t="s">
        <v>2280</v>
      </c>
      <c r="B96" s="325"/>
      <c r="C96" s="325"/>
      <c r="D96" s="325"/>
      <c r="E96" s="325"/>
      <c r="F96" s="325"/>
      <c r="G96" s="325"/>
      <c r="H96" s="325"/>
      <c r="I96" s="325"/>
      <c r="J96" s="326"/>
      <c r="K96" s="14"/>
      <c r="L96" s="14"/>
      <c r="M96" s="14"/>
      <c r="N96" s="14"/>
      <c r="O96" s="14"/>
      <c r="P96" s="14"/>
      <c r="Q96" s="14"/>
      <c r="R96" s="14"/>
      <c r="S96" s="14"/>
      <c r="T96" s="14"/>
      <c r="U96" s="14"/>
      <c r="V96" s="14"/>
      <c r="W96" s="14"/>
      <c r="X96" s="14"/>
      <c r="Y96" s="14"/>
      <c r="Z96" s="14"/>
    </row>
    <row r="97" spans="1:26" ht="26.25" customHeight="1" x14ac:dyDescent="0.2">
      <c r="A97" s="583" t="s">
        <v>2281</v>
      </c>
      <c r="B97" s="325"/>
      <c r="C97" s="325"/>
      <c r="D97" s="325"/>
      <c r="E97" s="325"/>
      <c r="F97" s="325"/>
      <c r="G97" s="325"/>
      <c r="H97" s="325"/>
      <c r="I97" s="325"/>
      <c r="J97" s="400"/>
    </row>
    <row r="98" spans="1:26" ht="171.75" customHeight="1" x14ac:dyDescent="0.25">
      <c r="A98" s="619" t="s">
        <v>2282</v>
      </c>
      <c r="B98" s="326"/>
      <c r="C98" s="345" t="s">
        <v>2283</v>
      </c>
      <c r="D98" s="325"/>
      <c r="E98" s="325"/>
      <c r="F98" s="325"/>
      <c r="G98" s="325"/>
      <c r="H98" s="325"/>
      <c r="I98" s="326"/>
      <c r="J98" s="267" t="s">
        <v>2658</v>
      </c>
    </row>
    <row r="99" spans="1:26" ht="21" customHeight="1" x14ac:dyDescent="0.2">
      <c r="A99" s="485" t="s">
        <v>2284</v>
      </c>
      <c r="B99" s="325"/>
      <c r="C99" s="325"/>
      <c r="D99" s="325"/>
      <c r="E99" s="325"/>
      <c r="F99" s="325"/>
      <c r="G99" s="325"/>
      <c r="H99" s="325"/>
      <c r="I99" s="325"/>
      <c r="J99" s="326"/>
      <c r="K99" s="14"/>
      <c r="L99" s="14"/>
      <c r="M99" s="14"/>
      <c r="N99" s="14"/>
      <c r="O99" s="14"/>
      <c r="P99" s="14"/>
      <c r="Q99" s="14"/>
      <c r="R99" s="14"/>
      <c r="S99" s="14"/>
      <c r="T99" s="14"/>
      <c r="U99" s="14"/>
      <c r="V99" s="14"/>
      <c r="W99" s="14"/>
      <c r="X99" s="14"/>
      <c r="Y99" s="14"/>
      <c r="Z99" s="14"/>
    </row>
    <row r="100" spans="1:26" ht="21" customHeight="1" x14ac:dyDescent="0.2">
      <c r="A100" s="485" t="s">
        <v>2285</v>
      </c>
      <c r="B100" s="325"/>
      <c r="C100" s="325"/>
      <c r="D100" s="325"/>
      <c r="E100" s="325"/>
      <c r="F100" s="325"/>
      <c r="G100" s="325"/>
      <c r="H100" s="325"/>
      <c r="I100" s="325"/>
      <c r="J100" s="326"/>
      <c r="K100" s="14"/>
      <c r="L100" s="14"/>
      <c r="M100" s="14"/>
      <c r="N100" s="14"/>
      <c r="O100" s="14"/>
      <c r="P100" s="14"/>
      <c r="Q100" s="14"/>
      <c r="R100" s="14"/>
      <c r="S100" s="14"/>
      <c r="T100" s="14"/>
      <c r="U100" s="14"/>
      <c r="V100" s="14"/>
      <c r="W100" s="14"/>
      <c r="X100" s="14"/>
      <c r="Y100" s="14"/>
      <c r="Z100" s="14"/>
    </row>
    <row r="101" spans="1:26" ht="21" customHeight="1" x14ac:dyDescent="0.2">
      <c r="A101" s="485" t="s">
        <v>2286</v>
      </c>
      <c r="B101" s="325"/>
      <c r="C101" s="325"/>
      <c r="D101" s="325"/>
      <c r="E101" s="325"/>
      <c r="F101" s="325"/>
      <c r="G101" s="325"/>
      <c r="H101" s="325"/>
      <c r="I101" s="325"/>
      <c r="J101" s="326"/>
      <c r="K101" s="14"/>
      <c r="L101" s="14"/>
      <c r="M101" s="14"/>
      <c r="N101" s="14"/>
      <c r="O101" s="14"/>
      <c r="P101" s="14"/>
      <c r="Q101" s="14"/>
      <c r="R101" s="14"/>
      <c r="S101" s="14"/>
      <c r="T101" s="14"/>
      <c r="U101" s="14"/>
      <c r="V101" s="14"/>
      <c r="W101" s="14"/>
      <c r="X101" s="14"/>
      <c r="Y101" s="14"/>
      <c r="Z101" s="14"/>
    </row>
    <row r="102" spans="1:26" ht="21" customHeight="1" x14ac:dyDescent="0.2">
      <c r="A102" s="404" t="s">
        <v>2287</v>
      </c>
      <c r="B102" s="325"/>
      <c r="C102" s="325"/>
      <c r="D102" s="325"/>
      <c r="E102" s="325"/>
      <c r="F102" s="325"/>
      <c r="G102" s="325"/>
      <c r="H102" s="325"/>
      <c r="I102" s="325"/>
      <c r="J102" s="326"/>
      <c r="K102" s="14"/>
      <c r="L102" s="14"/>
      <c r="M102" s="14"/>
      <c r="N102" s="14"/>
      <c r="O102" s="14"/>
      <c r="P102" s="14"/>
      <c r="Q102" s="14"/>
      <c r="R102" s="14"/>
      <c r="S102" s="14"/>
      <c r="T102" s="14"/>
      <c r="U102" s="14"/>
      <c r="V102" s="14"/>
      <c r="W102" s="14"/>
      <c r="X102" s="14"/>
      <c r="Y102" s="14"/>
      <c r="Z102" s="14"/>
    </row>
    <row r="103" spans="1:26" ht="21" customHeight="1" x14ac:dyDescent="0.2">
      <c r="A103" s="404" t="s">
        <v>2288</v>
      </c>
      <c r="B103" s="325"/>
      <c r="C103" s="325"/>
      <c r="D103" s="325"/>
      <c r="E103" s="325"/>
      <c r="F103" s="325"/>
      <c r="G103" s="325"/>
      <c r="H103" s="325"/>
      <c r="I103" s="325"/>
      <c r="J103" s="326"/>
      <c r="K103" s="14"/>
      <c r="L103" s="14"/>
      <c r="M103" s="14"/>
      <c r="N103" s="14"/>
      <c r="O103" s="14"/>
      <c r="P103" s="14"/>
      <c r="Q103" s="14"/>
      <c r="R103" s="14"/>
      <c r="S103" s="14"/>
      <c r="T103" s="14"/>
      <c r="U103" s="14"/>
      <c r="V103" s="14"/>
      <c r="W103" s="14"/>
      <c r="X103" s="14"/>
      <c r="Y103" s="14"/>
      <c r="Z103" s="14"/>
    </row>
    <row r="104" spans="1:26" ht="21" customHeight="1" x14ac:dyDescent="0.2">
      <c r="A104" s="485" t="s">
        <v>2289</v>
      </c>
      <c r="B104" s="325"/>
      <c r="C104" s="325"/>
      <c r="D104" s="325"/>
      <c r="E104" s="325"/>
      <c r="F104" s="325"/>
      <c r="G104" s="325"/>
      <c r="H104" s="325"/>
      <c r="I104" s="325"/>
      <c r="J104" s="326"/>
      <c r="K104" s="14"/>
      <c r="L104" s="14"/>
      <c r="M104" s="14"/>
      <c r="N104" s="14"/>
      <c r="O104" s="14"/>
      <c r="P104" s="14"/>
      <c r="Q104" s="14"/>
      <c r="R104" s="14"/>
      <c r="S104" s="14"/>
      <c r="T104" s="14"/>
      <c r="U104" s="14"/>
      <c r="V104" s="14"/>
      <c r="W104" s="14"/>
      <c r="X104" s="14"/>
      <c r="Y104" s="14"/>
      <c r="Z104" s="14"/>
    </row>
    <row r="105" spans="1:26" ht="21" customHeight="1" x14ac:dyDescent="0.2">
      <c r="A105" s="485" t="s">
        <v>2290</v>
      </c>
      <c r="B105" s="325"/>
      <c r="C105" s="325"/>
      <c r="D105" s="325"/>
      <c r="E105" s="325"/>
      <c r="F105" s="325"/>
      <c r="G105" s="325"/>
      <c r="H105" s="325"/>
      <c r="I105" s="325"/>
      <c r="J105" s="326"/>
      <c r="K105" s="14"/>
      <c r="L105" s="14"/>
      <c r="M105" s="14"/>
      <c r="N105" s="14"/>
      <c r="O105" s="14"/>
      <c r="P105" s="14"/>
      <c r="Q105" s="14"/>
      <c r="R105" s="14"/>
      <c r="S105" s="14"/>
      <c r="T105" s="14"/>
      <c r="U105" s="14"/>
      <c r="V105" s="14"/>
      <c r="W105" s="14"/>
      <c r="X105" s="14"/>
      <c r="Y105" s="14"/>
      <c r="Z105" s="14"/>
    </row>
    <row r="106" spans="1:26" ht="21" customHeight="1" x14ac:dyDescent="0.2">
      <c r="A106" s="485" t="s">
        <v>2291</v>
      </c>
      <c r="B106" s="325"/>
      <c r="C106" s="325"/>
      <c r="D106" s="325"/>
      <c r="E106" s="325"/>
      <c r="F106" s="325"/>
      <c r="G106" s="325"/>
      <c r="H106" s="325"/>
      <c r="I106" s="325"/>
      <c r="J106" s="326"/>
      <c r="K106" s="14"/>
      <c r="L106" s="14"/>
      <c r="M106" s="14"/>
      <c r="N106" s="14"/>
      <c r="O106" s="14"/>
      <c r="P106" s="14"/>
      <c r="Q106" s="14"/>
      <c r="R106" s="14"/>
      <c r="S106" s="14"/>
      <c r="T106" s="14"/>
      <c r="U106" s="14"/>
      <c r="V106" s="14"/>
      <c r="W106" s="14"/>
      <c r="X106" s="14"/>
      <c r="Y106" s="14"/>
      <c r="Z106" s="14"/>
    </row>
    <row r="107" spans="1:26" ht="21" customHeight="1" x14ac:dyDescent="0.2">
      <c r="A107" s="485" t="s">
        <v>2292</v>
      </c>
      <c r="B107" s="325"/>
      <c r="C107" s="325"/>
      <c r="D107" s="325"/>
      <c r="E107" s="325"/>
      <c r="F107" s="325"/>
      <c r="G107" s="325"/>
      <c r="H107" s="325"/>
      <c r="I107" s="325"/>
      <c r="J107" s="326"/>
      <c r="K107" s="14"/>
      <c r="L107" s="14"/>
      <c r="M107" s="14"/>
      <c r="N107" s="14"/>
      <c r="O107" s="14"/>
      <c r="P107" s="14"/>
      <c r="Q107" s="14"/>
      <c r="R107" s="14"/>
      <c r="S107" s="14"/>
      <c r="T107" s="14"/>
      <c r="U107" s="14"/>
      <c r="V107" s="14"/>
      <c r="W107" s="14"/>
      <c r="X107" s="14"/>
      <c r="Y107" s="14"/>
      <c r="Z107" s="14"/>
    </row>
    <row r="108" spans="1:26" ht="21" customHeight="1" x14ac:dyDescent="0.2">
      <c r="A108" s="485" t="s">
        <v>2293</v>
      </c>
      <c r="B108" s="325"/>
      <c r="C108" s="325"/>
      <c r="D108" s="325"/>
      <c r="E108" s="325"/>
      <c r="F108" s="325"/>
      <c r="G108" s="325"/>
      <c r="H108" s="325"/>
      <c r="I108" s="325"/>
      <c r="J108" s="326"/>
      <c r="K108" s="14"/>
      <c r="L108" s="14"/>
      <c r="M108" s="14"/>
      <c r="N108" s="14"/>
      <c r="O108" s="14"/>
      <c r="P108" s="14"/>
      <c r="Q108" s="14"/>
      <c r="R108" s="14"/>
      <c r="S108" s="14"/>
      <c r="T108" s="14"/>
      <c r="U108" s="14"/>
      <c r="V108" s="14"/>
      <c r="W108" s="14"/>
      <c r="X108" s="14"/>
      <c r="Y108" s="14"/>
      <c r="Z108" s="14"/>
    </row>
    <row r="109" spans="1:26" ht="21" customHeight="1" x14ac:dyDescent="0.2">
      <c r="A109" s="485" t="s">
        <v>2294</v>
      </c>
      <c r="B109" s="325"/>
      <c r="C109" s="325"/>
      <c r="D109" s="325"/>
      <c r="E109" s="325"/>
      <c r="F109" s="325"/>
      <c r="G109" s="325"/>
      <c r="H109" s="325"/>
      <c r="I109" s="325"/>
      <c r="J109" s="326"/>
      <c r="K109" s="14"/>
      <c r="L109" s="14"/>
      <c r="M109" s="14"/>
      <c r="N109" s="14"/>
      <c r="O109" s="14"/>
      <c r="P109" s="14"/>
      <c r="Q109" s="14"/>
      <c r="R109" s="14"/>
      <c r="S109" s="14"/>
      <c r="T109" s="14"/>
      <c r="U109" s="14"/>
      <c r="V109" s="14"/>
      <c r="W109" s="14"/>
      <c r="X109" s="14"/>
      <c r="Y109" s="14"/>
      <c r="Z109" s="14"/>
    </row>
    <row r="110" spans="1:26" ht="171.75" customHeight="1" x14ac:dyDescent="0.25">
      <c r="A110" s="619" t="s">
        <v>2295</v>
      </c>
      <c r="B110" s="326"/>
      <c r="C110" s="399" t="s">
        <v>2283</v>
      </c>
      <c r="D110" s="325"/>
      <c r="E110" s="325"/>
      <c r="F110" s="325"/>
      <c r="G110" s="325"/>
      <c r="H110" s="325"/>
      <c r="I110" s="326"/>
      <c r="J110" s="267" t="s">
        <v>2658</v>
      </c>
      <c r="K110" s="10"/>
      <c r="L110" s="10"/>
      <c r="M110" s="10"/>
      <c r="N110" s="10"/>
      <c r="O110" s="10"/>
      <c r="P110" s="10"/>
      <c r="Q110" s="10"/>
      <c r="R110" s="10"/>
      <c r="S110" s="10"/>
      <c r="T110" s="10"/>
      <c r="U110" s="10"/>
      <c r="V110" s="10"/>
      <c r="W110" s="10"/>
      <c r="X110" s="10"/>
      <c r="Y110" s="10"/>
      <c r="Z110" s="10"/>
    </row>
    <row r="111" spans="1:26" ht="21" customHeight="1" x14ac:dyDescent="0.2">
      <c r="A111" s="502" t="s">
        <v>2284</v>
      </c>
      <c r="B111" s="325"/>
      <c r="C111" s="325"/>
      <c r="D111" s="325"/>
      <c r="E111" s="325"/>
      <c r="F111" s="325"/>
      <c r="G111" s="325"/>
      <c r="H111" s="325"/>
      <c r="I111" s="325"/>
      <c r="J111" s="326"/>
      <c r="K111" s="216"/>
      <c r="L111" s="216"/>
      <c r="M111" s="216"/>
      <c r="N111" s="216"/>
      <c r="O111" s="216"/>
      <c r="P111" s="216"/>
      <c r="Q111" s="216"/>
      <c r="R111" s="216"/>
      <c r="S111" s="216"/>
      <c r="T111" s="216"/>
      <c r="U111" s="216"/>
      <c r="V111" s="216"/>
      <c r="W111" s="216"/>
      <c r="X111" s="216"/>
      <c r="Y111" s="216"/>
      <c r="Z111" s="216"/>
    </row>
    <row r="112" spans="1:26" ht="21" customHeight="1" x14ac:dyDescent="0.2">
      <c r="A112" s="502" t="s">
        <v>2285</v>
      </c>
      <c r="B112" s="325"/>
      <c r="C112" s="325"/>
      <c r="D112" s="325"/>
      <c r="E112" s="325"/>
      <c r="F112" s="325"/>
      <c r="G112" s="325"/>
      <c r="H112" s="325"/>
      <c r="I112" s="325"/>
      <c r="J112" s="326"/>
      <c r="K112" s="216"/>
      <c r="L112" s="216"/>
      <c r="M112" s="216"/>
      <c r="N112" s="216"/>
      <c r="O112" s="216"/>
      <c r="P112" s="216"/>
      <c r="Q112" s="216"/>
      <c r="R112" s="216"/>
      <c r="S112" s="216"/>
      <c r="T112" s="216"/>
      <c r="U112" s="216"/>
      <c r="V112" s="216"/>
      <c r="W112" s="216"/>
      <c r="X112" s="216"/>
      <c r="Y112" s="216"/>
      <c r="Z112" s="216"/>
    </row>
    <row r="113" spans="1:26" ht="21" customHeight="1" x14ac:dyDescent="0.2">
      <c r="A113" s="502" t="s">
        <v>2286</v>
      </c>
      <c r="B113" s="325"/>
      <c r="C113" s="325"/>
      <c r="D113" s="325"/>
      <c r="E113" s="325"/>
      <c r="F113" s="325"/>
      <c r="G113" s="325"/>
      <c r="H113" s="325"/>
      <c r="I113" s="325"/>
      <c r="J113" s="326"/>
      <c r="K113" s="216"/>
      <c r="L113" s="216"/>
      <c r="M113" s="216"/>
      <c r="N113" s="216"/>
      <c r="O113" s="216"/>
      <c r="P113" s="216"/>
      <c r="Q113" s="216"/>
      <c r="R113" s="216"/>
      <c r="S113" s="216"/>
      <c r="T113" s="216"/>
      <c r="U113" s="216"/>
      <c r="V113" s="216"/>
      <c r="W113" s="216"/>
      <c r="X113" s="216"/>
      <c r="Y113" s="216"/>
      <c r="Z113" s="216"/>
    </row>
    <row r="114" spans="1:26" ht="21" customHeight="1" x14ac:dyDescent="0.2">
      <c r="A114" s="404" t="s">
        <v>2287</v>
      </c>
      <c r="B114" s="325"/>
      <c r="C114" s="325"/>
      <c r="D114" s="325"/>
      <c r="E114" s="325"/>
      <c r="F114" s="325"/>
      <c r="G114" s="325"/>
      <c r="H114" s="325"/>
      <c r="I114" s="325"/>
      <c r="J114" s="326"/>
      <c r="K114" s="216"/>
      <c r="L114" s="216"/>
      <c r="M114" s="216"/>
      <c r="N114" s="216"/>
      <c r="O114" s="216"/>
      <c r="P114" s="216"/>
      <c r="Q114" s="216"/>
      <c r="R114" s="216"/>
      <c r="S114" s="216"/>
      <c r="T114" s="216"/>
      <c r="U114" s="216"/>
      <c r="V114" s="216"/>
      <c r="W114" s="216"/>
      <c r="X114" s="216"/>
      <c r="Y114" s="216"/>
      <c r="Z114" s="216"/>
    </row>
    <row r="115" spans="1:26" ht="21" customHeight="1" x14ac:dyDescent="0.2">
      <c r="A115" s="404" t="s">
        <v>2288</v>
      </c>
      <c r="B115" s="325"/>
      <c r="C115" s="325"/>
      <c r="D115" s="325"/>
      <c r="E115" s="325"/>
      <c r="F115" s="325"/>
      <c r="G115" s="325"/>
      <c r="H115" s="325"/>
      <c r="I115" s="325"/>
      <c r="J115" s="326"/>
      <c r="K115" s="216"/>
      <c r="L115" s="216"/>
      <c r="M115" s="216"/>
      <c r="N115" s="216"/>
      <c r="O115" s="216"/>
      <c r="P115" s="216"/>
      <c r="Q115" s="216"/>
      <c r="R115" s="216"/>
      <c r="S115" s="216"/>
      <c r="T115" s="216"/>
      <c r="U115" s="216"/>
      <c r="V115" s="216"/>
      <c r="W115" s="216"/>
      <c r="X115" s="216"/>
      <c r="Y115" s="216"/>
      <c r="Z115" s="216"/>
    </row>
    <row r="116" spans="1:26" ht="21" customHeight="1" x14ac:dyDescent="0.2">
      <c r="A116" s="502" t="s">
        <v>2289</v>
      </c>
      <c r="B116" s="325"/>
      <c r="C116" s="325"/>
      <c r="D116" s="325"/>
      <c r="E116" s="325"/>
      <c r="F116" s="325"/>
      <c r="G116" s="325"/>
      <c r="H116" s="325"/>
      <c r="I116" s="325"/>
      <c r="J116" s="326"/>
      <c r="K116" s="216"/>
      <c r="L116" s="216"/>
      <c r="M116" s="216"/>
      <c r="N116" s="216"/>
      <c r="O116" s="216"/>
      <c r="P116" s="216"/>
      <c r="Q116" s="216"/>
      <c r="R116" s="216"/>
      <c r="S116" s="216"/>
      <c r="T116" s="216"/>
      <c r="U116" s="216"/>
      <c r="V116" s="216"/>
      <c r="W116" s="216"/>
      <c r="X116" s="216"/>
      <c r="Y116" s="216"/>
      <c r="Z116" s="216"/>
    </row>
    <row r="117" spans="1:26" ht="21" customHeight="1" x14ac:dyDescent="0.2">
      <c r="A117" s="502" t="s">
        <v>2290</v>
      </c>
      <c r="B117" s="325"/>
      <c r="C117" s="325"/>
      <c r="D117" s="325"/>
      <c r="E117" s="325"/>
      <c r="F117" s="325"/>
      <c r="G117" s="325"/>
      <c r="H117" s="325"/>
      <c r="I117" s="325"/>
      <c r="J117" s="326"/>
      <c r="K117" s="216"/>
      <c r="L117" s="216"/>
      <c r="M117" s="216"/>
      <c r="N117" s="216"/>
      <c r="O117" s="216"/>
      <c r="P117" s="216"/>
      <c r="Q117" s="216"/>
      <c r="R117" s="216"/>
      <c r="S117" s="216"/>
      <c r="T117" s="216"/>
      <c r="U117" s="216"/>
      <c r="V117" s="216"/>
      <c r="W117" s="216"/>
      <c r="X117" s="216"/>
      <c r="Y117" s="216"/>
      <c r="Z117" s="216"/>
    </row>
    <row r="118" spans="1:26" ht="21" customHeight="1" x14ac:dyDescent="0.2">
      <c r="A118" s="502" t="s">
        <v>2291</v>
      </c>
      <c r="B118" s="325"/>
      <c r="C118" s="325"/>
      <c r="D118" s="325"/>
      <c r="E118" s="325"/>
      <c r="F118" s="325"/>
      <c r="G118" s="325"/>
      <c r="H118" s="325"/>
      <c r="I118" s="325"/>
      <c r="J118" s="326"/>
      <c r="K118" s="216"/>
      <c r="L118" s="216"/>
      <c r="M118" s="216"/>
      <c r="N118" s="216"/>
      <c r="O118" s="216"/>
      <c r="P118" s="216"/>
      <c r="Q118" s="216"/>
      <c r="R118" s="216"/>
      <c r="S118" s="216"/>
      <c r="T118" s="216"/>
      <c r="U118" s="216"/>
      <c r="V118" s="216"/>
      <c r="W118" s="216"/>
      <c r="X118" s="216"/>
      <c r="Y118" s="216"/>
      <c r="Z118" s="216"/>
    </row>
    <row r="119" spans="1:26" ht="21" customHeight="1" x14ac:dyDescent="0.2">
      <c r="A119" s="502" t="s">
        <v>2292</v>
      </c>
      <c r="B119" s="325"/>
      <c r="C119" s="325"/>
      <c r="D119" s="325"/>
      <c r="E119" s="325"/>
      <c r="F119" s="325"/>
      <c r="G119" s="325"/>
      <c r="H119" s="325"/>
      <c r="I119" s="325"/>
      <c r="J119" s="326"/>
      <c r="K119" s="216"/>
      <c r="L119" s="216"/>
      <c r="M119" s="216"/>
      <c r="N119" s="216"/>
      <c r="O119" s="216"/>
      <c r="P119" s="216"/>
      <c r="Q119" s="216"/>
      <c r="R119" s="216"/>
      <c r="S119" s="216"/>
      <c r="T119" s="216"/>
      <c r="U119" s="216"/>
      <c r="V119" s="216"/>
      <c r="W119" s="216"/>
      <c r="X119" s="216"/>
      <c r="Y119" s="216"/>
      <c r="Z119" s="216"/>
    </row>
    <row r="120" spans="1:26" ht="21" customHeight="1" x14ac:dyDescent="0.2">
      <c r="A120" s="502" t="s">
        <v>2293</v>
      </c>
      <c r="B120" s="325"/>
      <c r="C120" s="325"/>
      <c r="D120" s="325"/>
      <c r="E120" s="325"/>
      <c r="F120" s="325"/>
      <c r="G120" s="325"/>
      <c r="H120" s="325"/>
      <c r="I120" s="325"/>
      <c r="J120" s="326"/>
      <c r="K120" s="216"/>
      <c r="L120" s="216"/>
      <c r="M120" s="216"/>
      <c r="N120" s="216"/>
      <c r="O120" s="216"/>
      <c r="P120" s="216"/>
      <c r="Q120" s="216"/>
      <c r="R120" s="216"/>
      <c r="S120" s="216"/>
      <c r="T120" s="216"/>
      <c r="U120" s="216"/>
      <c r="V120" s="216"/>
      <c r="W120" s="216"/>
      <c r="X120" s="216"/>
      <c r="Y120" s="216"/>
      <c r="Z120" s="216"/>
    </row>
    <row r="121" spans="1:26" ht="21" customHeight="1" x14ac:dyDescent="0.2">
      <c r="A121" s="502" t="s">
        <v>2294</v>
      </c>
      <c r="B121" s="325"/>
      <c r="C121" s="325"/>
      <c r="D121" s="325"/>
      <c r="E121" s="325"/>
      <c r="F121" s="325"/>
      <c r="G121" s="325"/>
      <c r="H121" s="325"/>
      <c r="I121" s="325"/>
      <c r="J121" s="326"/>
      <c r="K121" s="216"/>
      <c r="L121" s="216"/>
      <c r="M121" s="216"/>
      <c r="N121" s="216"/>
      <c r="O121" s="216"/>
      <c r="P121" s="216"/>
      <c r="Q121" s="216"/>
      <c r="R121" s="216"/>
      <c r="S121" s="216"/>
      <c r="T121" s="216"/>
      <c r="U121" s="216"/>
      <c r="V121" s="216"/>
      <c r="W121" s="216"/>
      <c r="X121" s="216"/>
      <c r="Y121" s="216"/>
      <c r="Z121" s="216"/>
    </row>
    <row r="122" spans="1:26" ht="171.75" customHeight="1" x14ac:dyDescent="0.25">
      <c r="A122" s="619" t="s">
        <v>2296</v>
      </c>
      <c r="B122" s="326"/>
      <c r="C122" s="399" t="s">
        <v>2297</v>
      </c>
      <c r="D122" s="325"/>
      <c r="E122" s="325"/>
      <c r="F122" s="325"/>
      <c r="G122" s="325"/>
      <c r="H122" s="325"/>
      <c r="I122" s="326"/>
      <c r="J122" s="215">
        <v>2708</v>
      </c>
      <c r="K122" s="10"/>
      <c r="L122" s="10"/>
      <c r="M122" s="10"/>
      <c r="N122" s="10"/>
      <c r="O122" s="10"/>
      <c r="P122" s="10"/>
      <c r="Q122" s="10"/>
      <c r="R122" s="10"/>
      <c r="S122" s="10"/>
      <c r="T122" s="10"/>
      <c r="U122" s="10"/>
      <c r="V122" s="10"/>
      <c r="W122" s="10"/>
      <c r="X122" s="10"/>
      <c r="Y122" s="10"/>
      <c r="Z122" s="10"/>
    </row>
    <row r="123" spans="1:26" ht="21" customHeight="1" x14ac:dyDescent="0.2">
      <c r="A123" s="502" t="s">
        <v>2298</v>
      </c>
      <c r="B123" s="325"/>
      <c r="C123" s="325"/>
      <c r="D123" s="325"/>
      <c r="E123" s="325"/>
      <c r="F123" s="325"/>
      <c r="G123" s="325"/>
      <c r="H123" s="325"/>
      <c r="I123" s="325"/>
      <c r="J123" s="326"/>
      <c r="K123" s="216"/>
      <c r="L123" s="216"/>
      <c r="M123" s="216"/>
      <c r="N123" s="216"/>
      <c r="O123" s="216"/>
      <c r="P123" s="216"/>
      <c r="Q123" s="216"/>
      <c r="R123" s="216"/>
      <c r="S123" s="216"/>
      <c r="T123" s="216"/>
      <c r="U123" s="216"/>
      <c r="V123" s="216"/>
      <c r="W123" s="216"/>
      <c r="X123" s="216"/>
      <c r="Y123" s="216"/>
      <c r="Z123" s="216"/>
    </row>
    <row r="124" spans="1:26" ht="21" customHeight="1" x14ac:dyDescent="0.2">
      <c r="A124" s="502" t="s">
        <v>2299</v>
      </c>
      <c r="B124" s="325"/>
      <c r="C124" s="325"/>
      <c r="D124" s="325"/>
      <c r="E124" s="325"/>
      <c r="F124" s="325"/>
      <c r="G124" s="325"/>
      <c r="H124" s="325"/>
      <c r="I124" s="325"/>
      <c r="J124" s="326"/>
      <c r="K124" s="216"/>
      <c r="L124" s="216"/>
      <c r="M124" s="216"/>
      <c r="N124" s="216"/>
      <c r="O124" s="216"/>
      <c r="P124" s="216"/>
      <c r="Q124" s="216"/>
      <c r="R124" s="216"/>
      <c r="S124" s="216"/>
      <c r="T124" s="216"/>
      <c r="U124" s="216"/>
      <c r="V124" s="216"/>
      <c r="W124" s="216"/>
      <c r="X124" s="216"/>
      <c r="Y124" s="216"/>
      <c r="Z124" s="216"/>
    </row>
    <row r="125" spans="1:26" ht="21" customHeight="1" x14ac:dyDescent="0.2">
      <c r="A125" s="502" t="s">
        <v>2286</v>
      </c>
      <c r="B125" s="325"/>
      <c r="C125" s="325"/>
      <c r="D125" s="325"/>
      <c r="E125" s="325"/>
      <c r="F125" s="325"/>
      <c r="G125" s="325"/>
      <c r="H125" s="325"/>
      <c r="I125" s="325"/>
      <c r="J125" s="326"/>
      <c r="K125" s="216"/>
      <c r="L125" s="216"/>
      <c r="M125" s="216"/>
      <c r="N125" s="216"/>
      <c r="O125" s="216"/>
      <c r="P125" s="216"/>
      <c r="Q125" s="216"/>
      <c r="R125" s="216"/>
      <c r="S125" s="216"/>
      <c r="T125" s="216"/>
      <c r="U125" s="216"/>
      <c r="V125" s="216"/>
      <c r="W125" s="216"/>
      <c r="X125" s="216"/>
      <c r="Y125" s="216"/>
      <c r="Z125" s="216"/>
    </row>
    <row r="126" spans="1:26" ht="21" customHeight="1" x14ac:dyDescent="0.2">
      <c r="A126" s="404" t="s">
        <v>2287</v>
      </c>
      <c r="B126" s="325"/>
      <c r="C126" s="325"/>
      <c r="D126" s="325"/>
      <c r="E126" s="325"/>
      <c r="F126" s="325"/>
      <c r="G126" s="325"/>
      <c r="H126" s="325"/>
      <c r="I126" s="325"/>
      <c r="J126" s="326"/>
      <c r="K126" s="216"/>
      <c r="L126" s="216"/>
      <c r="M126" s="216"/>
      <c r="N126" s="216"/>
      <c r="O126" s="216"/>
      <c r="P126" s="216"/>
      <c r="Q126" s="216"/>
      <c r="R126" s="216"/>
      <c r="S126" s="216"/>
      <c r="T126" s="216"/>
      <c r="U126" s="216"/>
      <c r="V126" s="216"/>
      <c r="W126" s="216"/>
      <c r="X126" s="216"/>
      <c r="Y126" s="216"/>
      <c r="Z126" s="216"/>
    </row>
    <row r="127" spans="1:26" ht="21" customHeight="1" x14ac:dyDescent="0.2">
      <c r="A127" s="404" t="s">
        <v>2288</v>
      </c>
      <c r="B127" s="325"/>
      <c r="C127" s="325"/>
      <c r="D127" s="325"/>
      <c r="E127" s="325"/>
      <c r="F127" s="325"/>
      <c r="G127" s="325"/>
      <c r="H127" s="325"/>
      <c r="I127" s="325"/>
      <c r="J127" s="326"/>
      <c r="K127" s="216"/>
      <c r="L127" s="216"/>
      <c r="M127" s="216"/>
      <c r="N127" s="216"/>
      <c r="O127" s="216"/>
      <c r="P127" s="216"/>
      <c r="Q127" s="216"/>
      <c r="R127" s="216"/>
      <c r="S127" s="216"/>
      <c r="T127" s="216"/>
      <c r="U127" s="216"/>
      <c r="V127" s="216"/>
      <c r="W127" s="216"/>
      <c r="X127" s="216"/>
      <c r="Y127" s="216"/>
      <c r="Z127" s="216"/>
    </row>
    <row r="128" spans="1:26" ht="21" customHeight="1" x14ac:dyDescent="0.2">
      <c r="A128" s="502" t="s">
        <v>2289</v>
      </c>
      <c r="B128" s="325"/>
      <c r="C128" s="325"/>
      <c r="D128" s="325"/>
      <c r="E128" s="325"/>
      <c r="F128" s="325"/>
      <c r="G128" s="325"/>
      <c r="H128" s="325"/>
      <c r="I128" s="325"/>
      <c r="J128" s="326"/>
      <c r="K128" s="216"/>
      <c r="L128" s="216"/>
      <c r="M128" s="216"/>
      <c r="N128" s="216"/>
      <c r="O128" s="216"/>
      <c r="P128" s="216"/>
      <c r="Q128" s="216"/>
      <c r="R128" s="216"/>
      <c r="S128" s="216"/>
      <c r="T128" s="216"/>
      <c r="U128" s="216"/>
      <c r="V128" s="216"/>
      <c r="W128" s="216"/>
      <c r="X128" s="216"/>
      <c r="Y128" s="216"/>
      <c r="Z128" s="216"/>
    </row>
    <row r="129" spans="1:26" ht="21" customHeight="1" x14ac:dyDescent="0.2">
      <c r="A129" s="502" t="s">
        <v>2290</v>
      </c>
      <c r="B129" s="325"/>
      <c r="C129" s="325"/>
      <c r="D129" s="325"/>
      <c r="E129" s="325"/>
      <c r="F129" s="325"/>
      <c r="G129" s="325"/>
      <c r="H129" s="325"/>
      <c r="I129" s="325"/>
      <c r="J129" s="326"/>
      <c r="K129" s="216"/>
      <c r="L129" s="216"/>
      <c r="M129" s="216"/>
      <c r="N129" s="216"/>
      <c r="O129" s="216"/>
      <c r="P129" s="216"/>
      <c r="Q129" s="216"/>
      <c r="R129" s="216"/>
      <c r="S129" s="216"/>
      <c r="T129" s="216"/>
      <c r="U129" s="216"/>
      <c r="V129" s="216"/>
      <c r="W129" s="216"/>
      <c r="X129" s="216"/>
      <c r="Y129" s="216"/>
      <c r="Z129" s="216"/>
    </row>
    <row r="130" spans="1:26" ht="21" customHeight="1" x14ac:dyDescent="0.2">
      <c r="A130" s="502" t="s">
        <v>2291</v>
      </c>
      <c r="B130" s="325"/>
      <c r="C130" s="325"/>
      <c r="D130" s="325"/>
      <c r="E130" s="325"/>
      <c r="F130" s="325"/>
      <c r="G130" s="325"/>
      <c r="H130" s="325"/>
      <c r="I130" s="325"/>
      <c r="J130" s="326"/>
      <c r="K130" s="216"/>
      <c r="L130" s="216"/>
      <c r="M130" s="216"/>
      <c r="N130" s="216"/>
      <c r="O130" s="216"/>
      <c r="P130" s="216"/>
      <c r="Q130" s="216"/>
      <c r="R130" s="216"/>
      <c r="S130" s="216"/>
      <c r="T130" s="216"/>
      <c r="U130" s="216"/>
      <c r="V130" s="216"/>
      <c r="W130" s="216"/>
      <c r="X130" s="216"/>
      <c r="Y130" s="216"/>
      <c r="Z130" s="216"/>
    </row>
    <row r="131" spans="1:26" ht="21" customHeight="1" x14ac:dyDescent="0.2">
      <c r="A131" s="502" t="s">
        <v>2292</v>
      </c>
      <c r="B131" s="325"/>
      <c r="C131" s="325"/>
      <c r="D131" s="325"/>
      <c r="E131" s="325"/>
      <c r="F131" s="325"/>
      <c r="G131" s="325"/>
      <c r="H131" s="325"/>
      <c r="I131" s="325"/>
      <c r="J131" s="326"/>
      <c r="K131" s="216"/>
      <c r="L131" s="216"/>
      <c r="M131" s="216"/>
      <c r="N131" s="216"/>
      <c r="O131" s="216"/>
      <c r="P131" s="216"/>
      <c r="Q131" s="216"/>
      <c r="R131" s="216"/>
      <c r="S131" s="216"/>
      <c r="T131" s="216"/>
      <c r="U131" s="216"/>
      <c r="V131" s="216"/>
      <c r="W131" s="216"/>
      <c r="X131" s="216"/>
      <c r="Y131" s="216"/>
      <c r="Z131" s="216"/>
    </row>
    <row r="132" spans="1:26" ht="21" customHeight="1" x14ac:dyDescent="0.2">
      <c r="A132" s="502" t="s">
        <v>2293</v>
      </c>
      <c r="B132" s="325"/>
      <c r="C132" s="325"/>
      <c r="D132" s="325"/>
      <c r="E132" s="325"/>
      <c r="F132" s="325"/>
      <c r="G132" s="325"/>
      <c r="H132" s="325"/>
      <c r="I132" s="325"/>
      <c r="J132" s="326"/>
      <c r="K132" s="216"/>
      <c r="L132" s="216"/>
      <c r="M132" s="216"/>
      <c r="N132" s="216"/>
      <c r="O132" s="216"/>
      <c r="P132" s="216"/>
      <c r="Q132" s="216"/>
      <c r="R132" s="216"/>
      <c r="S132" s="216"/>
      <c r="T132" s="216"/>
      <c r="U132" s="216"/>
      <c r="V132" s="216"/>
      <c r="W132" s="216"/>
      <c r="X132" s="216"/>
      <c r="Y132" s="216"/>
      <c r="Z132" s="216"/>
    </row>
    <row r="133" spans="1:26" ht="21" customHeight="1" x14ac:dyDescent="0.2">
      <c r="A133" s="502" t="s">
        <v>2294</v>
      </c>
      <c r="B133" s="325"/>
      <c r="C133" s="325"/>
      <c r="D133" s="325"/>
      <c r="E133" s="325"/>
      <c r="F133" s="325"/>
      <c r="G133" s="325"/>
      <c r="H133" s="325"/>
      <c r="I133" s="325"/>
      <c r="J133" s="326"/>
      <c r="K133" s="216"/>
      <c r="L133" s="216"/>
      <c r="M133" s="216"/>
      <c r="N133" s="216"/>
      <c r="O133" s="216"/>
      <c r="P133" s="216"/>
      <c r="Q133" s="216"/>
      <c r="R133" s="216"/>
      <c r="S133" s="216"/>
      <c r="T133" s="216"/>
      <c r="U133" s="216"/>
      <c r="V133" s="216"/>
      <c r="W133" s="216"/>
      <c r="X133" s="216"/>
      <c r="Y133" s="216"/>
      <c r="Z133" s="216"/>
    </row>
    <row r="134" spans="1:26" ht="171.75" customHeight="1" x14ac:dyDescent="0.25">
      <c r="A134" s="619" t="s">
        <v>2300</v>
      </c>
      <c r="B134" s="326"/>
      <c r="C134" s="399" t="s">
        <v>2297</v>
      </c>
      <c r="D134" s="325"/>
      <c r="E134" s="325"/>
      <c r="F134" s="325"/>
      <c r="G134" s="325"/>
      <c r="H134" s="325"/>
      <c r="I134" s="326"/>
      <c r="J134" s="215">
        <v>2708</v>
      </c>
      <c r="K134" s="10"/>
      <c r="L134" s="10"/>
      <c r="M134" s="10"/>
      <c r="N134" s="10"/>
      <c r="O134" s="10"/>
      <c r="P134" s="10"/>
      <c r="Q134" s="10"/>
      <c r="R134" s="10"/>
      <c r="S134" s="10"/>
      <c r="T134" s="10"/>
      <c r="U134" s="10"/>
      <c r="V134" s="10"/>
      <c r="W134" s="10"/>
      <c r="X134" s="10"/>
      <c r="Y134" s="10"/>
      <c r="Z134" s="10"/>
    </row>
    <row r="135" spans="1:26" ht="21" customHeight="1" x14ac:dyDescent="0.2">
      <c r="A135" s="502" t="s">
        <v>2298</v>
      </c>
      <c r="B135" s="325"/>
      <c r="C135" s="325"/>
      <c r="D135" s="325"/>
      <c r="E135" s="325"/>
      <c r="F135" s="325"/>
      <c r="G135" s="325"/>
      <c r="H135" s="325"/>
      <c r="I135" s="325"/>
      <c r="J135" s="326"/>
      <c r="K135" s="216"/>
      <c r="L135" s="216"/>
      <c r="M135" s="216"/>
      <c r="N135" s="216"/>
      <c r="O135" s="216"/>
      <c r="P135" s="216"/>
      <c r="Q135" s="216"/>
      <c r="R135" s="216"/>
      <c r="S135" s="216"/>
      <c r="T135" s="216"/>
      <c r="U135" s="216"/>
      <c r="V135" s="216"/>
      <c r="W135" s="216"/>
      <c r="X135" s="216"/>
      <c r="Y135" s="216"/>
      <c r="Z135" s="216"/>
    </row>
    <row r="136" spans="1:26" ht="21" customHeight="1" x14ac:dyDescent="0.2">
      <c r="A136" s="502" t="s">
        <v>2299</v>
      </c>
      <c r="B136" s="325"/>
      <c r="C136" s="325"/>
      <c r="D136" s="325"/>
      <c r="E136" s="325"/>
      <c r="F136" s="325"/>
      <c r="G136" s="325"/>
      <c r="H136" s="325"/>
      <c r="I136" s="325"/>
      <c r="J136" s="326"/>
      <c r="K136" s="216"/>
      <c r="L136" s="216"/>
      <c r="M136" s="216"/>
      <c r="N136" s="216"/>
      <c r="O136" s="216"/>
      <c r="P136" s="216"/>
      <c r="Q136" s="216"/>
      <c r="R136" s="216"/>
      <c r="S136" s="216"/>
      <c r="T136" s="216"/>
      <c r="U136" s="216"/>
      <c r="V136" s="216"/>
      <c r="W136" s="216"/>
      <c r="X136" s="216"/>
      <c r="Y136" s="216"/>
      <c r="Z136" s="216"/>
    </row>
    <row r="137" spans="1:26" ht="21" customHeight="1" x14ac:dyDescent="0.2">
      <c r="A137" s="502" t="s">
        <v>2286</v>
      </c>
      <c r="B137" s="325"/>
      <c r="C137" s="325"/>
      <c r="D137" s="325"/>
      <c r="E137" s="325"/>
      <c r="F137" s="325"/>
      <c r="G137" s="325"/>
      <c r="H137" s="325"/>
      <c r="I137" s="325"/>
      <c r="J137" s="326"/>
      <c r="K137" s="216"/>
      <c r="L137" s="216"/>
      <c r="M137" s="216"/>
      <c r="N137" s="216"/>
      <c r="O137" s="216"/>
      <c r="P137" s="216"/>
      <c r="Q137" s="216"/>
      <c r="R137" s="216"/>
      <c r="S137" s="216"/>
      <c r="T137" s="216"/>
      <c r="U137" s="216"/>
      <c r="V137" s="216"/>
      <c r="W137" s="216"/>
      <c r="X137" s="216"/>
      <c r="Y137" s="216"/>
      <c r="Z137" s="216"/>
    </row>
    <row r="138" spans="1:26" ht="21" customHeight="1" x14ac:dyDescent="0.2">
      <c r="A138" s="404" t="s">
        <v>2287</v>
      </c>
      <c r="B138" s="325"/>
      <c r="C138" s="325"/>
      <c r="D138" s="325"/>
      <c r="E138" s="325"/>
      <c r="F138" s="325"/>
      <c r="G138" s="325"/>
      <c r="H138" s="325"/>
      <c r="I138" s="325"/>
      <c r="J138" s="326"/>
      <c r="K138" s="216"/>
      <c r="L138" s="216"/>
      <c r="M138" s="216"/>
      <c r="N138" s="216"/>
      <c r="O138" s="216"/>
      <c r="P138" s="216"/>
      <c r="Q138" s="216"/>
      <c r="R138" s="216"/>
      <c r="S138" s="216"/>
      <c r="T138" s="216"/>
      <c r="U138" s="216"/>
      <c r="V138" s="216"/>
      <c r="W138" s="216"/>
      <c r="X138" s="216"/>
      <c r="Y138" s="216"/>
      <c r="Z138" s="216"/>
    </row>
    <row r="139" spans="1:26" ht="21" customHeight="1" x14ac:dyDescent="0.2">
      <c r="A139" s="404" t="s">
        <v>2288</v>
      </c>
      <c r="B139" s="325"/>
      <c r="C139" s="325"/>
      <c r="D139" s="325"/>
      <c r="E139" s="325"/>
      <c r="F139" s="325"/>
      <c r="G139" s="325"/>
      <c r="H139" s="325"/>
      <c r="I139" s="325"/>
      <c r="J139" s="326"/>
      <c r="K139" s="216"/>
      <c r="L139" s="216"/>
      <c r="M139" s="216"/>
      <c r="N139" s="216"/>
      <c r="O139" s="216"/>
      <c r="P139" s="216"/>
      <c r="Q139" s="216"/>
      <c r="R139" s="216"/>
      <c r="S139" s="216"/>
      <c r="T139" s="216"/>
      <c r="U139" s="216"/>
      <c r="V139" s="216"/>
      <c r="W139" s="216"/>
      <c r="X139" s="216"/>
      <c r="Y139" s="216"/>
      <c r="Z139" s="216"/>
    </row>
    <row r="140" spans="1:26" ht="21" customHeight="1" x14ac:dyDescent="0.2">
      <c r="A140" s="502" t="s">
        <v>2289</v>
      </c>
      <c r="B140" s="325"/>
      <c r="C140" s="325"/>
      <c r="D140" s="325"/>
      <c r="E140" s="325"/>
      <c r="F140" s="325"/>
      <c r="G140" s="325"/>
      <c r="H140" s="325"/>
      <c r="I140" s="325"/>
      <c r="J140" s="326"/>
      <c r="K140" s="216"/>
      <c r="L140" s="216"/>
      <c r="M140" s="216"/>
      <c r="N140" s="216"/>
      <c r="O140" s="216"/>
      <c r="P140" s="216"/>
      <c r="Q140" s="216"/>
      <c r="R140" s="216"/>
      <c r="S140" s="216"/>
      <c r="T140" s="216"/>
      <c r="U140" s="216"/>
      <c r="V140" s="216"/>
      <c r="W140" s="216"/>
      <c r="X140" s="216"/>
      <c r="Y140" s="216"/>
      <c r="Z140" s="216"/>
    </row>
    <row r="141" spans="1:26" ht="21" customHeight="1" x14ac:dyDescent="0.2">
      <c r="A141" s="502" t="s">
        <v>2290</v>
      </c>
      <c r="B141" s="325"/>
      <c r="C141" s="325"/>
      <c r="D141" s="325"/>
      <c r="E141" s="325"/>
      <c r="F141" s="325"/>
      <c r="G141" s="325"/>
      <c r="H141" s="325"/>
      <c r="I141" s="325"/>
      <c r="J141" s="326"/>
      <c r="K141" s="216"/>
      <c r="L141" s="216"/>
      <c r="M141" s="216"/>
      <c r="N141" s="216"/>
      <c r="O141" s="216"/>
      <c r="P141" s="216"/>
      <c r="Q141" s="216"/>
      <c r="R141" s="216"/>
      <c r="S141" s="216"/>
      <c r="T141" s="216"/>
      <c r="U141" s="216"/>
      <c r="V141" s="216"/>
      <c r="W141" s="216"/>
      <c r="X141" s="216"/>
      <c r="Y141" s="216"/>
      <c r="Z141" s="216"/>
    </row>
    <row r="142" spans="1:26" ht="21" customHeight="1" x14ac:dyDescent="0.2">
      <c r="A142" s="502" t="s">
        <v>2291</v>
      </c>
      <c r="B142" s="325"/>
      <c r="C142" s="325"/>
      <c r="D142" s="325"/>
      <c r="E142" s="325"/>
      <c r="F142" s="325"/>
      <c r="G142" s="325"/>
      <c r="H142" s="325"/>
      <c r="I142" s="325"/>
      <c r="J142" s="326"/>
      <c r="K142" s="216"/>
      <c r="L142" s="216"/>
      <c r="M142" s="216"/>
      <c r="N142" s="216"/>
      <c r="O142" s="216"/>
      <c r="P142" s="216"/>
      <c r="Q142" s="216"/>
      <c r="R142" s="216"/>
      <c r="S142" s="216"/>
      <c r="T142" s="216"/>
      <c r="U142" s="216"/>
      <c r="V142" s="216"/>
      <c r="W142" s="216"/>
      <c r="X142" s="216"/>
      <c r="Y142" s="216"/>
      <c r="Z142" s="216"/>
    </row>
    <row r="143" spans="1:26" ht="21" customHeight="1" x14ac:dyDescent="0.2">
      <c r="A143" s="502" t="s">
        <v>2292</v>
      </c>
      <c r="B143" s="325"/>
      <c r="C143" s="325"/>
      <c r="D143" s="325"/>
      <c r="E143" s="325"/>
      <c r="F143" s="325"/>
      <c r="G143" s="325"/>
      <c r="H143" s="325"/>
      <c r="I143" s="325"/>
      <c r="J143" s="326"/>
      <c r="K143" s="216"/>
      <c r="L143" s="216"/>
      <c r="M143" s="216"/>
      <c r="N143" s="216"/>
      <c r="O143" s="216"/>
      <c r="P143" s="216"/>
      <c r="Q143" s="216"/>
      <c r="R143" s="216"/>
      <c r="S143" s="216"/>
      <c r="T143" s="216"/>
      <c r="U143" s="216"/>
      <c r="V143" s="216"/>
      <c r="W143" s="216"/>
      <c r="X143" s="216"/>
      <c r="Y143" s="216"/>
      <c r="Z143" s="216"/>
    </row>
    <row r="144" spans="1:26" ht="21" customHeight="1" x14ac:dyDescent="0.2">
      <c r="A144" s="502" t="s">
        <v>2293</v>
      </c>
      <c r="B144" s="325"/>
      <c r="C144" s="325"/>
      <c r="D144" s="325"/>
      <c r="E144" s="325"/>
      <c r="F144" s="325"/>
      <c r="G144" s="325"/>
      <c r="H144" s="325"/>
      <c r="I144" s="325"/>
      <c r="J144" s="326"/>
      <c r="K144" s="216"/>
      <c r="L144" s="216"/>
      <c r="M144" s="216"/>
      <c r="N144" s="216"/>
      <c r="O144" s="216"/>
      <c r="P144" s="216"/>
      <c r="Q144" s="216"/>
      <c r="R144" s="216"/>
      <c r="S144" s="216"/>
      <c r="T144" s="216"/>
      <c r="U144" s="216"/>
      <c r="V144" s="216"/>
      <c r="W144" s="216"/>
      <c r="X144" s="216"/>
      <c r="Y144" s="216"/>
      <c r="Z144" s="216"/>
    </row>
    <row r="145" spans="1:26" ht="21" customHeight="1" x14ac:dyDescent="0.2">
      <c r="A145" s="502" t="s">
        <v>2294</v>
      </c>
      <c r="B145" s="325"/>
      <c r="C145" s="325"/>
      <c r="D145" s="325"/>
      <c r="E145" s="325"/>
      <c r="F145" s="325"/>
      <c r="G145" s="325"/>
      <c r="H145" s="325"/>
      <c r="I145" s="325"/>
      <c r="J145" s="326"/>
      <c r="K145" s="216"/>
      <c r="L145" s="216"/>
      <c r="M145" s="216"/>
      <c r="N145" s="216"/>
      <c r="O145" s="216"/>
      <c r="P145" s="216"/>
      <c r="Q145" s="216"/>
      <c r="R145" s="216"/>
      <c r="S145" s="216"/>
      <c r="T145" s="216"/>
      <c r="U145" s="216"/>
      <c r="V145" s="216"/>
      <c r="W145" s="216"/>
      <c r="X145" s="216"/>
      <c r="Y145" s="216"/>
      <c r="Z145" s="216"/>
    </row>
    <row r="146" spans="1:26" ht="26.25" customHeight="1" x14ac:dyDescent="0.2">
      <c r="A146" s="572" t="s">
        <v>2301</v>
      </c>
      <c r="B146" s="325"/>
      <c r="C146" s="325"/>
      <c r="D146" s="325"/>
      <c r="E146" s="325"/>
      <c r="F146" s="325"/>
      <c r="G146" s="325"/>
      <c r="H146" s="325"/>
      <c r="I146" s="325"/>
      <c r="J146" s="326"/>
    </row>
    <row r="147" spans="1:26" ht="84.75" customHeight="1" x14ac:dyDescent="0.2">
      <c r="A147" s="84"/>
      <c r="B147" s="85" t="s">
        <v>2302</v>
      </c>
      <c r="C147" s="399" t="s">
        <v>2303</v>
      </c>
      <c r="D147" s="325"/>
      <c r="E147" s="325"/>
      <c r="F147" s="325"/>
      <c r="G147" s="325"/>
      <c r="H147" s="325"/>
      <c r="I147" s="326"/>
      <c r="J147" s="267">
        <f>'Automatizari porti'!J172</f>
        <v>83</v>
      </c>
      <c r="K147" s="10"/>
      <c r="L147" s="10"/>
      <c r="M147" s="10"/>
      <c r="N147" s="10"/>
      <c r="O147" s="10"/>
      <c r="P147" s="10"/>
      <c r="Q147" s="10"/>
      <c r="R147" s="10"/>
      <c r="S147" s="10"/>
      <c r="T147" s="10"/>
      <c r="U147" s="10"/>
      <c r="V147" s="10"/>
      <c r="W147" s="10"/>
      <c r="X147" s="10"/>
      <c r="Y147" s="10"/>
      <c r="Z147" s="10"/>
    </row>
    <row r="148" spans="1:26" ht="84.75" customHeight="1" x14ac:dyDescent="0.2">
      <c r="A148" s="84"/>
      <c r="B148" s="85" t="s">
        <v>2304</v>
      </c>
      <c r="C148" s="399" t="s">
        <v>2305</v>
      </c>
      <c r="D148" s="325"/>
      <c r="E148" s="325"/>
      <c r="F148" s="325"/>
      <c r="G148" s="325"/>
      <c r="H148" s="325"/>
      <c r="I148" s="326"/>
      <c r="J148" s="215">
        <v>142</v>
      </c>
      <c r="K148" s="10"/>
      <c r="L148" s="10"/>
      <c r="M148" s="10"/>
      <c r="N148" s="10"/>
      <c r="O148" s="10"/>
      <c r="P148" s="10"/>
      <c r="Q148" s="10"/>
      <c r="R148" s="10"/>
      <c r="S148" s="10"/>
      <c r="T148" s="10"/>
      <c r="U148" s="10"/>
      <c r="V148" s="10"/>
      <c r="W148" s="10"/>
      <c r="X148" s="10"/>
      <c r="Y148" s="10"/>
      <c r="Z148" s="10"/>
    </row>
    <row r="149" spans="1:26" ht="83.25" customHeight="1" x14ac:dyDescent="0.2">
      <c r="A149" s="30"/>
      <c r="B149" s="56" t="s">
        <v>2306</v>
      </c>
      <c r="C149" s="345" t="s">
        <v>2307</v>
      </c>
      <c r="D149" s="325"/>
      <c r="E149" s="325"/>
      <c r="F149" s="325"/>
      <c r="G149" s="325"/>
      <c r="H149" s="325"/>
      <c r="I149" s="326"/>
      <c r="J149" s="215">
        <v>31</v>
      </c>
    </row>
    <row r="150" spans="1:26" ht="83.25" customHeight="1" x14ac:dyDescent="0.2">
      <c r="A150" s="30"/>
      <c r="B150" s="56" t="s">
        <v>2308</v>
      </c>
      <c r="C150" s="345" t="s">
        <v>2309</v>
      </c>
      <c r="D150" s="325"/>
      <c r="E150" s="325"/>
      <c r="F150" s="325"/>
      <c r="G150" s="325"/>
      <c r="H150" s="325"/>
      <c r="I150" s="326"/>
      <c r="J150" s="215">
        <v>70</v>
      </c>
    </row>
    <row r="151" spans="1:26" ht="83.25" customHeight="1" x14ac:dyDescent="0.2">
      <c r="A151" s="30"/>
      <c r="B151" s="56" t="s">
        <v>2310</v>
      </c>
      <c r="C151" s="345" t="s">
        <v>2311</v>
      </c>
      <c r="D151" s="325"/>
      <c r="E151" s="325"/>
      <c r="F151" s="325"/>
      <c r="G151" s="325"/>
      <c r="H151" s="325"/>
      <c r="I151" s="326"/>
      <c r="J151" s="215">
        <v>234</v>
      </c>
    </row>
    <row r="152" spans="1:26" ht="21" customHeight="1" x14ac:dyDescent="0.2">
      <c r="A152" s="485" t="s">
        <v>2312</v>
      </c>
      <c r="B152" s="325"/>
      <c r="C152" s="325"/>
      <c r="D152" s="325"/>
      <c r="E152" s="325"/>
      <c r="F152" s="325"/>
      <c r="G152" s="325"/>
      <c r="H152" s="325"/>
      <c r="I152" s="325"/>
      <c r="J152" s="326"/>
      <c r="K152" s="14"/>
      <c r="L152" s="14"/>
      <c r="M152" s="14"/>
      <c r="N152" s="14"/>
      <c r="O152" s="14"/>
      <c r="P152" s="14"/>
      <c r="Q152" s="14"/>
      <c r="R152" s="14"/>
      <c r="S152" s="14"/>
      <c r="T152" s="14"/>
      <c r="U152" s="14"/>
      <c r="V152" s="14"/>
      <c r="W152" s="14"/>
      <c r="X152" s="14"/>
      <c r="Y152" s="14"/>
      <c r="Z152" s="14"/>
    </row>
    <row r="153" spans="1:26" ht="21" customHeight="1" x14ac:dyDescent="0.2">
      <c r="A153" s="485" t="s">
        <v>2313</v>
      </c>
      <c r="B153" s="325"/>
      <c r="C153" s="325"/>
      <c r="D153" s="325"/>
      <c r="E153" s="325"/>
      <c r="F153" s="325"/>
      <c r="G153" s="325"/>
      <c r="H153" s="325"/>
      <c r="I153" s="325"/>
      <c r="J153" s="326"/>
      <c r="K153" s="14"/>
      <c r="L153" s="14"/>
      <c r="M153" s="14"/>
      <c r="N153" s="14"/>
      <c r="O153" s="14"/>
      <c r="P153" s="14"/>
      <c r="Q153" s="14"/>
      <c r="R153" s="14"/>
      <c r="S153" s="14"/>
      <c r="T153" s="14"/>
      <c r="U153" s="14"/>
      <c r="V153" s="14"/>
      <c r="W153" s="14"/>
      <c r="X153" s="14"/>
      <c r="Y153" s="14"/>
      <c r="Z153" s="14"/>
    </row>
    <row r="154" spans="1:26" ht="21" customHeight="1" x14ac:dyDescent="0.2">
      <c r="A154" s="485" t="s">
        <v>2314</v>
      </c>
      <c r="B154" s="325"/>
      <c r="C154" s="325"/>
      <c r="D154" s="325"/>
      <c r="E154" s="325"/>
      <c r="F154" s="325"/>
      <c r="G154" s="325"/>
      <c r="H154" s="325"/>
      <c r="I154" s="325"/>
      <c r="J154" s="326"/>
      <c r="K154" s="14"/>
      <c r="L154" s="14"/>
      <c r="M154" s="14"/>
      <c r="N154" s="14"/>
      <c r="O154" s="14"/>
      <c r="P154" s="14"/>
      <c r="Q154" s="14"/>
      <c r="R154" s="14"/>
      <c r="S154" s="14"/>
      <c r="T154" s="14"/>
      <c r="U154" s="14"/>
      <c r="V154" s="14"/>
      <c r="W154" s="14"/>
      <c r="X154" s="14"/>
      <c r="Y154" s="14"/>
      <c r="Z154" s="14"/>
    </row>
    <row r="155" spans="1:26" ht="21" customHeight="1" x14ac:dyDescent="0.2">
      <c r="A155" s="485" t="s">
        <v>2315</v>
      </c>
      <c r="B155" s="325"/>
      <c r="C155" s="325"/>
      <c r="D155" s="325"/>
      <c r="E155" s="325"/>
      <c r="F155" s="325"/>
      <c r="G155" s="325"/>
      <c r="H155" s="325"/>
      <c r="I155" s="325"/>
      <c r="J155" s="326"/>
      <c r="K155" s="14"/>
      <c r="L155" s="14"/>
      <c r="M155" s="14"/>
      <c r="N155" s="14"/>
      <c r="O155" s="14"/>
      <c r="P155" s="14"/>
      <c r="Q155" s="14"/>
      <c r="R155" s="14"/>
      <c r="S155" s="14"/>
      <c r="T155" s="14"/>
      <c r="U155" s="14"/>
      <c r="V155" s="14"/>
      <c r="W155" s="14"/>
      <c r="X155" s="14"/>
      <c r="Y155" s="14"/>
      <c r="Z155" s="14"/>
    </row>
    <row r="156" spans="1:26" ht="83.25" customHeight="1" x14ac:dyDescent="0.2">
      <c r="A156" s="30"/>
      <c r="B156" s="56" t="s">
        <v>2316</v>
      </c>
      <c r="C156" s="345" t="s">
        <v>2311</v>
      </c>
      <c r="D156" s="325"/>
      <c r="E156" s="325"/>
      <c r="F156" s="325"/>
      <c r="G156" s="325"/>
      <c r="H156" s="325"/>
      <c r="I156" s="326"/>
      <c r="J156" s="215">
        <v>218</v>
      </c>
    </row>
    <row r="157" spans="1:26" ht="21" customHeight="1" x14ac:dyDescent="0.2">
      <c r="A157" s="485" t="s">
        <v>2312</v>
      </c>
      <c r="B157" s="325"/>
      <c r="C157" s="325"/>
      <c r="D157" s="325"/>
      <c r="E157" s="325"/>
      <c r="F157" s="325"/>
      <c r="G157" s="325"/>
      <c r="H157" s="325"/>
      <c r="I157" s="325"/>
      <c r="J157" s="326"/>
      <c r="K157" s="14"/>
      <c r="L157" s="14"/>
      <c r="M157" s="14"/>
      <c r="N157" s="14"/>
      <c r="O157" s="14"/>
      <c r="P157" s="14"/>
      <c r="Q157" s="14"/>
      <c r="R157" s="14"/>
      <c r="S157" s="14"/>
      <c r="T157" s="14"/>
      <c r="U157" s="14"/>
      <c r="V157" s="14"/>
      <c r="W157" s="14"/>
      <c r="X157" s="14"/>
      <c r="Y157" s="14"/>
      <c r="Z157" s="14"/>
    </row>
    <row r="158" spans="1:26" ht="21" customHeight="1" x14ac:dyDescent="0.2">
      <c r="A158" s="485" t="s">
        <v>2317</v>
      </c>
      <c r="B158" s="325"/>
      <c r="C158" s="325"/>
      <c r="D158" s="325"/>
      <c r="E158" s="325"/>
      <c r="F158" s="325"/>
      <c r="G158" s="325"/>
      <c r="H158" s="325"/>
      <c r="I158" s="325"/>
      <c r="J158" s="326"/>
      <c r="K158" s="14"/>
      <c r="L158" s="14"/>
      <c r="M158" s="14"/>
      <c r="N158" s="14"/>
      <c r="O158" s="14"/>
      <c r="P158" s="14"/>
      <c r="Q158" s="14"/>
      <c r="R158" s="14"/>
      <c r="S158" s="14"/>
      <c r="T158" s="14"/>
      <c r="U158" s="14"/>
      <c r="V158" s="14"/>
      <c r="W158" s="14"/>
      <c r="X158" s="14"/>
      <c r="Y158" s="14"/>
      <c r="Z158" s="14"/>
    </row>
    <row r="159" spans="1:26" ht="21" customHeight="1" x14ac:dyDescent="0.2">
      <c r="A159" s="485" t="s">
        <v>2318</v>
      </c>
      <c r="B159" s="325"/>
      <c r="C159" s="325"/>
      <c r="D159" s="325"/>
      <c r="E159" s="325"/>
      <c r="F159" s="325"/>
      <c r="G159" s="325"/>
      <c r="H159" s="325"/>
      <c r="I159" s="325"/>
      <c r="J159" s="326"/>
      <c r="K159" s="14"/>
      <c r="L159" s="14"/>
      <c r="M159" s="14"/>
      <c r="N159" s="14"/>
      <c r="O159" s="14"/>
      <c r="P159" s="14"/>
      <c r="Q159" s="14"/>
      <c r="R159" s="14"/>
      <c r="S159" s="14"/>
      <c r="T159" s="14"/>
      <c r="U159" s="14"/>
      <c r="V159" s="14"/>
      <c r="W159" s="14"/>
      <c r="X159" s="14"/>
      <c r="Y159" s="14"/>
      <c r="Z159" s="14"/>
    </row>
    <row r="160" spans="1:26" ht="21" customHeight="1" x14ac:dyDescent="0.2">
      <c r="A160" s="485" t="s">
        <v>2319</v>
      </c>
      <c r="B160" s="325"/>
      <c r="C160" s="325"/>
      <c r="D160" s="325"/>
      <c r="E160" s="325"/>
      <c r="F160" s="325"/>
      <c r="G160" s="325"/>
      <c r="H160" s="325"/>
      <c r="I160" s="325"/>
      <c r="J160" s="326"/>
      <c r="K160" s="14"/>
      <c r="L160" s="14"/>
      <c r="M160" s="14"/>
      <c r="N160" s="14"/>
      <c r="O160" s="14"/>
      <c r="P160" s="14"/>
      <c r="Q160" s="14"/>
      <c r="R160" s="14"/>
      <c r="S160" s="14"/>
      <c r="T160" s="14"/>
      <c r="U160" s="14"/>
      <c r="V160" s="14"/>
      <c r="W160" s="14"/>
      <c r="X160" s="14"/>
      <c r="Y160" s="14"/>
      <c r="Z160" s="14"/>
    </row>
    <row r="161" spans="1:26" ht="48" customHeight="1" x14ac:dyDescent="0.2">
      <c r="A161" s="217"/>
      <c r="B161" s="218" t="s">
        <v>2320</v>
      </c>
      <c r="C161" s="345" t="s">
        <v>2321</v>
      </c>
      <c r="D161" s="325"/>
      <c r="E161" s="325"/>
      <c r="F161" s="325"/>
      <c r="G161" s="325"/>
      <c r="H161" s="325"/>
      <c r="I161" s="326"/>
      <c r="J161" s="219">
        <v>415</v>
      </c>
      <c r="K161" s="14"/>
      <c r="L161" s="14"/>
      <c r="M161" s="14"/>
      <c r="N161" s="14"/>
      <c r="O161" s="14"/>
      <c r="P161" s="14"/>
      <c r="Q161" s="14"/>
      <c r="R161" s="14"/>
      <c r="S161" s="14"/>
      <c r="T161" s="14"/>
      <c r="U161" s="14"/>
      <c r="V161" s="14"/>
      <c r="W161" s="14"/>
      <c r="X161" s="14"/>
      <c r="Y161" s="14"/>
      <c r="Z161" s="14"/>
    </row>
    <row r="162" spans="1:26" ht="84.75" customHeight="1" x14ac:dyDescent="0.2">
      <c r="A162" s="84"/>
      <c r="B162" s="85" t="s">
        <v>2322</v>
      </c>
      <c r="C162" s="399" t="s">
        <v>2323</v>
      </c>
      <c r="D162" s="325"/>
      <c r="E162" s="325"/>
      <c r="F162" s="325"/>
      <c r="G162" s="325"/>
      <c r="H162" s="325"/>
      <c r="I162" s="326"/>
      <c r="J162" s="215">
        <v>641</v>
      </c>
      <c r="K162" s="10"/>
      <c r="L162" s="10"/>
      <c r="M162" s="10"/>
      <c r="N162" s="10"/>
      <c r="O162" s="10"/>
      <c r="P162" s="10"/>
      <c r="Q162" s="10"/>
      <c r="R162" s="10"/>
      <c r="S162" s="10"/>
      <c r="T162" s="10"/>
      <c r="U162" s="10"/>
      <c r="V162" s="10"/>
      <c r="W162" s="10"/>
      <c r="X162" s="10"/>
      <c r="Y162" s="10"/>
      <c r="Z162" s="10"/>
    </row>
    <row r="163" spans="1:26" ht="84.75" customHeight="1" x14ac:dyDescent="0.2">
      <c r="A163" s="84"/>
      <c r="B163" s="85" t="s">
        <v>2324</v>
      </c>
      <c r="C163" s="399" t="s">
        <v>2325</v>
      </c>
      <c r="D163" s="325"/>
      <c r="E163" s="325"/>
      <c r="F163" s="325"/>
      <c r="G163" s="325"/>
      <c r="H163" s="325"/>
      <c r="I163" s="326"/>
      <c r="J163" s="215">
        <v>376</v>
      </c>
      <c r="K163" s="10"/>
      <c r="L163" s="10"/>
      <c r="M163" s="10"/>
      <c r="N163" s="10"/>
      <c r="O163" s="10"/>
      <c r="P163" s="10"/>
      <c r="Q163" s="10"/>
      <c r="R163" s="10"/>
      <c r="S163" s="10"/>
      <c r="T163" s="10"/>
      <c r="U163" s="10"/>
      <c r="V163" s="10"/>
      <c r="W163" s="10"/>
      <c r="X163" s="10"/>
      <c r="Y163" s="10"/>
      <c r="Z163" s="10"/>
    </row>
    <row r="164" spans="1:26" ht="84.75" customHeight="1" x14ac:dyDescent="0.2">
      <c r="A164" s="84"/>
      <c r="B164" s="85" t="s">
        <v>2326</v>
      </c>
      <c r="C164" s="399" t="s">
        <v>2327</v>
      </c>
      <c r="D164" s="325"/>
      <c r="E164" s="325"/>
      <c r="F164" s="325"/>
      <c r="G164" s="325"/>
      <c r="H164" s="325"/>
      <c r="I164" s="326"/>
      <c r="J164" s="215">
        <v>503</v>
      </c>
      <c r="K164" s="10"/>
      <c r="L164" s="10"/>
      <c r="M164" s="10"/>
      <c r="N164" s="10"/>
      <c r="O164" s="10"/>
      <c r="P164" s="10"/>
      <c r="Q164" s="10"/>
      <c r="R164" s="10"/>
      <c r="S164" s="10"/>
      <c r="T164" s="10"/>
      <c r="U164" s="10"/>
      <c r="V164" s="10"/>
      <c r="W164" s="10"/>
      <c r="X164" s="10"/>
      <c r="Y164" s="10"/>
      <c r="Z164" s="10"/>
    </row>
    <row r="165" spans="1:26" ht="84.75" customHeight="1" x14ac:dyDescent="0.2">
      <c r="A165" s="30"/>
      <c r="B165" s="56" t="s">
        <v>2324</v>
      </c>
      <c r="C165" s="345" t="s">
        <v>2328</v>
      </c>
      <c r="D165" s="325"/>
      <c r="E165" s="325"/>
      <c r="F165" s="325"/>
      <c r="G165" s="325"/>
      <c r="H165" s="325"/>
      <c r="I165" s="326"/>
      <c r="J165" s="220">
        <v>92</v>
      </c>
    </row>
    <row r="166" spans="1:26" ht="87" customHeight="1" x14ac:dyDescent="0.2">
      <c r="A166" s="30"/>
      <c r="B166" s="56" t="s">
        <v>2329</v>
      </c>
      <c r="C166" s="345" t="s">
        <v>2330</v>
      </c>
      <c r="D166" s="325"/>
      <c r="E166" s="325"/>
      <c r="F166" s="325"/>
      <c r="G166" s="325"/>
      <c r="H166" s="325"/>
      <c r="I166" s="326"/>
      <c r="J166" s="33">
        <f>'Receptoare wireless'!J59</f>
        <v>21</v>
      </c>
    </row>
    <row r="167" spans="1:26" ht="87" customHeight="1" x14ac:dyDescent="0.2">
      <c r="A167" s="30"/>
      <c r="B167" s="56" t="s">
        <v>2331</v>
      </c>
      <c r="C167" s="345" t="s">
        <v>2332</v>
      </c>
      <c r="D167" s="325"/>
      <c r="E167" s="325"/>
      <c r="F167" s="325"/>
      <c r="G167" s="325"/>
      <c r="H167" s="325"/>
      <c r="I167" s="326"/>
      <c r="J167" s="33">
        <f>'Receptoare wireless'!J60</f>
        <v>21</v>
      </c>
    </row>
    <row r="168" spans="1:26" ht="87" customHeight="1" x14ac:dyDescent="0.2">
      <c r="A168" s="30"/>
      <c r="B168" s="56" t="s">
        <v>2333</v>
      </c>
      <c r="C168" s="345" t="s">
        <v>2334</v>
      </c>
      <c r="D168" s="325"/>
      <c r="E168" s="325"/>
      <c r="F168" s="325"/>
      <c r="G168" s="325"/>
      <c r="H168" s="325"/>
      <c r="I168" s="326"/>
      <c r="J168" s="33">
        <f>'Receptoare wireless'!J61</f>
        <v>24</v>
      </c>
    </row>
    <row r="169" spans="1:26" ht="87" customHeight="1" x14ac:dyDescent="0.2">
      <c r="A169" s="30"/>
      <c r="B169" s="56" t="s">
        <v>2335</v>
      </c>
      <c r="C169" s="345" t="s">
        <v>2336</v>
      </c>
      <c r="D169" s="325"/>
      <c r="E169" s="325"/>
      <c r="F169" s="325"/>
      <c r="G169" s="325"/>
      <c r="H169" s="325"/>
      <c r="I169" s="326"/>
      <c r="J169" s="33">
        <f>'Receptoare wireless'!J62</f>
        <v>24</v>
      </c>
    </row>
    <row r="170" spans="1:26" ht="87" customHeight="1" x14ac:dyDescent="0.2">
      <c r="A170" s="30"/>
      <c r="B170" s="56" t="s">
        <v>2337</v>
      </c>
      <c r="C170" s="345" t="s">
        <v>2338</v>
      </c>
      <c r="D170" s="325"/>
      <c r="E170" s="325"/>
      <c r="F170" s="325"/>
      <c r="G170" s="325"/>
      <c r="H170" s="325"/>
      <c r="I170" s="326"/>
      <c r="J170" s="33">
        <f>'Receptoare wireless'!J63</f>
        <v>24</v>
      </c>
    </row>
    <row r="171" spans="1:26" ht="87" customHeight="1" x14ac:dyDescent="0.2">
      <c r="A171" s="30"/>
      <c r="B171" s="56" t="s">
        <v>2339</v>
      </c>
      <c r="C171" s="345" t="s">
        <v>2340</v>
      </c>
      <c r="D171" s="325"/>
      <c r="E171" s="325"/>
      <c r="F171" s="325"/>
      <c r="G171" s="325"/>
      <c r="H171" s="325"/>
      <c r="I171" s="326"/>
      <c r="J171" s="33">
        <f>'Receptoare wireless'!J64</f>
        <v>24</v>
      </c>
    </row>
    <row r="172" spans="1:26" ht="87" customHeight="1" x14ac:dyDescent="0.2">
      <c r="A172" s="30"/>
      <c r="B172" s="56" t="s">
        <v>2341</v>
      </c>
      <c r="C172" s="345" t="s">
        <v>2340</v>
      </c>
      <c r="D172" s="325"/>
      <c r="E172" s="325"/>
      <c r="F172" s="325"/>
      <c r="G172" s="325"/>
      <c r="H172" s="325"/>
      <c r="I172" s="326"/>
      <c r="J172" s="33">
        <f>'Receptoare wireless'!J65</f>
        <v>24</v>
      </c>
    </row>
    <row r="173" spans="1:26" ht="87" customHeight="1" x14ac:dyDescent="0.2">
      <c r="A173" s="30"/>
      <c r="B173" s="56" t="s">
        <v>2342</v>
      </c>
      <c r="C173" s="345" t="s">
        <v>2343</v>
      </c>
      <c r="D173" s="325"/>
      <c r="E173" s="325"/>
      <c r="F173" s="325"/>
      <c r="G173" s="325"/>
      <c r="H173" s="325"/>
      <c r="I173" s="326"/>
      <c r="J173" s="33">
        <f>'Receptoare wireless'!J66</f>
        <v>24</v>
      </c>
    </row>
    <row r="174" spans="1:26" ht="87" customHeight="1" x14ac:dyDescent="0.2">
      <c r="A174" s="30"/>
      <c r="B174" s="56" t="s">
        <v>2344</v>
      </c>
      <c r="C174" s="345" t="s">
        <v>2343</v>
      </c>
      <c r="D174" s="325"/>
      <c r="E174" s="325"/>
      <c r="F174" s="325"/>
      <c r="G174" s="325"/>
      <c r="H174" s="325"/>
      <c r="I174" s="326"/>
      <c r="J174" s="33">
        <f>'Receptoare wireless'!J67</f>
        <v>24</v>
      </c>
    </row>
    <row r="175" spans="1:26" ht="87" customHeight="1" x14ac:dyDescent="0.2">
      <c r="A175" s="30"/>
      <c r="B175" s="56" t="s">
        <v>2345</v>
      </c>
      <c r="C175" s="345" t="s">
        <v>2343</v>
      </c>
      <c r="D175" s="325"/>
      <c r="E175" s="325"/>
      <c r="F175" s="325"/>
      <c r="G175" s="325"/>
      <c r="H175" s="325"/>
      <c r="I175" s="326"/>
      <c r="J175" s="33">
        <f>'Receptoare wireless'!J68</f>
        <v>24</v>
      </c>
    </row>
    <row r="176" spans="1:26" ht="87" customHeight="1" x14ac:dyDescent="0.2">
      <c r="A176" s="30"/>
      <c r="B176" s="56" t="s">
        <v>2346</v>
      </c>
      <c r="C176" s="345" t="s">
        <v>2347</v>
      </c>
      <c r="D176" s="325"/>
      <c r="E176" s="325"/>
      <c r="F176" s="325"/>
      <c r="G176" s="325"/>
      <c r="H176" s="325"/>
      <c r="I176" s="326"/>
      <c r="J176" s="33">
        <f>'Receptoare wireless'!J69</f>
        <v>28</v>
      </c>
    </row>
    <row r="177" spans="1:10" ht="87" customHeight="1" x14ac:dyDescent="0.2">
      <c r="A177" s="30"/>
      <c r="B177" s="56" t="s">
        <v>2348</v>
      </c>
      <c r="C177" s="620" t="s">
        <v>2349</v>
      </c>
      <c r="D177" s="325"/>
      <c r="E177" s="325"/>
      <c r="F177" s="325"/>
      <c r="G177" s="325"/>
      <c r="H177" s="325"/>
      <c r="I177" s="326"/>
      <c r="J177" s="33">
        <f>'Receptoare wireless'!J70</f>
        <v>69</v>
      </c>
    </row>
    <row r="178" spans="1:10" ht="87" customHeight="1" x14ac:dyDescent="0.2">
      <c r="A178" s="30"/>
      <c r="B178" s="56" t="s">
        <v>2350</v>
      </c>
      <c r="C178" s="345" t="s">
        <v>2351</v>
      </c>
      <c r="D178" s="325"/>
      <c r="E178" s="325"/>
      <c r="F178" s="325"/>
      <c r="G178" s="325"/>
      <c r="H178" s="325"/>
      <c r="I178" s="326"/>
      <c r="J178" s="33">
        <f>'Receptoare wireless'!J71</f>
        <v>31</v>
      </c>
    </row>
    <row r="179" spans="1:10" ht="87" customHeight="1" x14ac:dyDescent="0.2">
      <c r="A179" s="30"/>
      <c r="B179" s="56" t="s">
        <v>2352</v>
      </c>
      <c r="C179" s="345" t="s">
        <v>2353</v>
      </c>
      <c r="D179" s="325"/>
      <c r="E179" s="325"/>
      <c r="F179" s="325"/>
      <c r="G179" s="325"/>
      <c r="H179" s="325"/>
      <c r="I179" s="326"/>
      <c r="J179" s="33">
        <f>'Receptoare wireless'!J72</f>
        <v>28</v>
      </c>
    </row>
    <row r="180" spans="1:10" ht="87" customHeight="1" x14ac:dyDescent="0.2">
      <c r="A180" s="30"/>
      <c r="B180" s="56" t="s">
        <v>2354</v>
      </c>
      <c r="C180" s="345" t="s">
        <v>2355</v>
      </c>
      <c r="D180" s="325"/>
      <c r="E180" s="325"/>
      <c r="F180" s="325"/>
      <c r="G180" s="325"/>
      <c r="H180" s="325"/>
      <c r="I180" s="326"/>
      <c r="J180" s="33">
        <f>'Receptoare wireless'!J73</f>
        <v>29</v>
      </c>
    </row>
    <row r="181" spans="1:10" ht="87" customHeight="1" x14ac:dyDescent="0.2">
      <c r="A181" s="30"/>
      <c r="B181" s="56" t="s">
        <v>2356</v>
      </c>
      <c r="C181" s="345" t="s">
        <v>2357</v>
      </c>
      <c r="D181" s="325"/>
      <c r="E181" s="325"/>
      <c r="F181" s="325"/>
      <c r="G181" s="325"/>
      <c r="H181" s="325"/>
      <c r="I181" s="326"/>
      <c r="J181" s="33">
        <f>'Receptoare wireless'!J74</f>
        <v>32</v>
      </c>
    </row>
    <row r="182" spans="1:10" ht="87" customHeight="1" x14ac:dyDescent="0.2">
      <c r="A182" s="30"/>
      <c r="B182" s="56" t="s">
        <v>2358</v>
      </c>
      <c r="C182" s="345" t="s">
        <v>2359</v>
      </c>
      <c r="D182" s="325"/>
      <c r="E182" s="325"/>
      <c r="F182" s="325"/>
      <c r="G182" s="325"/>
      <c r="H182" s="325"/>
      <c r="I182" s="326"/>
      <c r="J182" s="33">
        <f>'Receptoare wireless'!J75</f>
        <v>25</v>
      </c>
    </row>
    <row r="183" spans="1:10" ht="87" customHeight="1" x14ac:dyDescent="0.2">
      <c r="A183" s="30"/>
      <c r="B183" s="56" t="s">
        <v>2360</v>
      </c>
      <c r="C183" s="345" t="s">
        <v>2361</v>
      </c>
      <c r="D183" s="325"/>
      <c r="E183" s="325"/>
      <c r="F183" s="325"/>
      <c r="G183" s="325"/>
      <c r="H183" s="325"/>
      <c r="I183" s="326"/>
      <c r="J183" s="33">
        <f>'Receptoare wireless'!J76</f>
        <v>37</v>
      </c>
    </row>
    <row r="184" spans="1:10" ht="101.25" customHeight="1" x14ac:dyDescent="0.2">
      <c r="A184" s="80"/>
      <c r="B184" s="187" t="s">
        <v>2220</v>
      </c>
      <c r="C184" s="403" t="s">
        <v>2221</v>
      </c>
      <c r="D184" s="325"/>
      <c r="E184" s="325"/>
      <c r="F184" s="325"/>
      <c r="G184" s="325"/>
      <c r="H184" s="325"/>
      <c r="I184" s="326"/>
      <c r="J184" s="203">
        <f>'GPRS Satel'!J21</f>
        <v>441</v>
      </c>
    </row>
    <row r="185" spans="1:10" ht="12.75" customHeight="1" x14ac:dyDescent="0.2">
      <c r="A185" s="537" t="s">
        <v>2213</v>
      </c>
      <c r="B185" s="325"/>
      <c r="C185" s="325"/>
      <c r="D185" s="325"/>
      <c r="E185" s="325"/>
      <c r="F185" s="325"/>
      <c r="G185" s="325"/>
      <c r="H185" s="325"/>
      <c r="I185" s="325"/>
      <c r="J185" s="326"/>
    </row>
    <row r="186" spans="1:10" ht="12.75" customHeight="1" x14ac:dyDescent="0.2">
      <c r="A186" s="537" t="s">
        <v>2214</v>
      </c>
      <c r="B186" s="325"/>
      <c r="C186" s="325"/>
      <c r="D186" s="325"/>
      <c r="E186" s="325"/>
      <c r="F186" s="325"/>
      <c r="G186" s="325"/>
      <c r="H186" s="325"/>
      <c r="I186" s="325"/>
      <c r="J186" s="326"/>
    </row>
    <row r="187" spans="1:10" ht="12.75" customHeight="1" x14ac:dyDescent="0.2">
      <c r="A187" s="537" t="s">
        <v>2215</v>
      </c>
      <c r="B187" s="325"/>
      <c r="C187" s="325"/>
      <c r="D187" s="325"/>
      <c r="E187" s="325"/>
      <c r="F187" s="325"/>
      <c r="G187" s="325"/>
      <c r="H187" s="325"/>
      <c r="I187" s="325"/>
      <c r="J187" s="326"/>
    </row>
    <row r="188" spans="1:10" ht="12.75" customHeight="1" x14ac:dyDescent="0.2">
      <c r="A188" s="537" t="s">
        <v>2216</v>
      </c>
      <c r="B188" s="325"/>
      <c r="C188" s="325"/>
      <c r="D188" s="325"/>
      <c r="E188" s="325"/>
      <c r="F188" s="325"/>
      <c r="G188" s="325"/>
      <c r="H188" s="325"/>
      <c r="I188" s="325"/>
      <c r="J188" s="326"/>
    </row>
    <row r="189" spans="1:10" ht="12.75" customHeight="1" x14ac:dyDescent="0.2">
      <c r="A189" s="571" t="s">
        <v>2217</v>
      </c>
      <c r="B189" s="325"/>
      <c r="C189" s="325"/>
      <c r="D189" s="325"/>
      <c r="E189" s="325"/>
      <c r="F189" s="325"/>
      <c r="G189" s="325"/>
      <c r="H189" s="325"/>
      <c r="I189" s="325"/>
      <c r="J189" s="326"/>
    </row>
    <row r="190" spans="1:10" ht="12.75" customHeight="1" x14ac:dyDescent="0.2">
      <c r="A190" s="474" t="s">
        <v>2218</v>
      </c>
      <c r="B190" s="325"/>
      <c r="C190" s="325"/>
      <c r="D190" s="325"/>
      <c r="E190" s="325"/>
      <c r="F190" s="325"/>
      <c r="G190" s="325"/>
      <c r="H190" s="325"/>
      <c r="I190" s="325"/>
      <c r="J190" s="326"/>
    </row>
    <row r="191" spans="1:10" ht="12.75" customHeight="1" x14ac:dyDescent="0.2">
      <c r="A191" s="474" t="s">
        <v>2219</v>
      </c>
      <c r="B191" s="325"/>
      <c r="C191" s="325"/>
      <c r="D191" s="325"/>
      <c r="E191" s="325"/>
      <c r="F191" s="325"/>
      <c r="G191" s="325"/>
      <c r="H191" s="325"/>
      <c r="I191" s="325"/>
      <c r="J191" s="326"/>
    </row>
    <row r="192" spans="1:10" ht="12.75" customHeight="1" x14ac:dyDescent="0.2">
      <c r="J192" s="26"/>
    </row>
    <row r="193" spans="10:10" ht="12.75" customHeight="1" x14ac:dyDescent="0.2">
      <c r="J193" s="26"/>
    </row>
    <row r="194" spans="10:10" ht="12.75" customHeight="1" x14ac:dyDescent="0.2">
      <c r="J194" s="26"/>
    </row>
    <row r="195" spans="10:10" ht="12.75" customHeight="1" x14ac:dyDescent="0.2">
      <c r="J195" s="26"/>
    </row>
    <row r="196" spans="10:10" ht="12.75" customHeight="1" x14ac:dyDescent="0.2">
      <c r="J196" s="26"/>
    </row>
    <row r="197" spans="10:10" ht="12.75" customHeight="1" x14ac:dyDescent="0.2">
      <c r="J197" s="26"/>
    </row>
    <row r="198" spans="10:10" ht="12.75" customHeight="1" x14ac:dyDescent="0.2">
      <c r="J198" s="26"/>
    </row>
    <row r="199" spans="10:10" ht="12.75" customHeight="1" x14ac:dyDescent="0.2">
      <c r="J199" s="26"/>
    </row>
    <row r="200" spans="10:10" ht="12.75" customHeight="1" x14ac:dyDescent="0.2">
      <c r="J200" s="26"/>
    </row>
    <row r="201" spans="10:10" ht="12.75" customHeight="1" x14ac:dyDescent="0.2">
      <c r="J201" s="26"/>
    </row>
    <row r="202" spans="10:10" ht="12.75" customHeight="1" x14ac:dyDescent="0.2">
      <c r="J202" s="26"/>
    </row>
    <row r="203" spans="10:10" ht="12.75" customHeight="1" x14ac:dyDescent="0.2">
      <c r="J203" s="26"/>
    </row>
    <row r="204" spans="10:10" ht="12.75" customHeight="1" x14ac:dyDescent="0.2">
      <c r="J204" s="26"/>
    </row>
    <row r="205" spans="10:10" ht="12.75" customHeight="1" x14ac:dyDescent="0.2">
      <c r="J205" s="26"/>
    </row>
    <row r="206" spans="10:10" ht="12.75" customHeight="1" x14ac:dyDescent="0.2">
      <c r="J206" s="26"/>
    </row>
    <row r="207" spans="10:10" ht="12.75" customHeight="1" x14ac:dyDescent="0.2">
      <c r="J207" s="26"/>
    </row>
    <row r="208" spans="10:10" ht="12.75" customHeight="1" x14ac:dyDescent="0.2">
      <c r="J208" s="26"/>
    </row>
    <row r="209" spans="10:10" ht="12.75" customHeight="1" x14ac:dyDescent="0.2">
      <c r="J209" s="26"/>
    </row>
    <row r="210" spans="10:10" ht="12.75" customHeight="1" x14ac:dyDescent="0.2">
      <c r="J210" s="26"/>
    </row>
    <row r="211" spans="10:10" ht="12.75" customHeight="1" x14ac:dyDescent="0.2">
      <c r="J211" s="26"/>
    </row>
    <row r="212" spans="10:10" ht="12.75" customHeight="1" x14ac:dyDescent="0.2">
      <c r="J212" s="26"/>
    </row>
    <row r="213" spans="10:10" ht="12.75" customHeight="1" x14ac:dyDescent="0.2">
      <c r="J213" s="26"/>
    </row>
    <row r="214" spans="10:10" ht="12.75" customHeight="1" x14ac:dyDescent="0.2">
      <c r="J214" s="26"/>
    </row>
    <row r="215" spans="10:10" ht="12.75" customHeight="1" x14ac:dyDescent="0.2">
      <c r="J215" s="26"/>
    </row>
    <row r="216" spans="10:10" ht="12.75" customHeight="1" x14ac:dyDescent="0.2">
      <c r="J216" s="26"/>
    </row>
    <row r="217" spans="10:10" ht="12.75" customHeight="1" x14ac:dyDescent="0.2">
      <c r="J217" s="26"/>
    </row>
    <row r="218" spans="10:10" ht="12.75" customHeight="1" x14ac:dyDescent="0.2">
      <c r="J218" s="26"/>
    </row>
    <row r="219" spans="10:10" ht="12.75" customHeight="1" x14ac:dyDescent="0.2">
      <c r="J219" s="26"/>
    </row>
    <row r="220" spans="10:10" ht="12.75" customHeight="1" x14ac:dyDescent="0.2">
      <c r="J220" s="26"/>
    </row>
    <row r="221" spans="10:10" ht="12.75" customHeight="1" x14ac:dyDescent="0.2">
      <c r="J221" s="26"/>
    </row>
    <row r="222" spans="10:10" ht="12.75" customHeight="1" x14ac:dyDescent="0.2">
      <c r="J222" s="26"/>
    </row>
    <row r="223" spans="10:10" ht="12.75" customHeight="1" x14ac:dyDescent="0.2">
      <c r="J223" s="26"/>
    </row>
    <row r="224" spans="10:10" ht="12.75" customHeight="1" x14ac:dyDescent="0.2">
      <c r="J224" s="26"/>
    </row>
    <row r="225" spans="10:10" ht="12.75" customHeight="1" x14ac:dyDescent="0.2">
      <c r="J225" s="26"/>
    </row>
    <row r="226" spans="10:10" ht="12.75" customHeight="1" x14ac:dyDescent="0.2">
      <c r="J226" s="26"/>
    </row>
    <row r="227" spans="10:10" ht="12.75" customHeight="1" x14ac:dyDescent="0.2">
      <c r="J227" s="26"/>
    </row>
    <row r="228" spans="10:10" ht="12.75" customHeight="1" x14ac:dyDescent="0.2">
      <c r="J228" s="26"/>
    </row>
    <row r="229" spans="10:10" ht="12.75" customHeight="1" x14ac:dyDescent="0.2">
      <c r="J229" s="26"/>
    </row>
    <row r="230" spans="10:10" ht="12.75" customHeight="1" x14ac:dyDescent="0.2">
      <c r="J230" s="26"/>
    </row>
    <row r="231" spans="10:10" ht="12.75" customHeight="1" x14ac:dyDescent="0.2">
      <c r="J231" s="26"/>
    </row>
    <row r="232" spans="10:10" ht="12.75" customHeight="1" x14ac:dyDescent="0.2">
      <c r="J232" s="26"/>
    </row>
    <row r="233" spans="10:10" ht="12.75" customHeight="1" x14ac:dyDescent="0.2">
      <c r="J233" s="26"/>
    </row>
    <row r="234" spans="10:10" ht="12.75" customHeight="1" x14ac:dyDescent="0.2">
      <c r="J234" s="26"/>
    </row>
    <row r="235" spans="10:10" ht="12.75" customHeight="1" x14ac:dyDescent="0.2">
      <c r="J235" s="26"/>
    </row>
    <row r="236" spans="10:10" ht="12.75" customHeight="1" x14ac:dyDescent="0.2">
      <c r="J236" s="26"/>
    </row>
    <row r="237" spans="10:10" ht="12.75" customHeight="1" x14ac:dyDescent="0.2">
      <c r="J237" s="26"/>
    </row>
    <row r="238" spans="10:10" ht="12.75" customHeight="1" x14ac:dyDescent="0.2">
      <c r="J238" s="26"/>
    </row>
    <row r="239" spans="10:10" ht="12.75" customHeight="1" x14ac:dyDescent="0.2">
      <c r="J239" s="26"/>
    </row>
    <row r="240" spans="10:10" ht="12.75" customHeight="1" x14ac:dyDescent="0.2">
      <c r="J240" s="26"/>
    </row>
    <row r="241" spans="10:10" ht="12.75" customHeight="1" x14ac:dyDescent="0.2">
      <c r="J241" s="26"/>
    </row>
    <row r="242" spans="10:10" ht="12.75" customHeight="1" x14ac:dyDescent="0.2">
      <c r="J242" s="26"/>
    </row>
    <row r="243" spans="10:10" ht="12.75" customHeight="1" x14ac:dyDescent="0.2">
      <c r="J243" s="26"/>
    </row>
    <row r="244" spans="10:10" ht="12.75" customHeight="1" x14ac:dyDescent="0.2">
      <c r="J244" s="26"/>
    </row>
    <row r="245" spans="10:10" ht="12.75" customHeight="1" x14ac:dyDescent="0.2">
      <c r="J245" s="26"/>
    </row>
    <row r="246" spans="10:10" ht="12.75" customHeight="1" x14ac:dyDescent="0.2">
      <c r="J246" s="26"/>
    </row>
    <row r="247" spans="10:10" ht="12.75" customHeight="1" x14ac:dyDescent="0.2">
      <c r="J247" s="26"/>
    </row>
    <row r="248" spans="10:10" ht="12.75" customHeight="1" x14ac:dyDescent="0.2">
      <c r="J248" s="26"/>
    </row>
    <row r="249" spans="10:10" ht="12.75" customHeight="1" x14ac:dyDescent="0.2">
      <c r="J249" s="26"/>
    </row>
    <row r="250" spans="10:10" ht="12.75" customHeight="1" x14ac:dyDescent="0.2">
      <c r="J250" s="26"/>
    </row>
    <row r="251" spans="10:10" ht="12.75" customHeight="1" x14ac:dyDescent="0.2">
      <c r="J251" s="26"/>
    </row>
    <row r="252" spans="10:10" ht="12.75" customHeight="1" x14ac:dyDescent="0.2">
      <c r="J252" s="26"/>
    </row>
    <row r="253" spans="10:10" ht="12.75" customHeight="1" x14ac:dyDescent="0.2">
      <c r="J253" s="26"/>
    </row>
    <row r="254" spans="10:10" ht="12.75" customHeight="1" x14ac:dyDescent="0.2">
      <c r="J254" s="26"/>
    </row>
    <row r="255" spans="10:10" ht="12.75" customHeight="1" x14ac:dyDescent="0.2">
      <c r="J255" s="26"/>
    </row>
    <row r="256" spans="10:10" ht="12.75" customHeight="1" x14ac:dyDescent="0.2">
      <c r="J256" s="26"/>
    </row>
    <row r="257" spans="10:10" ht="12.75" customHeight="1" x14ac:dyDescent="0.2">
      <c r="J257" s="26"/>
    </row>
    <row r="258" spans="10:10" ht="12.75" customHeight="1" x14ac:dyDescent="0.2">
      <c r="J258" s="26"/>
    </row>
    <row r="259" spans="10:10" ht="12.75" customHeight="1" x14ac:dyDescent="0.2">
      <c r="J259" s="26"/>
    </row>
    <row r="260" spans="10:10" ht="12.75" customHeight="1" x14ac:dyDescent="0.2">
      <c r="J260" s="26"/>
    </row>
    <row r="261" spans="10:10" ht="12.75" customHeight="1" x14ac:dyDescent="0.2">
      <c r="J261" s="26"/>
    </row>
    <row r="262" spans="10:10" ht="12.75" customHeight="1" x14ac:dyDescent="0.2">
      <c r="J262" s="26"/>
    </row>
    <row r="263" spans="10:10" ht="12.75" customHeight="1" x14ac:dyDescent="0.2">
      <c r="J263" s="26"/>
    </row>
    <row r="264" spans="10:10" ht="12.75" customHeight="1" x14ac:dyDescent="0.2">
      <c r="J264" s="26"/>
    </row>
    <row r="265" spans="10:10" ht="12.75" customHeight="1" x14ac:dyDescent="0.2">
      <c r="J265" s="26"/>
    </row>
    <row r="266" spans="10:10" ht="12.75" customHeight="1" x14ac:dyDescent="0.2">
      <c r="J266" s="26"/>
    </row>
    <row r="267" spans="10:10" ht="12.75" customHeight="1" x14ac:dyDescent="0.2">
      <c r="J267" s="26"/>
    </row>
    <row r="268" spans="10:10" ht="12.75" customHeight="1" x14ac:dyDescent="0.2">
      <c r="J268" s="26"/>
    </row>
    <row r="269" spans="10:10" ht="12.75" customHeight="1" x14ac:dyDescent="0.2">
      <c r="J269" s="26"/>
    </row>
    <row r="270" spans="10:10" ht="12.75" customHeight="1" x14ac:dyDescent="0.2">
      <c r="J270" s="26"/>
    </row>
    <row r="271" spans="10:10" ht="12.75" customHeight="1" x14ac:dyDescent="0.2">
      <c r="J271" s="26"/>
    </row>
    <row r="272" spans="10:10" ht="12.75" customHeight="1" x14ac:dyDescent="0.2">
      <c r="J272" s="26"/>
    </row>
    <row r="273" spans="10:10" ht="12.75" customHeight="1" x14ac:dyDescent="0.2">
      <c r="J273" s="26"/>
    </row>
    <row r="274" spans="10:10" ht="12.75" customHeight="1" x14ac:dyDescent="0.2">
      <c r="J274" s="26"/>
    </row>
    <row r="275" spans="10:10" ht="12.75" customHeight="1" x14ac:dyDescent="0.2">
      <c r="J275" s="26"/>
    </row>
    <row r="276" spans="10:10" ht="12.75" customHeight="1" x14ac:dyDescent="0.2">
      <c r="J276" s="26"/>
    </row>
    <row r="277" spans="10:10" ht="12.75" customHeight="1" x14ac:dyDescent="0.2">
      <c r="J277" s="26"/>
    </row>
    <row r="278" spans="10:10" ht="12.75" customHeight="1" x14ac:dyDescent="0.2">
      <c r="J278" s="26"/>
    </row>
    <row r="279" spans="10:10" ht="12.75" customHeight="1" x14ac:dyDescent="0.2">
      <c r="J279" s="26"/>
    </row>
    <row r="280" spans="10:10" ht="12.75" customHeight="1" x14ac:dyDescent="0.2">
      <c r="J280" s="26"/>
    </row>
    <row r="281" spans="10:10" ht="12.75" customHeight="1" x14ac:dyDescent="0.2">
      <c r="J281" s="26"/>
    </row>
    <row r="282" spans="10:10" ht="12.75" customHeight="1" x14ac:dyDescent="0.2">
      <c r="J282" s="26"/>
    </row>
    <row r="283" spans="10:10" ht="12.75" customHeight="1" x14ac:dyDescent="0.2">
      <c r="J283" s="26"/>
    </row>
    <row r="284" spans="10:10" ht="12.75" customHeight="1" x14ac:dyDescent="0.2">
      <c r="J284" s="26"/>
    </row>
    <row r="285" spans="10:10" ht="12.75" customHeight="1" x14ac:dyDescent="0.2">
      <c r="J285" s="26"/>
    </row>
    <row r="286" spans="10:10" ht="12.75" customHeight="1" x14ac:dyDescent="0.2">
      <c r="J286" s="26"/>
    </row>
    <row r="287" spans="10:10" ht="12.75" customHeight="1" x14ac:dyDescent="0.2">
      <c r="J287" s="26"/>
    </row>
    <row r="288" spans="10:10" ht="12.75" customHeight="1" x14ac:dyDescent="0.2">
      <c r="J288" s="26"/>
    </row>
    <row r="289" spans="10:10" ht="12.75" customHeight="1" x14ac:dyDescent="0.2">
      <c r="J289" s="26"/>
    </row>
    <row r="290" spans="10:10" ht="12.75" customHeight="1" x14ac:dyDescent="0.2">
      <c r="J290" s="26"/>
    </row>
    <row r="291" spans="10:10" ht="12.75" customHeight="1" x14ac:dyDescent="0.2">
      <c r="J291" s="26"/>
    </row>
    <row r="292" spans="10:10" ht="12.75" customHeight="1" x14ac:dyDescent="0.2">
      <c r="J292" s="26"/>
    </row>
    <row r="293" spans="10:10" ht="12.75" customHeight="1" x14ac:dyDescent="0.2">
      <c r="J293" s="26"/>
    </row>
    <row r="294" spans="10:10" ht="12.75" customHeight="1" x14ac:dyDescent="0.2">
      <c r="J294" s="26"/>
    </row>
    <row r="295" spans="10:10" ht="12.75" customHeight="1" x14ac:dyDescent="0.2">
      <c r="J295" s="26"/>
    </row>
    <row r="296" spans="10:10" ht="12.75" customHeight="1" x14ac:dyDescent="0.2">
      <c r="J296" s="26"/>
    </row>
    <row r="297" spans="10:10" ht="12.75" customHeight="1" x14ac:dyDescent="0.2">
      <c r="J297" s="26"/>
    </row>
    <row r="298" spans="10:10" ht="12.75" customHeight="1" x14ac:dyDescent="0.2">
      <c r="J298" s="26"/>
    </row>
    <row r="299" spans="10:10" ht="12.75" customHeight="1" x14ac:dyDescent="0.2">
      <c r="J299" s="26"/>
    </row>
    <row r="300" spans="10:10" ht="12.75" customHeight="1" x14ac:dyDescent="0.2">
      <c r="J300" s="26"/>
    </row>
    <row r="301" spans="10:10" ht="12.75" customHeight="1" x14ac:dyDescent="0.2">
      <c r="J301" s="26"/>
    </row>
    <row r="302" spans="10:10" ht="12.75" customHeight="1" x14ac:dyDescent="0.2">
      <c r="J302" s="26"/>
    </row>
    <row r="303" spans="10:10" ht="12.75" customHeight="1" x14ac:dyDescent="0.2">
      <c r="J303" s="26"/>
    </row>
    <row r="304" spans="10:10" ht="12.75" customHeight="1" x14ac:dyDescent="0.2">
      <c r="J304" s="26"/>
    </row>
    <row r="305" spans="10:10" ht="12.75" customHeight="1" x14ac:dyDescent="0.2">
      <c r="J305" s="26"/>
    </row>
    <row r="306" spans="10:10" ht="12.75" customHeight="1" x14ac:dyDescent="0.2">
      <c r="J306" s="26"/>
    </row>
    <row r="307" spans="10:10" ht="12.75" customHeight="1" x14ac:dyDescent="0.2">
      <c r="J307" s="26"/>
    </row>
    <row r="308" spans="10:10" ht="12.75" customHeight="1" x14ac:dyDescent="0.2">
      <c r="J308" s="26"/>
    </row>
    <row r="309" spans="10:10" ht="12.75" customHeight="1" x14ac:dyDescent="0.2">
      <c r="J309" s="26"/>
    </row>
    <row r="310" spans="10:10" ht="12.75" customHeight="1" x14ac:dyDescent="0.2">
      <c r="J310" s="26"/>
    </row>
    <row r="311" spans="10:10" ht="12.75" customHeight="1" x14ac:dyDescent="0.2">
      <c r="J311" s="26"/>
    </row>
    <row r="312" spans="10:10" ht="12.75" customHeight="1" x14ac:dyDescent="0.2">
      <c r="J312" s="26"/>
    </row>
    <row r="313" spans="10:10" ht="12.75" customHeight="1" x14ac:dyDescent="0.2">
      <c r="J313" s="26"/>
    </row>
    <row r="314" spans="10:10" ht="12.75" customHeight="1" x14ac:dyDescent="0.2">
      <c r="J314" s="26"/>
    </row>
    <row r="315" spans="10:10" ht="12.75" customHeight="1" x14ac:dyDescent="0.2">
      <c r="J315" s="26"/>
    </row>
    <row r="316" spans="10:10" ht="12.75" customHeight="1" x14ac:dyDescent="0.2">
      <c r="J316" s="26"/>
    </row>
    <row r="317" spans="10:10" ht="12.75" customHeight="1" x14ac:dyDescent="0.2">
      <c r="J317" s="26"/>
    </row>
    <row r="318" spans="10:10" ht="12.75" customHeight="1" x14ac:dyDescent="0.2">
      <c r="J318" s="26"/>
    </row>
    <row r="319" spans="10:10" ht="12.75" customHeight="1" x14ac:dyDescent="0.2">
      <c r="J319" s="26"/>
    </row>
    <row r="320" spans="10:10" ht="12.75" customHeight="1" x14ac:dyDescent="0.2">
      <c r="J320" s="26"/>
    </row>
    <row r="321" spans="10:10" ht="12.75" customHeight="1" x14ac:dyDescent="0.2">
      <c r="J321" s="26"/>
    </row>
    <row r="322" spans="10:10" ht="12.75" customHeight="1" x14ac:dyDescent="0.2">
      <c r="J322" s="26"/>
    </row>
    <row r="323" spans="10:10" ht="12.75" customHeight="1" x14ac:dyDescent="0.2">
      <c r="J323" s="26"/>
    </row>
    <row r="324" spans="10:10" ht="12.75" customHeight="1" x14ac:dyDescent="0.2">
      <c r="J324" s="26"/>
    </row>
    <row r="325" spans="10:10" ht="12.75" customHeight="1" x14ac:dyDescent="0.2">
      <c r="J325" s="26"/>
    </row>
    <row r="326" spans="10:10" ht="12.75" customHeight="1" x14ac:dyDescent="0.2">
      <c r="J326" s="26"/>
    </row>
    <row r="327" spans="10:10" ht="12.75" customHeight="1" x14ac:dyDescent="0.2">
      <c r="J327" s="26"/>
    </row>
    <row r="328" spans="10:10" ht="12.75" customHeight="1" x14ac:dyDescent="0.2">
      <c r="J328" s="26"/>
    </row>
    <row r="329" spans="10:10" ht="12.75" customHeight="1" x14ac:dyDescent="0.2">
      <c r="J329" s="26"/>
    </row>
    <row r="330" spans="10:10" ht="12.75" customHeight="1" x14ac:dyDescent="0.2">
      <c r="J330" s="26"/>
    </row>
    <row r="331" spans="10:10" ht="12.75" customHeight="1" x14ac:dyDescent="0.2">
      <c r="J331" s="26"/>
    </row>
    <row r="332" spans="10:10" ht="12.75" customHeight="1" x14ac:dyDescent="0.2">
      <c r="J332" s="26"/>
    </row>
    <row r="333" spans="10:10" ht="12.75" customHeight="1" x14ac:dyDescent="0.2">
      <c r="J333" s="26"/>
    </row>
    <row r="334" spans="10:10" ht="12.75" customHeight="1" x14ac:dyDescent="0.2">
      <c r="J334" s="26"/>
    </row>
    <row r="335" spans="10:10" ht="12.75" customHeight="1" x14ac:dyDescent="0.2">
      <c r="J335" s="26"/>
    </row>
    <row r="336" spans="10:10" ht="12.75" customHeight="1" x14ac:dyDescent="0.2">
      <c r="J336" s="26"/>
    </row>
    <row r="337" spans="10:10" ht="12.75" customHeight="1" x14ac:dyDescent="0.2">
      <c r="J337" s="26"/>
    </row>
    <row r="338" spans="10:10" ht="12.75" customHeight="1" x14ac:dyDescent="0.2">
      <c r="J338" s="26"/>
    </row>
    <row r="339" spans="10:10" ht="12.75" customHeight="1" x14ac:dyDescent="0.2">
      <c r="J339" s="26"/>
    </row>
    <row r="340" spans="10:10" ht="12.75" customHeight="1" x14ac:dyDescent="0.2">
      <c r="J340" s="26"/>
    </row>
    <row r="341" spans="10:10" ht="12.75" customHeight="1" x14ac:dyDescent="0.2">
      <c r="J341" s="26"/>
    </row>
    <row r="342" spans="10:10" ht="12.75" customHeight="1" x14ac:dyDescent="0.2">
      <c r="J342" s="26"/>
    </row>
    <row r="343" spans="10:10" ht="12.75" customHeight="1" x14ac:dyDescent="0.2">
      <c r="J343" s="26"/>
    </row>
    <row r="344" spans="10:10" ht="12.75" customHeight="1" x14ac:dyDescent="0.2">
      <c r="J344" s="26"/>
    </row>
    <row r="345" spans="10:10" ht="12.75" customHeight="1" x14ac:dyDescent="0.2">
      <c r="J345" s="26"/>
    </row>
    <row r="346" spans="10:10" ht="12.75" customHeight="1" x14ac:dyDescent="0.2">
      <c r="J346" s="26"/>
    </row>
    <row r="347" spans="10:10" ht="12.75" customHeight="1" x14ac:dyDescent="0.2">
      <c r="J347" s="26"/>
    </row>
    <row r="348" spans="10:10" ht="12.75" customHeight="1" x14ac:dyDescent="0.2">
      <c r="J348" s="26"/>
    </row>
    <row r="349" spans="10:10" ht="12.75" customHeight="1" x14ac:dyDescent="0.2">
      <c r="J349" s="26"/>
    </row>
    <row r="350" spans="10:10" ht="12.75" customHeight="1" x14ac:dyDescent="0.2">
      <c r="J350" s="26"/>
    </row>
    <row r="351" spans="10:10" ht="12.75" customHeight="1" x14ac:dyDescent="0.2">
      <c r="J351" s="26"/>
    </row>
    <row r="352" spans="10:10" ht="12.75" customHeight="1" x14ac:dyDescent="0.2">
      <c r="J352" s="26"/>
    </row>
    <row r="353" spans="10:10" ht="12.75" customHeight="1" x14ac:dyDescent="0.2">
      <c r="J353" s="26"/>
    </row>
    <row r="354" spans="10:10" ht="12.75" customHeight="1" x14ac:dyDescent="0.2">
      <c r="J354" s="26"/>
    </row>
    <row r="355" spans="10:10" ht="12.75" customHeight="1" x14ac:dyDescent="0.2">
      <c r="J355" s="26"/>
    </row>
    <row r="356" spans="10:10" ht="12.75" customHeight="1" x14ac:dyDescent="0.2">
      <c r="J356" s="26"/>
    </row>
    <row r="357" spans="10:10" ht="12.75" customHeight="1" x14ac:dyDescent="0.2">
      <c r="J357" s="26"/>
    </row>
    <row r="358" spans="10:10" ht="12.75" customHeight="1" x14ac:dyDescent="0.2">
      <c r="J358" s="26"/>
    </row>
    <row r="359" spans="10:10" ht="12.75" customHeight="1" x14ac:dyDescent="0.2">
      <c r="J359" s="26"/>
    </row>
    <row r="360" spans="10:10" ht="12.75" customHeight="1" x14ac:dyDescent="0.2">
      <c r="J360" s="26"/>
    </row>
    <row r="361" spans="10:10" ht="12.75" customHeight="1" x14ac:dyDescent="0.2">
      <c r="J361" s="26"/>
    </row>
    <row r="362" spans="10:10" ht="12.75" customHeight="1" x14ac:dyDescent="0.2">
      <c r="J362" s="26"/>
    </row>
    <row r="363" spans="10:10" ht="12.75" customHeight="1" x14ac:dyDescent="0.2">
      <c r="J363" s="26"/>
    </row>
    <row r="364" spans="10:10" ht="12.75" customHeight="1" x14ac:dyDescent="0.2">
      <c r="J364" s="26"/>
    </row>
    <row r="365" spans="10:10" ht="12.75" customHeight="1" x14ac:dyDescent="0.2">
      <c r="J365" s="26"/>
    </row>
    <row r="366" spans="10:10" ht="12.75" customHeight="1" x14ac:dyDescent="0.2">
      <c r="J366" s="26"/>
    </row>
    <row r="367" spans="10:10" ht="12.75" customHeight="1" x14ac:dyDescent="0.2">
      <c r="J367" s="26"/>
    </row>
    <row r="368" spans="10:10" ht="12.75" customHeight="1" x14ac:dyDescent="0.2">
      <c r="J368" s="26"/>
    </row>
    <row r="369" spans="10:10" ht="12.75" customHeight="1" x14ac:dyDescent="0.2">
      <c r="J369" s="26"/>
    </row>
    <row r="370" spans="10:10" ht="12.75" customHeight="1" x14ac:dyDescent="0.2">
      <c r="J370" s="26"/>
    </row>
    <row r="371" spans="10:10" ht="12.75" customHeight="1" x14ac:dyDescent="0.2">
      <c r="J371" s="26"/>
    </row>
    <row r="372" spans="10:10" ht="12.75" customHeight="1" x14ac:dyDescent="0.2">
      <c r="J372" s="26"/>
    </row>
    <row r="373" spans="10:10" ht="12.75" customHeight="1" x14ac:dyDescent="0.2">
      <c r="J373" s="26"/>
    </row>
    <row r="374" spans="10:10" ht="12.75" customHeight="1" x14ac:dyDescent="0.2">
      <c r="J374" s="26"/>
    </row>
    <row r="375" spans="10:10" ht="12.75" customHeight="1" x14ac:dyDescent="0.2">
      <c r="J375" s="26"/>
    </row>
    <row r="376" spans="10:10" ht="12.75" customHeight="1" x14ac:dyDescent="0.2">
      <c r="J376" s="26"/>
    </row>
    <row r="377" spans="10:10" ht="12.75" customHeight="1" x14ac:dyDescent="0.2">
      <c r="J377" s="26"/>
    </row>
    <row r="378" spans="10:10" ht="12.75" customHeight="1" x14ac:dyDescent="0.2">
      <c r="J378" s="26"/>
    </row>
    <row r="379" spans="10:10" ht="12.75" customHeight="1" x14ac:dyDescent="0.2">
      <c r="J379" s="26"/>
    </row>
    <row r="380" spans="10:10" ht="12.75" customHeight="1" x14ac:dyDescent="0.2">
      <c r="J380" s="26"/>
    </row>
    <row r="381" spans="10:10" ht="12.75" customHeight="1" x14ac:dyDescent="0.2">
      <c r="J381" s="26"/>
    </row>
    <row r="382" spans="10:10" ht="12.75" customHeight="1" x14ac:dyDescent="0.2">
      <c r="J382" s="26"/>
    </row>
    <row r="383" spans="10:10" ht="12.75" customHeight="1" x14ac:dyDescent="0.2">
      <c r="J383" s="26"/>
    </row>
    <row r="384" spans="10:10" ht="12.75" customHeight="1" x14ac:dyDescent="0.2">
      <c r="J384" s="26"/>
    </row>
    <row r="385" spans="10:10" ht="12.75" customHeight="1" x14ac:dyDescent="0.2">
      <c r="J385" s="26"/>
    </row>
    <row r="386" spans="10:10" ht="12.75" customHeight="1" x14ac:dyDescent="0.2">
      <c r="J386" s="26"/>
    </row>
    <row r="387" spans="10:10" ht="12.75" customHeight="1" x14ac:dyDescent="0.2">
      <c r="J387" s="26"/>
    </row>
    <row r="388" spans="10:10" ht="12.75" customHeight="1" x14ac:dyDescent="0.2">
      <c r="J388" s="26"/>
    </row>
    <row r="389" spans="10:10" ht="12.75" customHeight="1" x14ac:dyDescent="0.2">
      <c r="J389" s="26"/>
    </row>
    <row r="390" spans="10:10" ht="12.75" customHeight="1" x14ac:dyDescent="0.2">
      <c r="J390" s="26"/>
    </row>
    <row r="391" spans="10:10" ht="12.75" customHeight="1" x14ac:dyDescent="0.2">
      <c r="J391" s="26"/>
    </row>
    <row r="392" spans="10:10" ht="12.75" customHeight="1" x14ac:dyDescent="0.2">
      <c r="J392" s="26"/>
    </row>
    <row r="393" spans="10:10" ht="12.75" customHeight="1" x14ac:dyDescent="0.2">
      <c r="J393" s="26"/>
    </row>
    <row r="394" spans="10:10" ht="12.75" customHeight="1" x14ac:dyDescent="0.2">
      <c r="J394" s="26"/>
    </row>
    <row r="395" spans="10:10" ht="12.75" customHeight="1" x14ac:dyDescent="0.2">
      <c r="J395" s="26"/>
    </row>
    <row r="396" spans="10:10" ht="12.75" customHeight="1" x14ac:dyDescent="0.2">
      <c r="J396" s="26"/>
    </row>
    <row r="397" spans="10:10" ht="12.75" customHeight="1" x14ac:dyDescent="0.2">
      <c r="J397" s="26"/>
    </row>
    <row r="398" spans="10:10" ht="12.75" customHeight="1" x14ac:dyDescent="0.2">
      <c r="J398" s="26"/>
    </row>
    <row r="399" spans="10:10" ht="12.75" customHeight="1" x14ac:dyDescent="0.2">
      <c r="J399" s="26"/>
    </row>
    <row r="400" spans="10:10" ht="12.75" customHeight="1" x14ac:dyDescent="0.2">
      <c r="J400" s="26"/>
    </row>
    <row r="401" spans="10:10" ht="12.75" customHeight="1" x14ac:dyDescent="0.2">
      <c r="J401" s="26"/>
    </row>
    <row r="402" spans="10:10" ht="12.75" customHeight="1" x14ac:dyDescent="0.2">
      <c r="J402" s="26"/>
    </row>
    <row r="403" spans="10:10" ht="12.75" customHeight="1" x14ac:dyDescent="0.2">
      <c r="J403" s="26"/>
    </row>
    <row r="404" spans="10:10" ht="12.75" customHeight="1" x14ac:dyDescent="0.2">
      <c r="J404" s="26"/>
    </row>
    <row r="405" spans="10:10" ht="12.75" customHeight="1" x14ac:dyDescent="0.2">
      <c r="J405" s="26"/>
    </row>
    <row r="406" spans="10:10" ht="12.75" customHeight="1" x14ac:dyDescent="0.2">
      <c r="J406" s="26"/>
    </row>
    <row r="407" spans="10:10" ht="12.75" customHeight="1" x14ac:dyDescent="0.2">
      <c r="J407" s="26"/>
    </row>
    <row r="408" spans="10:10" ht="12.75" customHeight="1" x14ac:dyDescent="0.2">
      <c r="J408" s="26"/>
    </row>
    <row r="409" spans="10:10" ht="12.75" customHeight="1" x14ac:dyDescent="0.2">
      <c r="J409" s="26"/>
    </row>
    <row r="410" spans="10:10" ht="12.75" customHeight="1" x14ac:dyDescent="0.2">
      <c r="J410" s="26"/>
    </row>
    <row r="411" spans="10:10" ht="12.75" customHeight="1" x14ac:dyDescent="0.2">
      <c r="J411" s="26"/>
    </row>
    <row r="412" spans="10:10" ht="12.75" customHeight="1" x14ac:dyDescent="0.2">
      <c r="J412" s="26"/>
    </row>
    <row r="413" spans="10:10" ht="12.75" customHeight="1" x14ac:dyDescent="0.2">
      <c r="J413" s="26"/>
    </row>
    <row r="414" spans="10:10" ht="12.75" customHeight="1" x14ac:dyDescent="0.2">
      <c r="J414" s="26"/>
    </row>
    <row r="415" spans="10:10" ht="12.75" customHeight="1" x14ac:dyDescent="0.2">
      <c r="J415" s="26"/>
    </row>
    <row r="416" spans="10:10" ht="12.75" customHeight="1" x14ac:dyDescent="0.2">
      <c r="J416" s="26"/>
    </row>
    <row r="417" spans="10:10" ht="12.75" customHeight="1" x14ac:dyDescent="0.2">
      <c r="J417" s="26"/>
    </row>
    <row r="418" spans="10:10" ht="12.75" customHeight="1" x14ac:dyDescent="0.2">
      <c r="J418" s="26"/>
    </row>
    <row r="419" spans="10:10" ht="12.75" customHeight="1" x14ac:dyDescent="0.2">
      <c r="J419" s="26"/>
    </row>
    <row r="420" spans="10:10" ht="12.75" customHeight="1" x14ac:dyDescent="0.2">
      <c r="J420" s="26"/>
    </row>
    <row r="421" spans="10:10" ht="12.75" customHeight="1" x14ac:dyDescent="0.2">
      <c r="J421" s="26"/>
    </row>
    <row r="422" spans="10:10" ht="12.75" customHeight="1" x14ac:dyDescent="0.2">
      <c r="J422" s="26"/>
    </row>
    <row r="423" spans="10:10" ht="12.75" customHeight="1" x14ac:dyDescent="0.2">
      <c r="J423" s="26"/>
    </row>
    <row r="424" spans="10:10" ht="12.75" customHeight="1" x14ac:dyDescent="0.2">
      <c r="J424" s="26"/>
    </row>
    <row r="425" spans="10:10" ht="12.75" customHeight="1" x14ac:dyDescent="0.2">
      <c r="J425" s="26"/>
    </row>
    <row r="426" spans="10:10" ht="12.75" customHeight="1" x14ac:dyDescent="0.2">
      <c r="J426" s="26"/>
    </row>
    <row r="427" spans="10:10" ht="12.75" customHeight="1" x14ac:dyDescent="0.2">
      <c r="J427" s="26"/>
    </row>
    <row r="428" spans="10:10" ht="12.75" customHeight="1" x14ac:dyDescent="0.2">
      <c r="J428" s="26"/>
    </row>
    <row r="429" spans="10:10" ht="12.75" customHeight="1" x14ac:dyDescent="0.2">
      <c r="J429" s="26"/>
    </row>
    <row r="430" spans="10:10" ht="12.75" customHeight="1" x14ac:dyDescent="0.2">
      <c r="J430" s="26"/>
    </row>
    <row r="431" spans="10:10" ht="12.75" customHeight="1" x14ac:dyDescent="0.2">
      <c r="J431" s="26"/>
    </row>
    <row r="432" spans="10:10" ht="12.75" customHeight="1" x14ac:dyDescent="0.2">
      <c r="J432" s="26"/>
    </row>
    <row r="433" spans="10:10" ht="12.75" customHeight="1" x14ac:dyDescent="0.2">
      <c r="J433" s="26"/>
    </row>
    <row r="434" spans="10:10" ht="12.75" customHeight="1" x14ac:dyDescent="0.2">
      <c r="J434" s="26"/>
    </row>
    <row r="435" spans="10:10" ht="12.75" customHeight="1" x14ac:dyDescent="0.2">
      <c r="J435" s="26"/>
    </row>
    <row r="436" spans="10:10" ht="12.75" customHeight="1" x14ac:dyDescent="0.2">
      <c r="J436" s="26"/>
    </row>
    <row r="437" spans="10:10" ht="12.75" customHeight="1" x14ac:dyDescent="0.2">
      <c r="J437" s="26"/>
    </row>
    <row r="438" spans="10:10" ht="12.75" customHeight="1" x14ac:dyDescent="0.2">
      <c r="J438" s="26"/>
    </row>
    <row r="439" spans="10:10" ht="12.75" customHeight="1" x14ac:dyDescent="0.2">
      <c r="J439" s="26"/>
    </row>
    <row r="440" spans="10:10" ht="12.75" customHeight="1" x14ac:dyDescent="0.2">
      <c r="J440" s="26"/>
    </row>
    <row r="441" spans="10:10" ht="12.75" customHeight="1" x14ac:dyDescent="0.2">
      <c r="J441" s="26"/>
    </row>
    <row r="442" spans="10:10" ht="12.75" customHeight="1" x14ac:dyDescent="0.2">
      <c r="J442" s="26"/>
    </row>
    <row r="443" spans="10:10" ht="12.75" customHeight="1" x14ac:dyDescent="0.2">
      <c r="J443" s="26"/>
    </row>
    <row r="444" spans="10:10" ht="12.75" customHeight="1" x14ac:dyDescent="0.2">
      <c r="J444" s="26"/>
    </row>
    <row r="445" spans="10:10" ht="12.75" customHeight="1" x14ac:dyDescent="0.2">
      <c r="J445" s="26"/>
    </row>
    <row r="446" spans="10:10" ht="12.75" customHeight="1" x14ac:dyDescent="0.2">
      <c r="J446" s="26"/>
    </row>
    <row r="447" spans="10:10" ht="12.75" customHeight="1" x14ac:dyDescent="0.2">
      <c r="J447" s="26"/>
    </row>
    <row r="448" spans="10:10" ht="12.75" customHeight="1" x14ac:dyDescent="0.2">
      <c r="J448" s="26"/>
    </row>
    <row r="449" spans="10:10" ht="12.75" customHeight="1" x14ac:dyDescent="0.2">
      <c r="J449" s="26"/>
    </row>
    <row r="450" spans="10:10" ht="12.75" customHeight="1" x14ac:dyDescent="0.2">
      <c r="J450" s="26"/>
    </row>
    <row r="451" spans="10:10" ht="12.75" customHeight="1" x14ac:dyDescent="0.2">
      <c r="J451" s="26"/>
    </row>
    <row r="452" spans="10:10" ht="12.75" customHeight="1" x14ac:dyDescent="0.2">
      <c r="J452" s="26"/>
    </row>
    <row r="453" spans="10:10" ht="12.75" customHeight="1" x14ac:dyDescent="0.2">
      <c r="J453" s="26"/>
    </row>
    <row r="454" spans="10:10" ht="12.75" customHeight="1" x14ac:dyDescent="0.2">
      <c r="J454" s="26"/>
    </row>
    <row r="455" spans="10:10" ht="12.75" customHeight="1" x14ac:dyDescent="0.2">
      <c r="J455" s="26"/>
    </row>
    <row r="456" spans="10:10" ht="12.75" customHeight="1" x14ac:dyDescent="0.2">
      <c r="J456" s="26"/>
    </row>
    <row r="457" spans="10:10" ht="12.75" customHeight="1" x14ac:dyDescent="0.2">
      <c r="J457" s="26"/>
    </row>
    <row r="458" spans="10:10" ht="12.75" customHeight="1" x14ac:dyDescent="0.2">
      <c r="J458" s="26"/>
    </row>
    <row r="459" spans="10:10" ht="12.75" customHeight="1" x14ac:dyDescent="0.2">
      <c r="J459" s="26"/>
    </row>
    <row r="460" spans="10:10" ht="12.75" customHeight="1" x14ac:dyDescent="0.2">
      <c r="J460" s="26"/>
    </row>
    <row r="461" spans="10:10" ht="12.75" customHeight="1" x14ac:dyDescent="0.2">
      <c r="J461" s="26"/>
    </row>
    <row r="462" spans="10:10" ht="12.75" customHeight="1" x14ac:dyDescent="0.2">
      <c r="J462" s="26"/>
    </row>
    <row r="463" spans="10:10" ht="12.75" customHeight="1" x14ac:dyDescent="0.2">
      <c r="J463" s="26"/>
    </row>
    <row r="464" spans="10:10" ht="12.75" customHeight="1" x14ac:dyDescent="0.2">
      <c r="J464" s="26"/>
    </row>
    <row r="465" spans="10:10" ht="12.75" customHeight="1" x14ac:dyDescent="0.2">
      <c r="J465" s="26"/>
    </row>
    <row r="466" spans="10:10" ht="12.75" customHeight="1" x14ac:dyDescent="0.2">
      <c r="J466" s="26"/>
    </row>
    <row r="467" spans="10:10" ht="12.75" customHeight="1" x14ac:dyDescent="0.2">
      <c r="J467" s="26"/>
    </row>
    <row r="468" spans="10:10" ht="12.75" customHeight="1" x14ac:dyDescent="0.2">
      <c r="J468" s="26"/>
    </row>
    <row r="469" spans="10:10" ht="12.75" customHeight="1" x14ac:dyDescent="0.2">
      <c r="J469" s="26"/>
    </row>
    <row r="470" spans="10:10" ht="12.75" customHeight="1" x14ac:dyDescent="0.2">
      <c r="J470" s="26"/>
    </row>
    <row r="471" spans="10:10" ht="12.75" customHeight="1" x14ac:dyDescent="0.2">
      <c r="J471" s="26"/>
    </row>
    <row r="472" spans="10:10" ht="12.75" customHeight="1" x14ac:dyDescent="0.2">
      <c r="J472" s="26"/>
    </row>
    <row r="473" spans="10:10" ht="12.75" customHeight="1" x14ac:dyDescent="0.2">
      <c r="J473" s="26"/>
    </row>
    <row r="474" spans="10:10" ht="12.75" customHeight="1" x14ac:dyDescent="0.2">
      <c r="J474" s="26"/>
    </row>
    <row r="475" spans="10:10" ht="12.75" customHeight="1" x14ac:dyDescent="0.2">
      <c r="J475" s="26"/>
    </row>
    <row r="476" spans="10:10" ht="12.75" customHeight="1" x14ac:dyDescent="0.2">
      <c r="J476" s="26"/>
    </row>
    <row r="477" spans="10:10" ht="12.75" customHeight="1" x14ac:dyDescent="0.2">
      <c r="J477" s="26"/>
    </row>
    <row r="478" spans="10:10" ht="12.75" customHeight="1" x14ac:dyDescent="0.2">
      <c r="J478" s="26"/>
    </row>
    <row r="479" spans="10:10" ht="12.75" customHeight="1" x14ac:dyDescent="0.2">
      <c r="J479" s="26"/>
    </row>
    <row r="480" spans="10:10" ht="12.75" customHeight="1" x14ac:dyDescent="0.2">
      <c r="J480" s="26"/>
    </row>
    <row r="481" spans="10:10" ht="12.75" customHeight="1" x14ac:dyDescent="0.2">
      <c r="J481" s="26"/>
    </row>
    <row r="482" spans="10:10" ht="12.75" customHeight="1" x14ac:dyDescent="0.2">
      <c r="J482" s="26"/>
    </row>
    <row r="483" spans="10:10" ht="12.75" customHeight="1" x14ac:dyDescent="0.2">
      <c r="J483" s="26"/>
    </row>
    <row r="484" spans="10:10" ht="12.75" customHeight="1" x14ac:dyDescent="0.2">
      <c r="J484" s="26"/>
    </row>
    <row r="485" spans="10:10" ht="12.75" customHeight="1" x14ac:dyDescent="0.2">
      <c r="J485" s="26"/>
    </row>
    <row r="486" spans="10:10" ht="12.75" customHeight="1" x14ac:dyDescent="0.2">
      <c r="J486" s="26"/>
    </row>
    <row r="487" spans="10:10" ht="12.75" customHeight="1" x14ac:dyDescent="0.2">
      <c r="J487" s="26"/>
    </row>
    <row r="488" spans="10:10" ht="12.75" customHeight="1" x14ac:dyDescent="0.2">
      <c r="J488" s="26"/>
    </row>
    <row r="489" spans="10:10" ht="12.75" customHeight="1" x14ac:dyDescent="0.2">
      <c r="J489" s="26"/>
    </row>
    <row r="490" spans="10:10" ht="12.75" customHeight="1" x14ac:dyDescent="0.2">
      <c r="J490" s="26"/>
    </row>
    <row r="491" spans="10:10" ht="12.75" customHeight="1" x14ac:dyDescent="0.2">
      <c r="J491" s="26"/>
    </row>
    <row r="492" spans="10:10" ht="12.75" customHeight="1" x14ac:dyDescent="0.2">
      <c r="J492" s="26"/>
    </row>
    <row r="493" spans="10:10" ht="12.75" customHeight="1" x14ac:dyDescent="0.2">
      <c r="J493" s="26"/>
    </row>
    <row r="494" spans="10:10" ht="12.75" customHeight="1" x14ac:dyDescent="0.2">
      <c r="J494" s="26"/>
    </row>
    <row r="495" spans="10:10" ht="12.75" customHeight="1" x14ac:dyDescent="0.2">
      <c r="J495" s="26"/>
    </row>
    <row r="496" spans="10:10" ht="12.75" customHeight="1" x14ac:dyDescent="0.2">
      <c r="J496" s="26"/>
    </row>
    <row r="497" spans="10:10" ht="12.75" customHeight="1" x14ac:dyDescent="0.2">
      <c r="J497" s="26"/>
    </row>
    <row r="498" spans="10:10" ht="12.75" customHeight="1" x14ac:dyDescent="0.2">
      <c r="J498" s="26"/>
    </row>
    <row r="499" spans="10:10" ht="12.75" customHeight="1" x14ac:dyDescent="0.2">
      <c r="J499" s="26"/>
    </row>
    <row r="500" spans="10:10" ht="12.75" customHeight="1" x14ac:dyDescent="0.2">
      <c r="J500" s="26"/>
    </row>
    <row r="501" spans="10:10" ht="12.75" customHeight="1" x14ac:dyDescent="0.2">
      <c r="J501" s="26"/>
    </row>
    <row r="502" spans="10:10" ht="12.75" customHeight="1" x14ac:dyDescent="0.2">
      <c r="J502" s="26"/>
    </row>
    <row r="503" spans="10:10" ht="12.75" customHeight="1" x14ac:dyDescent="0.2">
      <c r="J503" s="26"/>
    </row>
    <row r="504" spans="10:10" ht="12.75" customHeight="1" x14ac:dyDescent="0.2">
      <c r="J504" s="26"/>
    </row>
    <row r="505" spans="10:10" ht="12.75" customHeight="1" x14ac:dyDescent="0.2">
      <c r="J505" s="26"/>
    </row>
    <row r="506" spans="10:10" ht="12.75" customHeight="1" x14ac:dyDescent="0.2">
      <c r="J506" s="26"/>
    </row>
    <row r="507" spans="10:10" ht="12.75" customHeight="1" x14ac:dyDescent="0.2">
      <c r="J507" s="26"/>
    </row>
    <row r="508" spans="10:10" ht="12.75" customHeight="1" x14ac:dyDescent="0.2">
      <c r="J508" s="26"/>
    </row>
    <row r="509" spans="10:10" ht="12.75" customHeight="1" x14ac:dyDescent="0.2">
      <c r="J509" s="26"/>
    </row>
    <row r="510" spans="10:10" ht="12.75" customHeight="1" x14ac:dyDescent="0.2">
      <c r="J510" s="26"/>
    </row>
    <row r="511" spans="10:10" ht="12.75" customHeight="1" x14ac:dyDescent="0.2">
      <c r="J511" s="26"/>
    </row>
    <row r="512" spans="10:10" ht="12.75" customHeight="1" x14ac:dyDescent="0.2">
      <c r="J512" s="26"/>
    </row>
    <row r="513" spans="10:10" ht="12.75" customHeight="1" x14ac:dyDescent="0.2">
      <c r="J513" s="26"/>
    </row>
    <row r="514" spans="10:10" ht="12.75" customHeight="1" x14ac:dyDescent="0.2">
      <c r="J514" s="26"/>
    </row>
    <row r="515" spans="10:10" ht="12.75" customHeight="1" x14ac:dyDescent="0.2">
      <c r="J515" s="26"/>
    </row>
    <row r="516" spans="10:10" ht="12.75" customHeight="1" x14ac:dyDescent="0.2">
      <c r="J516" s="26"/>
    </row>
    <row r="517" spans="10:10" ht="12.75" customHeight="1" x14ac:dyDescent="0.2">
      <c r="J517" s="26"/>
    </row>
    <row r="518" spans="10:10" ht="12.75" customHeight="1" x14ac:dyDescent="0.2">
      <c r="J518" s="26"/>
    </row>
    <row r="519" spans="10:10" ht="12.75" customHeight="1" x14ac:dyDescent="0.2">
      <c r="J519" s="26"/>
    </row>
    <row r="520" spans="10:10" ht="12.75" customHeight="1" x14ac:dyDescent="0.2">
      <c r="J520" s="26"/>
    </row>
    <row r="521" spans="10:10" ht="12.75" customHeight="1" x14ac:dyDescent="0.2">
      <c r="J521" s="26"/>
    </row>
    <row r="522" spans="10:10" ht="12.75" customHeight="1" x14ac:dyDescent="0.2">
      <c r="J522" s="26"/>
    </row>
    <row r="523" spans="10:10" ht="12.75" customHeight="1" x14ac:dyDescent="0.2">
      <c r="J523" s="26"/>
    </row>
    <row r="524" spans="10:10" ht="12.75" customHeight="1" x14ac:dyDescent="0.2">
      <c r="J524" s="26"/>
    </row>
    <row r="525" spans="10:10" ht="12.75" customHeight="1" x14ac:dyDescent="0.2">
      <c r="J525" s="26"/>
    </row>
    <row r="526" spans="10:10" ht="12.75" customHeight="1" x14ac:dyDescent="0.2">
      <c r="J526" s="26"/>
    </row>
    <row r="527" spans="10:10" ht="12.75" customHeight="1" x14ac:dyDescent="0.2">
      <c r="J527" s="26"/>
    </row>
    <row r="528" spans="10:10" ht="12.75" customHeight="1" x14ac:dyDescent="0.2">
      <c r="J528" s="26"/>
    </row>
    <row r="529" spans="10:10" ht="12.75" customHeight="1" x14ac:dyDescent="0.2">
      <c r="J529" s="26"/>
    </row>
    <row r="530" spans="10:10" ht="12.75" customHeight="1" x14ac:dyDescent="0.2">
      <c r="J530" s="26"/>
    </row>
    <row r="531" spans="10:10" ht="12.75" customHeight="1" x14ac:dyDescent="0.2">
      <c r="J531" s="26"/>
    </row>
    <row r="532" spans="10:10" ht="12.75" customHeight="1" x14ac:dyDescent="0.2">
      <c r="J532" s="26"/>
    </row>
    <row r="533" spans="10:10" ht="12.75" customHeight="1" x14ac:dyDescent="0.2">
      <c r="J533" s="26"/>
    </row>
    <row r="534" spans="10:10" ht="12.75" customHeight="1" x14ac:dyDescent="0.2">
      <c r="J534" s="26"/>
    </row>
    <row r="535" spans="10:10" ht="12.75" customHeight="1" x14ac:dyDescent="0.2">
      <c r="J535" s="26"/>
    </row>
    <row r="536" spans="10:10" ht="12.75" customHeight="1" x14ac:dyDescent="0.2">
      <c r="J536" s="26"/>
    </row>
    <row r="537" spans="10:10" ht="12.75" customHeight="1" x14ac:dyDescent="0.2">
      <c r="J537" s="26"/>
    </row>
    <row r="538" spans="10:10" ht="12.75" customHeight="1" x14ac:dyDescent="0.2">
      <c r="J538" s="26"/>
    </row>
    <row r="539" spans="10:10" ht="12.75" customHeight="1" x14ac:dyDescent="0.2">
      <c r="J539" s="26"/>
    </row>
    <row r="540" spans="10:10" ht="12.75" customHeight="1" x14ac:dyDescent="0.2">
      <c r="J540" s="26"/>
    </row>
    <row r="541" spans="10:10" ht="12.75" customHeight="1" x14ac:dyDescent="0.2">
      <c r="J541" s="26"/>
    </row>
    <row r="542" spans="10:10" ht="12.75" customHeight="1" x14ac:dyDescent="0.2">
      <c r="J542" s="26"/>
    </row>
    <row r="543" spans="10:10" ht="12.75" customHeight="1" x14ac:dyDescent="0.2">
      <c r="J543" s="26"/>
    </row>
    <row r="544" spans="10:10" ht="12.75" customHeight="1" x14ac:dyDescent="0.2">
      <c r="J544" s="26"/>
    </row>
    <row r="545" spans="10:10" ht="12.75" customHeight="1" x14ac:dyDescent="0.2">
      <c r="J545" s="26"/>
    </row>
    <row r="546" spans="10:10" ht="12.75" customHeight="1" x14ac:dyDescent="0.2">
      <c r="J546" s="26"/>
    </row>
    <row r="547" spans="10:10" ht="12.75" customHeight="1" x14ac:dyDescent="0.2">
      <c r="J547" s="26"/>
    </row>
    <row r="548" spans="10:10" ht="12.75" customHeight="1" x14ac:dyDescent="0.2">
      <c r="J548" s="26"/>
    </row>
    <row r="549" spans="10:10" ht="12.75" customHeight="1" x14ac:dyDescent="0.2">
      <c r="J549" s="26"/>
    </row>
    <row r="550" spans="10:10" ht="12.75" customHeight="1" x14ac:dyDescent="0.2">
      <c r="J550" s="26"/>
    </row>
    <row r="551" spans="10:10" ht="12.75" customHeight="1" x14ac:dyDescent="0.2">
      <c r="J551" s="26"/>
    </row>
    <row r="552" spans="10:10" ht="12.75" customHeight="1" x14ac:dyDescent="0.2">
      <c r="J552" s="26"/>
    </row>
    <row r="553" spans="10:10" ht="12.75" customHeight="1" x14ac:dyDescent="0.2">
      <c r="J553" s="26"/>
    </row>
    <row r="554" spans="10:10" ht="12.75" customHeight="1" x14ac:dyDescent="0.2">
      <c r="J554" s="26"/>
    </row>
    <row r="555" spans="10:10" ht="12.75" customHeight="1" x14ac:dyDescent="0.2">
      <c r="J555" s="26"/>
    </row>
    <row r="556" spans="10:10" ht="12.75" customHeight="1" x14ac:dyDescent="0.2">
      <c r="J556" s="26"/>
    </row>
    <row r="557" spans="10:10" ht="12.75" customHeight="1" x14ac:dyDescent="0.2">
      <c r="J557" s="26"/>
    </row>
    <row r="558" spans="10:10" ht="12.75" customHeight="1" x14ac:dyDescent="0.2">
      <c r="J558" s="26"/>
    </row>
    <row r="559" spans="10:10" ht="12.75" customHeight="1" x14ac:dyDescent="0.2">
      <c r="J559" s="26"/>
    </row>
    <row r="560" spans="10:10" ht="12.75" customHeight="1" x14ac:dyDescent="0.2">
      <c r="J560" s="26"/>
    </row>
    <row r="561" spans="10:10" ht="12.75" customHeight="1" x14ac:dyDescent="0.2">
      <c r="J561" s="26"/>
    </row>
    <row r="562" spans="10:10" ht="12.75" customHeight="1" x14ac:dyDescent="0.2">
      <c r="J562" s="26"/>
    </row>
    <row r="563" spans="10:10" ht="12.75" customHeight="1" x14ac:dyDescent="0.2">
      <c r="J563" s="26"/>
    </row>
    <row r="564" spans="10:10" ht="12.75" customHeight="1" x14ac:dyDescent="0.2">
      <c r="J564" s="26"/>
    </row>
    <row r="565" spans="10:10" ht="12.75" customHeight="1" x14ac:dyDescent="0.2">
      <c r="J565" s="26"/>
    </row>
    <row r="566" spans="10:10" ht="12.75" customHeight="1" x14ac:dyDescent="0.2">
      <c r="J566" s="26"/>
    </row>
    <row r="567" spans="10:10" ht="12.75" customHeight="1" x14ac:dyDescent="0.2">
      <c r="J567" s="26"/>
    </row>
    <row r="568" spans="10:10" ht="12.75" customHeight="1" x14ac:dyDescent="0.2">
      <c r="J568" s="26"/>
    </row>
    <row r="569" spans="10:10" ht="12.75" customHeight="1" x14ac:dyDescent="0.2">
      <c r="J569" s="26"/>
    </row>
    <row r="570" spans="10:10" ht="12.75" customHeight="1" x14ac:dyDescent="0.2">
      <c r="J570" s="26"/>
    </row>
    <row r="571" spans="10:10" ht="12.75" customHeight="1" x14ac:dyDescent="0.2">
      <c r="J571" s="26"/>
    </row>
    <row r="572" spans="10:10" ht="12.75" customHeight="1" x14ac:dyDescent="0.2">
      <c r="J572" s="26"/>
    </row>
    <row r="573" spans="10:10" ht="12.75" customHeight="1" x14ac:dyDescent="0.2">
      <c r="J573" s="26"/>
    </row>
    <row r="574" spans="10:10" ht="12.75" customHeight="1" x14ac:dyDescent="0.2">
      <c r="J574" s="26"/>
    </row>
    <row r="575" spans="10:10" ht="12.75" customHeight="1" x14ac:dyDescent="0.2">
      <c r="J575" s="26"/>
    </row>
    <row r="576" spans="10:10" ht="12.75" customHeight="1" x14ac:dyDescent="0.2">
      <c r="J576" s="26"/>
    </row>
    <row r="577" spans="10:10" ht="12.75" customHeight="1" x14ac:dyDescent="0.2">
      <c r="J577" s="26"/>
    </row>
    <row r="578" spans="10:10" ht="12.75" customHeight="1" x14ac:dyDescent="0.2">
      <c r="J578" s="26"/>
    </row>
    <row r="579" spans="10:10" ht="12.75" customHeight="1" x14ac:dyDescent="0.2">
      <c r="J579" s="26"/>
    </row>
    <row r="580" spans="10:10" ht="12.75" customHeight="1" x14ac:dyDescent="0.2">
      <c r="J580" s="26"/>
    </row>
    <row r="581" spans="10:10" ht="12.75" customHeight="1" x14ac:dyDescent="0.2">
      <c r="J581" s="26"/>
    </row>
    <row r="582" spans="10:10" ht="12.75" customHeight="1" x14ac:dyDescent="0.2">
      <c r="J582" s="26"/>
    </row>
    <row r="583" spans="10:10" ht="12.75" customHeight="1" x14ac:dyDescent="0.2">
      <c r="J583" s="26"/>
    </row>
    <row r="584" spans="10:10" ht="12.75" customHeight="1" x14ac:dyDescent="0.2">
      <c r="J584" s="26"/>
    </row>
    <row r="585" spans="10:10" ht="12.75" customHeight="1" x14ac:dyDescent="0.2">
      <c r="J585" s="26"/>
    </row>
    <row r="586" spans="10:10" ht="12.75" customHeight="1" x14ac:dyDescent="0.2">
      <c r="J586" s="26"/>
    </row>
    <row r="587" spans="10:10" ht="12.75" customHeight="1" x14ac:dyDescent="0.2">
      <c r="J587" s="26"/>
    </row>
    <row r="588" spans="10:10" ht="12.75" customHeight="1" x14ac:dyDescent="0.2">
      <c r="J588" s="26"/>
    </row>
    <row r="589" spans="10:10" ht="12.75" customHeight="1" x14ac:dyDescent="0.2">
      <c r="J589" s="26"/>
    </row>
    <row r="590" spans="10:10" ht="12.75" customHeight="1" x14ac:dyDescent="0.2">
      <c r="J590" s="26"/>
    </row>
    <row r="591" spans="10:10" ht="12.75" customHeight="1" x14ac:dyDescent="0.2">
      <c r="J591" s="26"/>
    </row>
    <row r="592" spans="10:10" ht="12.75" customHeight="1" x14ac:dyDescent="0.2">
      <c r="J592" s="26"/>
    </row>
    <row r="593" spans="10:10" ht="12.75" customHeight="1" x14ac:dyDescent="0.2">
      <c r="J593" s="26"/>
    </row>
    <row r="594" spans="10:10" ht="12.75" customHeight="1" x14ac:dyDescent="0.2">
      <c r="J594" s="26"/>
    </row>
    <row r="595" spans="10:10" ht="12.75" customHeight="1" x14ac:dyDescent="0.2">
      <c r="J595" s="26"/>
    </row>
    <row r="596" spans="10:10" ht="12.75" customHeight="1" x14ac:dyDescent="0.2">
      <c r="J596" s="26"/>
    </row>
    <row r="597" spans="10:10" ht="12.75" customHeight="1" x14ac:dyDescent="0.2">
      <c r="J597" s="26"/>
    </row>
    <row r="598" spans="10:10" ht="12.75" customHeight="1" x14ac:dyDescent="0.2">
      <c r="J598" s="26"/>
    </row>
    <row r="599" spans="10:10" ht="12.75" customHeight="1" x14ac:dyDescent="0.2">
      <c r="J599" s="26"/>
    </row>
    <row r="600" spans="10:10" ht="12.75" customHeight="1" x14ac:dyDescent="0.2">
      <c r="J600" s="26"/>
    </row>
    <row r="601" spans="10:10" ht="12.75" customHeight="1" x14ac:dyDescent="0.2">
      <c r="J601" s="26"/>
    </row>
    <row r="602" spans="10:10" ht="12.75" customHeight="1" x14ac:dyDescent="0.2">
      <c r="J602" s="26"/>
    </row>
    <row r="603" spans="10:10" ht="12.75" customHeight="1" x14ac:dyDescent="0.2">
      <c r="J603" s="26"/>
    </row>
    <row r="604" spans="10:10" ht="12.75" customHeight="1" x14ac:dyDescent="0.2">
      <c r="J604" s="26"/>
    </row>
    <row r="605" spans="10:10" ht="12.75" customHeight="1" x14ac:dyDescent="0.2">
      <c r="J605" s="26"/>
    </row>
    <row r="606" spans="10:10" ht="12.75" customHeight="1" x14ac:dyDescent="0.2">
      <c r="J606" s="26"/>
    </row>
    <row r="607" spans="10:10" ht="12.75" customHeight="1" x14ac:dyDescent="0.2">
      <c r="J607" s="26"/>
    </row>
    <row r="608" spans="10:10" ht="12.75" customHeight="1" x14ac:dyDescent="0.2">
      <c r="J608" s="26"/>
    </row>
    <row r="609" spans="10:10" ht="12.75" customHeight="1" x14ac:dyDescent="0.2">
      <c r="J609" s="26"/>
    </row>
    <row r="610" spans="10:10" ht="12.75" customHeight="1" x14ac:dyDescent="0.2">
      <c r="J610" s="26"/>
    </row>
    <row r="611" spans="10:10" ht="12.75" customHeight="1" x14ac:dyDescent="0.2">
      <c r="J611" s="26"/>
    </row>
    <row r="612" spans="10:10" ht="12.75" customHeight="1" x14ac:dyDescent="0.2">
      <c r="J612" s="26"/>
    </row>
    <row r="613" spans="10:10" ht="12.75" customHeight="1" x14ac:dyDescent="0.2">
      <c r="J613" s="26"/>
    </row>
    <row r="614" spans="10:10" ht="12.75" customHeight="1" x14ac:dyDescent="0.2">
      <c r="J614" s="26"/>
    </row>
    <row r="615" spans="10:10" ht="12.75" customHeight="1" x14ac:dyDescent="0.2">
      <c r="J615" s="26"/>
    </row>
    <row r="616" spans="10:10" ht="12.75" customHeight="1" x14ac:dyDescent="0.2">
      <c r="J616" s="26"/>
    </row>
    <row r="617" spans="10:10" ht="12.75" customHeight="1" x14ac:dyDescent="0.2">
      <c r="J617" s="26"/>
    </row>
    <row r="618" spans="10:10" ht="12.75" customHeight="1" x14ac:dyDescent="0.2">
      <c r="J618" s="26"/>
    </row>
    <row r="619" spans="10:10" ht="12.75" customHeight="1" x14ac:dyDescent="0.2">
      <c r="J619" s="26"/>
    </row>
    <row r="620" spans="10:10" ht="12.75" customHeight="1" x14ac:dyDescent="0.2">
      <c r="J620" s="26"/>
    </row>
    <row r="621" spans="10:10" ht="12.75" customHeight="1" x14ac:dyDescent="0.2">
      <c r="J621" s="26"/>
    </row>
    <row r="622" spans="10:10" ht="12.75" customHeight="1" x14ac:dyDescent="0.2">
      <c r="J622" s="26"/>
    </row>
    <row r="623" spans="10:10" ht="12.75" customHeight="1" x14ac:dyDescent="0.2">
      <c r="J623" s="26"/>
    </row>
    <row r="624" spans="10:10" ht="12.75" customHeight="1" x14ac:dyDescent="0.2">
      <c r="J624" s="26"/>
    </row>
    <row r="625" spans="10:10" ht="12.75" customHeight="1" x14ac:dyDescent="0.2">
      <c r="J625" s="26"/>
    </row>
    <row r="626" spans="10:10" ht="12.75" customHeight="1" x14ac:dyDescent="0.2">
      <c r="J626" s="26"/>
    </row>
    <row r="627" spans="10:10" ht="12.75" customHeight="1" x14ac:dyDescent="0.2">
      <c r="J627" s="26"/>
    </row>
    <row r="628" spans="10:10" ht="12.75" customHeight="1" x14ac:dyDescent="0.2">
      <c r="J628" s="26"/>
    </row>
    <row r="629" spans="10:10" ht="12.75" customHeight="1" x14ac:dyDescent="0.2">
      <c r="J629" s="26"/>
    </row>
    <row r="630" spans="10:10" ht="12.75" customHeight="1" x14ac:dyDescent="0.2">
      <c r="J630" s="26"/>
    </row>
    <row r="631" spans="10:10" ht="12.75" customHeight="1" x14ac:dyDescent="0.2">
      <c r="J631" s="26"/>
    </row>
    <row r="632" spans="10:10" ht="12.75" customHeight="1" x14ac:dyDescent="0.2">
      <c r="J632" s="26"/>
    </row>
    <row r="633" spans="10:10" ht="12.75" customHeight="1" x14ac:dyDescent="0.2">
      <c r="J633" s="26"/>
    </row>
    <row r="634" spans="10:10" ht="12.75" customHeight="1" x14ac:dyDescent="0.2">
      <c r="J634" s="26"/>
    </row>
    <row r="635" spans="10:10" ht="12.75" customHeight="1" x14ac:dyDescent="0.2">
      <c r="J635" s="26"/>
    </row>
    <row r="636" spans="10:10" ht="12.75" customHeight="1" x14ac:dyDescent="0.2">
      <c r="J636" s="26"/>
    </row>
    <row r="637" spans="10:10" ht="12.75" customHeight="1" x14ac:dyDescent="0.2">
      <c r="J637" s="26"/>
    </row>
    <row r="638" spans="10:10" ht="12.75" customHeight="1" x14ac:dyDescent="0.2">
      <c r="J638" s="26"/>
    </row>
    <row r="639" spans="10:10" ht="12.75" customHeight="1" x14ac:dyDescent="0.2">
      <c r="J639" s="26"/>
    </row>
    <row r="640" spans="10:10" ht="12.75" customHeight="1" x14ac:dyDescent="0.2">
      <c r="J640" s="26"/>
    </row>
    <row r="641" spans="10:10" ht="12.75" customHeight="1" x14ac:dyDescent="0.2">
      <c r="J641" s="26"/>
    </row>
    <row r="642" spans="10:10" ht="12.75" customHeight="1" x14ac:dyDescent="0.2">
      <c r="J642" s="26"/>
    </row>
    <row r="643" spans="10:10" ht="12.75" customHeight="1" x14ac:dyDescent="0.2">
      <c r="J643" s="26"/>
    </row>
    <row r="644" spans="10:10" ht="12.75" customHeight="1" x14ac:dyDescent="0.2">
      <c r="J644" s="26"/>
    </row>
    <row r="645" spans="10:10" ht="12.75" customHeight="1" x14ac:dyDescent="0.2">
      <c r="J645" s="26"/>
    </row>
    <row r="646" spans="10:10" ht="12.75" customHeight="1" x14ac:dyDescent="0.2">
      <c r="J646" s="26"/>
    </row>
    <row r="647" spans="10:10" ht="12.75" customHeight="1" x14ac:dyDescent="0.2">
      <c r="J647" s="26"/>
    </row>
    <row r="648" spans="10:10" ht="12.75" customHeight="1" x14ac:dyDescent="0.2">
      <c r="J648" s="26"/>
    </row>
    <row r="649" spans="10:10" ht="12.75" customHeight="1" x14ac:dyDescent="0.2">
      <c r="J649" s="26"/>
    </row>
    <row r="650" spans="10:10" ht="12.75" customHeight="1" x14ac:dyDescent="0.2">
      <c r="J650" s="26"/>
    </row>
    <row r="651" spans="10:10" ht="12.75" customHeight="1" x14ac:dyDescent="0.2">
      <c r="J651" s="26"/>
    </row>
    <row r="652" spans="10:10" ht="12.75" customHeight="1" x14ac:dyDescent="0.2">
      <c r="J652" s="26"/>
    </row>
    <row r="653" spans="10:10" ht="12.75" customHeight="1" x14ac:dyDescent="0.2">
      <c r="J653" s="26"/>
    </row>
    <row r="654" spans="10:10" ht="12.75" customHeight="1" x14ac:dyDescent="0.2">
      <c r="J654" s="26"/>
    </row>
    <row r="655" spans="10:10" ht="12.75" customHeight="1" x14ac:dyDescent="0.2">
      <c r="J655" s="26"/>
    </row>
    <row r="656" spans="10:10" ht="12.75" customHeight="1" x14ac:dyDescent="0.2">
      <c r="J656" s="26"/>
    </row>
    <row r="657" spans="10:10" ht="12.75" customHeight="1" x14ac:dyDescent="0.2">
      <c r="J657" s="26"/>
    </row>
    <row r="658" spans="10:10" ht="12.75" customHeight="1" x14ac:dyDescent="0.2">
      <c r="J658" s="26"/>
    </row>
    <row r="659" spans="10:10" ht="12.75" customHeight="1" x14ac:dyDescent="0.2">
      <c r="J659" s="26"/>
    </row>
    <row r="660" spans="10:10" ht="12.75" customHeight="1" x14ac:dyDescent="0.2">
      <c r="J660" s="26"/>
    </row>
    <row r="661" spans="10:10" ht="12.75" customHeight="1" x14ac:dyDescent="0.2">
      <c r="J661" s="26"/>
    </row>
    <row r="662" spans="10:10" ht="12.75" customHeight="1" x14ac:dyDescent="0.2">
      <c r="J662" s="26"/>
    </row>
    <row r="663" spans="10:10" ht="12.75" customHeight="1" x14ac:dyDescent="0.2">
      <c r="J663" s="26"/>
    </row>
    <row r="664" spans="10:10" ht="12.75" customHeight="1" x14ac:dyDescent="0.2">
      <c r="J664" s="26"/>
    </row>
    <row r="665" spans="10:10" ht="12.75" customHeight="1" x14ac:dyDescent="0.2">
      <c r="J665" s="26"/>
    </row>
    <row r="666" spans="10:10" ht="12.75" customHeight="1" x14ac:dyDescent="0.2">
      <c r="J666" s="26"/>
    </row>
    <row r="667" spans="10:10" ht="12.75" customHeight="1" x14ac:dyDescent="0.2">
      <c r="J667" s="26"/>
    </row>
    <row r="668" spans="10:10" ht="12.75" customHeight="1" x14ac:dyDescent="0.2">
      <c r="J668" s="26"/>
    </row>
    <row r="669" spans="10:10" ht="12.75" customHeight="1" x14ac:dyDescent="0.2">
      <c r="J669" s="26"/>
    </row>
    <row r="670" spans="10:10" ht="12.75" customHeight="1" x14ac:dyDescent="0.2">
      <c r="J670" s="26"/>
    </row>
    <row r="671" spans="10:10" ht="12.75" customHeight="1" x14ac:dyDescent="0.2">
      <c r="J671" s="26"/>
    </row>
    <row r="672" spans="10:10" ht="12.75" customHeight="1" x14ac:dyDescent="0.2">
      <c r="J672" s="26"/>
    </row>
    <row r="673" spans="10:10" ht="12.75" customHeight="1" x14ac:dyDescent="0.2">
      <c r="J673" s="26"/>
    </row>
    <row r="674" spans="10:10" ht="12.75" customHeight="1" x14ac:dyDescent="0.2">
      <c r="J674" s="26"/>
    </row>
    <row r="675" spans="10:10" ht="12.75" customHeight="1" x14ac:dyDescent="0.2">
      <c r="J675" s="26"/>
    </row>
    <row r="676" spans="10:10" ht="12.75" customHeight="1" x14ac:dyDescent="0.2">
      <c r="J676" s="26"/>
    </row>
    <row r="677" spans="10:10" ht="12.75" customHeight="1" x14ac:dyDescent="0.2">
      <c r="J677" s="26"/>
    </row>
    <row r="678" spans="10:10" ht="12.75" customHeight="1" x14ac:dyDescent="0.2">
      <c r="J678" s="26"/>
    </row>
    <row r="679" spans="10:10" ht="12.75" customHeight="1" x14ac:dyDescent="0.2">
      <c r="J679" s="26"/>
    </row>
    <row r="680" spans="10:10" ht="12.75" customHeight="1" x14ac:dyDescent="0.2">
      <c r="J680" s="26"/>
    </row>
    <row r="681" spans="10:10" ht="12.75" customHeight="1" x14ac:dyDescent="0.2">
      <c r="J681" s="26"/>
    </row>
    <row r="682" spans="10:10" ht="12.75" customHeight="1" x14ac:dyDescent="0.2">
      <c r="J682" s="26"/>
    </row>
    <row r="683" spans="10:10" ht="12.75" customHeight="1" x14ac:dyDescent="0.2">
      <c r="J683" s="26"/>
    </row>
    <row r="684" spans="10:10" ht="12.75" customHeight="1" x14ac:dyDescent="0.2">
      <c r="J684" s="26"/>
    </row>
    <row r="685" spans="10:10" ht="12.75" customHeight="1" x14ac:dyDescent="0.2">
      <c r="J685" s="26"/>
    </row>
    <row r="686" spans="10:10" ht="12.75" customHeight="1" x14ac:dyDescent="0.2">
      <c r="J686" s="26"/>
    </row>
    <row r="687" spans="10:10" ht="12.75" customHeight="1" x14ac:dyDescent="0.2">
      <c r="J687" s="26"/>
    </row>
    <row r="688" spans="10:10" ht="12.75" customHeight="1" x14ac:dyDescent="0.2">
      <c r="J688" s="26"/>
    </row>
    <row r="689" spans="10:10" ht="12.75" customHeight="1" x14ac:dyDescent="0.2">
      <c r="J689" s="26"/>
    </row>
    <row r="690" spans="10:10" ht="12.75" customHeight="1" x14ac:dyDescent="0.2">
      <c r="J690" s="26"/>
    </row>
    <row r="691" spans="10:10" ht="12.75" customHeight="1" x14ac:dyDescent="0.2">
      <c r="J691" s="26"/>
    </row>
    <row r="692" spans="10:10" ht="12.75" customHeight="1" x14ac:dyDescent="0.2">
      <c r="J692" s="26"/>
    </row>
    <row r="693" spans="10:10" ht="12.75" customHeight="1" x14ac:dyDescent="0.2">
      <c r="J693" s="26"/>
    </row>
    <row r="694" spans="10:10" ht="12.75" customHeight="1" x14ac:dyDescent="0.2">
      <c r="J694" s="26"/>
    </row>
    <row r="695" spans="10:10" ht="12.75" customHeight="1" x14ac:dyDescent="0.2">
      <c r="J695" s="26"/>
    </row>
    <row r="696" spans="10:10" ht="12.75" customHeight="1" x14ac:dyDescent="0.2">
      <c r="J696" s="26"/>
    </row>
    <row r="697" spans="10:10" ht="12.75" customHeight="1" x14ac:dyDescent="0.2">
      <c r="J697" s="26"/>
    </row>
    <row r="698" spans="10:10" ht="12.75" customHeight="1" x14ac:dyDescent="0.2">
      <c r="J698" s="26"/>
    </row>
    <row r="699" spans="10:10" ht="12.75" customHeight="1" x14ac:dyDescent="0.2">
      <c r="J699" s="26"/>
    </row>
    <row r="700" spans="10:10" ht="12.75" customHeight="1" x14ac:dyDescent="0.2">
      <c r="J700" s="26"/>
    </row>
    <row r="701" spans="10:10" ht="12.75" customHeight="1" x14ac:dyDescent="0.2">
      <c r="J701" s="26"/>
    </row>
    <row r="702" spans="10:10" ht="12.75" customHeight="1" x14ac:dyDescent="0.2">
      <c r="J702" s="26"/>
    </row>
    <row r="703" spans="10:10" ht="12.75" customHeight="1" x14ac:dyDescent="0.2">
      <c r="J703" s="26"/>
    </row>
    <row r="704" spans="10:10" ht="12.75" customHeight="1" x14ac:dyDescent="0.2">
      <c r="J704" s="26"/>
    </row>
    <row r="705" spans="10:10" ht="12.75" customHeight="1" x14ac:dyDescent="0.2">
      <c r="J705" s="26"/>
    </row>
    <row r="706" spans="10:10" ht="12.75" customHeight="1" x14ac:dyDescent="0.2">
      <c r="J706" s="26"/>
    </row>
    <row r="707" spans="10:10" ht="12.75" customHeight="1" x14ac:dyDescent="0.2">
      <c r="J707" s="26"/>
    </row>
    <row r="708" spans="10:10" ht="12.75" customHeight="1" x14ac:dyDescent="0.2">
      <c r="J708" s="26"/>
    </row>
    <row r="709" spans="10:10" ht="12.75" customHeight="1" x14ac:dyDescent="0.2">
      <c r="J709" s="26"/>
    </row>
    <row r="710" spans="10:10" ht="12.75" customHeight="1" x14ac:dyDescent="0.2">
      <c r="J710" s="26"/>
    </row>
    <row r="711" spans="10:10" ht="12.75" customHeight="1" x14ac:dyDescent="0.2">
      <c r="J711" s="26"/>
    </row>
    <row r="712" spans="10:10" ht="12.75" customHeight="1" x14ac:dyDescent="0.2">
      <c r="J712" s="26"/>
    </row>
    <row r="713" spans="10:10" ht="12.75" customHeight="1" x14ac:dyDescent="0.2">
      <c r="J713" s="26"/>
    </row>
    <row r="714" spans="10:10" ht="12.75" customHeight="1" x14ac:dyDescent="0.2">
      <c r="J714" s="26"/>
    </row>
    <row r="715" spans="10:10" ht="12.75" customHeight="1" x14ac:dyDescent="0.2">
      <c r="J715" s="26"/>
    </row>
    <row r="716" spans="10:10" ht="12.75" customHeight="1" x14ac:dyDescent="0.2">
      <c r="J716" s="26"/>
    </row>
    <row r="717" spans="10:10" ht="12.75" customHeight="1" x14ac:dyDescent="0.2">
      <c r="J717" s="26"/>
    </row>
    <row r="718" spans="10:10" ht="12.75" customHeight="1" x14ac:dyDescent="0.2">
      <c r="J718" s="26"/>
    </row>
    <row r="719" spans="10:10" ht="12.75" customHeight="1" x14ac:dyDescent="0.2">
      <c r="J719" s="26"/>
    </row>
    <row r="720" spans="10:10" ht="12.75" customHeight="1" x14ac:dyDescent="0.2">
      <c r="J720" s="26"/>
    </row>
    <row r="721" spans="10:10" ht="12.75" customHeight="1" x14ac:dyDescent="0.2">
      <c r="J721" s="26"/>
    </row>
    <row r="722" spans="10:10" ht="12.75" customHeight="1" x14ac:dyDescent="0.2">
      <c r="J722" s="26"/>
    </row>
    <row r="723" spans="10:10" ht="12.75" customHeight="1" x14ac:dyDescent="0.2">
      <c r="J723" s="26"/>
    </row>
    <row r="724" spans="10:10" ht="12.75" customHeight="1" x14ac:dyDescent="0.2">
      <c r="J724" s="26"/>
    </row>
    <row r="725" spans="10:10" ht="12.75" customHeight="1" x14ac:dyDescent="0.2">
      <c r="J725" s="26"/>
    </row>
    <row r="726" spans="10:10" ht="12.75" customHeight="1" x14ac:dyDescent="0.2">
      <c r="J726" s="26"/>
    </row>
    <row r="727" spans="10:10" ht="12.75" customHeight="1" x14ac:dyDescent="0.2">
      <c r="J727" s="26"/>
    </row>
    <row r="728" spans="10:10" ht="12.75" customHeight="1" x14ac:dyDescent="0.2">
      <c r="J728" s="26"/>
    </row>
    <row r="729" spans="10:10" ht="12.75" customHeight="1" x14ac:dyDescent="0.2">
      <c r="J729" s="26"/>
    </row>
    <row r="730" spans="10:10" ht="12.75" customHeight="1" x14ac:dyDescent="0.2">
      <c r="J730" s="26"/>
    </row>
    <row r="731" spans="10:10" ht="12.75" customHeight="1" x14ac:dyDescent="0.2">
      <c r="J731" s="26"/>
    </row>
    <row r="732" spans="10:10" ht="12.75" customHeight="1" x14ac:dyDescent="0.2">
      <c r="J732" s="26"/>
    </row>
    <row r="733" spans="10:10" ht="12.75" customHeight="1" x14ac:dyDescent="0.2">
      <c r="J733" s="26"/>
    </row>
    <row r="734" spans="10:10" ht="12.75" customHeight="1" x14ac:dyDescent="0.2">
      <c r="J734" s="26"/>
    </row>
    <row r="735" spans="10:10" ht="12.75" customHeight="1" x14ac:dyDescent="0.2">
      <c r="J735" s="26"/>
    </row>
    <row r="736" spans="10:10" ht="12.75" customHeight="1" x14ac:dyDescent="0.2">
      <c r="J736" s="26"/>
    </row>
    <row r="737" spans="10:10" ht="12.75" customHeight="1" x14ac:dyDescent="0.2">
      <c r="J737" s="26"/>
    </row>
    <row r="738" spans="10:10" ht="12.75" customHeight="1" x14ac:dyDescent="0.2">
      <c r="J738" s="26"/>
    </row>
    <row r="739" spans="10:10" ht="12.75" customHeight="1" x14ac:dyDescent="0.2">
      <c r="J739" s="26"/>
    </row>
    <row r="740" spans="10:10" ht="12.75" customHeight="1" x14ac:dyDescent="0.2">
      <c r="J740" s="26"/>
    </row>
    <row r="741" spans="10:10" ht="12.75" customHeight="1" x14ac:dyDescent="0.2">
      <c r="J741" s="26"/>
    </row>
    <row r="742" spans="10:10" ht="12.75" customHeight="1" x14ac:dyDescent="0.2">
      <c r="J742" s="26"/>
    </row>
    <row r="743" spans="10:10" ht="12.75" customHeight="1" x14ac:dyDescent="0.2">
      <c r="J743" s="26"/>
    </row>
    <row r="744" spans="10:10" ht="12.75" customHeight="1" x14ac:dyDescent="0.2">
      <c r="J744" s="26"/>
    </row>
    <row r="745" spans="10:10" ht="12.75" customHeight="1" x14ac:dyDescent="0.2">
      <c r="J745" s="26"/>
    </row>
    <row r="746" spans="10:10" ht="12.75" customHeight="1" x14ac:dyDescent="0.2">
      <c r="J746" s="26"/>
    </row>
    <row r="747" spans="10:10" ht="12.75" customHeight="1" x14ac:dyDescent="0.2">
      <c r="J747" s="26"/>
    </row>
    <row r="748" spans="10:10" ht="12.75" customHeight="1" x14ac:dyDescent="0.2">
      <c r="J748" s="26"/>
    </row>
    <row r="749" spans="10:10" ht="12.75" customHeight="1" x14ac:dyDescent="0.2">
      <c r="J749" s="26"/>
    </row>
    <row r="750" spans="10:10" ht="12.75" customHeight="1" x14ac:dyDescent="0.2">
      <c r="J750" s="26"/>
    </row>
    <row r="751" spans="10:10" ht="12.75" customHeight="1" x14ac:dyDescent="0.2">
      <c r="J751" s="26"/>
    </row>
    <row r="752" spans="10:10" ht="12.75" customHeight="1" x14ac:dyDescent="0.2">
      <c r="J752" s="26"/>
    </row>
    <row r="753" spans="10:10" ht="12.75" customHeight="1" x14ac:dyDescent="0.2">
      <c r="J753" s="26"/>
    </row>
    <row r="754" spans="10:10" ht="12.75" customHeight="1" x14ac:dyDescent="0.2">
      <c r="J754" s="26"/>
    </row>
    <row r="755" spans="10:10" ht="12.75" customHeight="1" x14ac:dyDescent="0.2">
      <c r="J755" s="26"/>
    </row>
    <row r="756" spans="10:10" ht="12.75" customHeight="1" x14ac:dyDescent="0.2">
      <c r="J756" s="26"/>
    </row>
    <row r="757" spans="10:10" ht="12.75" customHeight="1" x14ac:dyDescent="0.2">
      <c r="J757" s="26"/>
    </row>
    <row r="758" spans="10:10" ht="12.75" customHeight="1" x14ac:dyDescent="0.2">
      <c r="J758" s="26"/>
    </row>
    <row r="759" spans="10:10" ht="12.75" customHeight="1" x14ac:dyDescent="0.2">
      <c r="J759" s="26"/>
    </row>
    <row r="760" spans="10:10" ht="12.75" customHeight="1" x14ac:dyDescent="0.2">
      <c r="J760" s="26"/>
    </row>
    <row r="761" spans="10:10" ht="12.75" customHeight="1" x14ac:dyDescent="0.2">
      <c r="J761" s="26"/>
    </row>
    <row r="762" spans="10:10" ht="12.75" customHeight="1" x14ac:dyDescent="0.2">
      <c r="J762" s="26"/>
    </row>
    <row r="763" spans="10:10" ht="12.75" customHeight="1" x14ac:dyDescent="0.2">
      <c r="J763" s="26"/>
    </row>
    <row r="764" spans="10:10" ht="12.75" customHeight="1" x14ac:dyDescent="0.2">
      <c r="J764" s="26"/>
    </row>
    <row r="765" spans="10:10" ht="12.75" customHeight="1" x14ac:dyDescent="0.2">
      <c r="J765" s="26"/>
    </row>
    <row r="766" spans="10:10" ht="12.75" customHeight="1" x14ac:dyDescent="0.2">
      <c r="J766" s="26"/>
    </row>
    <row r="767" spans="10:10" ht="12.75" customHeight="1" x14ac:dyDescent="0.2">
      <c r="J767" s="26"/>
    </row>
    <row r="768" spans="10:10" ht="12.75" customHeight="1" x14ac:dyDescent="0.2">
      <c r="J768" s="26"/>
    </row>
    <row r="769" spans="10:10" ht="12.75" customHeight="1" x14ac:dyDescent="0.2">
      <c r="J769" s="26"/>
    </row>
    <row r="770" spans="10:10" ht="12.75" customHeight="1" x14ac:dyDescent="0.2">
      <c r="J770" s="26"/>
    </row>
    <row r="771" spans="10:10" ht="12.75" customHeight="1" x14ac:dyDescent="0.2">
      <c r="J771" s="26"/>
    </row>
    <row r="772" spans="10:10" ht="12.75" customHeight="1" x14ac:dyDescent="0.2">
      <c r="J772" s="26"/>
    </row>
    <row r="773" spans="10:10" ht="12.75" customHeight="1" x14ac:dyDescent="0.2">
      <c r="J773" s="26"/>
    </row>
    <row r="774" spans="10:10" ht="12.75" customHeight="1" x14ac:dyDescent="0.2">
      <c r="J774" s="26"/>
    </row>
    <row r="775" spans="10:10" ht="12.75" customHeight="1" x14ac:dyDescent="0.2">
      <c r="J775" s="26"/>
    </row>
    <row r="776" spans="10:10" ht="12.75" customHeight="1" x14ac:dyDescent="0.2">
      <c r="J776" s="26"/>
    </row>
    <row r="777" spans="10:10" ht="12.75" customHeight="1" x14ac:dyDescent="0.2">
      <c r="J777" s="26"/>
    </row>
    <row r="778" spans="10:10" ht="12.75" customHeight="1" x14ac:dyDescent="0.2">
      <c r="J778" s="26"/>
    </row>
    <row r="779" spans="10:10" ht="12.75" customHeight="1" x14ac:dyDescent="0.2">
      <c r="J779" s="26"/>
    </row>
    <row r="780" spans="10:10" ht="12.75" customHeight="1" x14ac:dyDescent="0.2">
      <c r="J780" s="26"/>
    </row>
    <row r="781" spans="10:10" ht="12.75" customHeight="1" x14ac:dyDescent="0.2">
      <c r="J781" s="26"/>
    </row>
    <row r="782" spans="10:10" ht="12.75" customHeight="1" x14ac:dyDescent="0.2">
      <c r="J782" s="26"/>
    </row>
    <row r="783" spans="10:10" ht="12.75" customHeight="1" x14ac:dyDescent="0.2">
      <c r="J783" s="26"/>
    </row>
    <row r="784" spans="10:10" ht="12.75" customHeight="1" x14ac:dyDescent="0.2">
      <c r="J784" s="26"/>
    </row>
    <row r="785" spans="10:10" ht="12.75" customHeight="1" x14ac:dyDescent="0.2">
      <c r="J785" s="26"/>
    </row>
    <row r="786" spans="10:10" ht="12.75" customHeight="1" x14ac:dyDescent="0.2">
      <c r="J786" s="26"/>
    </row>
    <row r="787" spans="10:10" ht="12.75" customHeight="1" x14ac:dyDescent="0.2">
      <c r="J787" s="26"/>
    </row>
    <row r="788" spans="10:10" ht="12.75" customHeight="1" x14ac:dyDescent="0.2">
      <c r="J788" s="26"/>
    </row>
    <row r="789" spans="10:10" ht="12.75" customHeight="1" x14ac:dyDescent="0.2">
      <c r="J789" s="26"/>
    </row>
    <row r="790" spans="10:10" ht="12.75" customHeight="1" x14ac:dyDescent="0.2">
      <c r="J790" s="26"/>
    </row>
    <row r="791" spans="10:10" ht="12.75" customHeight="1" x14ac:dyDescent="0.2">
      <c r="J791" s="26"/>
    </row>
    <row r="792" spans="10:10" ht="12.75" customHeight="1" x14ac:dyDescent="0.2">
      <c r="J792" s="26"/>
    </row>
    <row r="793" spans="10:10" ht="12.75" customHeight="1" x14ac:dyDescent="0.2">
      <c r="J793" s="26"/>
    </row>
    <row r="794" spans="10:10" ht="12.75" customHeight="1" x14ac:dyDescent="0.2">
      <c r="J794" s="26"/>
    </row>
    <row r="795" spans="10:10" ht="12.75" customHeight="1" x14ac:dyDescent="0.2">
      <c r="J795" s="26"/>
    </row>
    <row r="796" spans="10:10" ht="12.75" customHeight="1" x14ac:dyDescent="0.2">
      <c r="J796" s="26"/>
    </row>
    <row r="797" spans="10:10" ht="12.75" customHeight="1" x14ac:dyDescent="0.2">
      <c r="J797" s="26"/>
    </row>
    <row r="798" spans="10:10" ht="12.75" customHeight="1" x14ac:dyDescent="0.2">
      <c r="J798" s="26"/>
    </row>
    <row r="799" spans="10:10" ht="12.75" customHeight="1" x14ac:dyDescent="0.2">
      <c r="J799" s="26"/>
    </row>
    <row r="800" spans="10:10" ht="12.75" customHeight="1" x14ac:dyDescent="0.2">
      <c r="J800" s="26"/>
    </row>
    <row r="801" spans="10:10" ht="12.75" customHeight="1" x14ac:dyDescent="0.2">
      <c r="J801" s="26"/>
    </row>
    <row r="802" spans="10:10" ht="12.75" customHeight="1" x14ac:dyDescent="0.2">
      <c r="J802" s="26"/>
    </row>
    <row r="803" spans="10:10" ht="12.75" customHeight="1" x14ac:dyDescent="0.2">
      <c r="J803" s="26"/>
    </row>
    <row r="804" spans="10:10" ht="12.75" customHeight="1" x14ac:dyDescent="0.2">
      <c r="J804" s="26"/>
    </row>
    <row r="805" spans="10:10" ht="12.75" customHeight="1" x14ac:dyDescent="0.2">
      <c r="J805" s="26"/>
    </row>
    <row r="806" spans="10:10" ht="12.75" customHeight="1" x14ac:dyDescent="0.2">
      <c r="J806" s="26"/>
    </row>
    <row r="807" spans="10:10" ht="12.75" customHeight="1" x14ac:dyDescent="0.2">
      <c r="J807" s="26"/>
    </row>
    <row r="808" spans="10:10" ht="12.75" customHeight="1" x14ac:dyDescent="0.2">
      <c r="J808" s="26"/>
    </row>
    <row r="809" spans="10:10" ht="12.75" customHeight="1" x14ac:dyDescent="0.2">
      <c r="J809" s="26"/>
    </row>
    <row r="810" spans="10:10" ht="12.75" customHeight="1" x14ac:dyDescent="0.2">
      <c r="J810" s="26"/>
    </row>
    <row r="811" spans="10:10" ht="12.75" customHeight="1" x14ac:dyDescent="0.2">
      <c r="J811" s="26"/>
    </row>
    <row r="812" spans="10:10" ht="12.75" customHeight="1" x14ac:dyDescent="0.2">
      <c r="J812" s="26"/>
    </row>
    <row r="813" spans="10:10" ht="12.75" customHeight="1" x14ac:dyDescent="0.2">
      <c r="J813" s="26"/>
    </row>
    <row r="814" spans="10:10" ht="12.75" customHeight="1" x14ac:dyDescent="0.2">
      <c r="J814" s="26"/>
    </row>
    <row r="815" spans="10:10" ht="12.75" customHeight="1" x14ac:dyDescent="0.2">
      <c r="J815" s="26"/>
    </row>
    <row r="816" spans="10:10" ht="12.75" customHeight="1" x14ac:dyDescent="0.2">
      <c r="J816" s="26"/>
    </row>
    <row r="817" spans="10:10" ht="12.75" customHeight="1" x14ac:dyDescent="0.2">
      <c r="J817" s="26"/>
    </row>
    <row r="818" spans="10:10" ht="12.75" customHeight="1" x14ac:dyDescent="0.2">
      <c r="J818" s="26"/>
    </row>
    <row r="819" spans="10:10" ht="12.75" customHeight="1" x14ac:dyDescent="0.2">
      <c r="J819" s="26"/>
    </row>
    <row r="820" spans="10:10" ht="12.75" customHeight="1" x14ac:dyDescent="0.2">
      <c r="J820" s="26"/>
    </row>
    <row r="821" spans="10:10" ht="12.75" customHeight="1" x14ac:dyDescent="0.2">
      <c r="J821" s="26"/>
    </row>
    <row r="822" spans="10:10" ht="12.75" customHeight="1" x14ac:dyDescent="0.2">
      <c r="J822" s="26"/>
    </row>
    <row r="823" spans="10:10" ht="12.75" customHeight="1" x14ac:dyDescent="0.2">
      <c r="J823" s="26"/>
    </row>
    <row r="824" spans="10:10" ht="12.75" customHeight="1" x14ac:dyDescent="0.2">
      <c r="J824" s="26"/>
    </row>
    <row r="825" spans="10:10" ht="12.75" customHeight="1" x14ac:dyDescent="0.2">
      <c r="J825" s="26"/>
    </row>
    <row r="826" spans="10:10" ht="12.75" customHeight="1" x14ac:dyDescent="0.2">
      <c r="J826" s="26"/>
    </row>
    <row r="827" spans="10:10" ht="12.75" customHeight="1" x14ac:dyDescent="0.2">
      <c r="J827" s="26"/>
    </row>
    <row r="828" spans="10:10" ht="12.75" customHeight="1" x14ac:dyDescent="0.2">
      <c r="J828" s="26"/>
    </row>
    <row r="829" spans="10:10" ht="12.75" customHeight="1" x14ac:dyDescent="0.2">
      <c r="J829" s="26"/>
    </row>
    <row r="830" spans="10:10" ht="12.75" customHeight="1" x14ac:dyDescent="0.2">
      <c r="J830" s="26"/>
    </row>
    <row r="831" spans="10:10" ht="12.75" customHeight="1" x14ac:dyDescent="0.2">
      <c r="J831" s="26"/>
    </row>
    <row r="832" spans="10:10" ht="12.75" customHeight="1" x14ac:dyDescent="0.2">
      <c r="J832" s="26"/>
    </row>
    <row r="833" spans="10:10" ht="12.75" customHeight="1" x14ac:dyDescent="0.2">
      <c r="J833" s="26"/>
    </row>
    <row r="834" spans="10:10" ht="12.75" customHeight="1" x14ac:dyDescent="0.2">
      <c r="J834" s="26"/>
    </row>
    <row r="835" spans="10:10" ht="12.75" customHeight="1" x14ac:dyDescent="0.2">
      <c r="J835" s="26"/>
    </row>
    <row r="836" spans="10:10" ht="12.75" customHeight="1" x14ac:dyDescent="0.2">
      <c r="J836" s="26"/>
    </row>
    <row r="837" spans="10:10" ht="12.75" customHeight="1" x14ac:dyDescent="0.2">
      <c r="J837" s="26"/>
    </row>
    <row r="838" spans="10:10" ht="12.75" customHeight="1" x14ac:dyDescent="0.2">
      <c r="J838" s="26"/>
    </row>
    <row r="839" spans="10:10" ht="12.75" customHeight="1" x14ac:dyDescent="0.2">
      <c r="J839" s="26"/>
    </row>
    <row r="840" spans="10:10" ht="12.75" customHeight="1" x14ac:dyDescent="0.2">
      <c r="J840" s="26"/>
    </row>
    <row r="841" spans="10:10" ht="12.75" customHeight="1" x14ac:dyDescent="0.2">
      <c r="J841" s="26"/>
    </row>
    <row r="842" spans="10:10" ht="12.75" customHeight="1" x14ac:dyDescent="0.2">
      <c r="J842" s="26"/>
    </row>
    <row r="843" spans="10:10" ht="12.75" customHeight="1" x14ac:dyDescent="0.2">
      <c r="J843" s="26"/>
    </row>
    <row r="844" spans="10:10" ht="12.75" customHeight="1" x14ac:dyDescent="0.2">
      <c r="J844" s="26"/>
    </row>
    <row r="845" spans="10:10" ht="12.75" customHeight="1" x14ac:dyDescent="0.2">
      <c r="J845" s="26"/>
    </row>
    <row r="846" spans="10:10" ht="12.75" customHeight="1" x14ac:dyDescent="0.2">
      <c r="J846" s="26"/>
    </row>
    <row r="847" spans="10:10" ht="12.75" customHeight="1" x14ac:dyDescent="0.2">
      <c r="J847" s="26"/>
    </row>
    <row r="848" spans="10:10" ht="12.75" customHeight="1" x14ac:dyDescent="0.2">
      <c r="J848" s="26"/>
    </row>
    <row r="849" spans="10:10" ht="12.75" customHeight="1" x14ac:dyDescent="0.2">
      <c r="J849" s="26"/>
    </row>
    <row r="850" spans="10:10" ht="12.75" customHeight="1" x14ac:dyDescent="0.2">
      <c r="J850" s="26"/>
    </row>
    <row r="851" spans="10:10" ht="12.75" customHeight="1" x14ac:dyDescent="0.2">
      <c r="J851" s="26"/>
    </row>
    <row r="852" spans="10:10" ht="12.75" customHeight="1" x14ac:dyDescent="0.2">
      <c r="J852" s="26"/>
    </row>
    <row r="853" spans="10:10" ht="12.75" customHeight="1" x14ac:dyDescent="0.2">
      <c r="J853" s="26"/>
    </row>
    <row r="854" spans="10:10" ht="12.75" customHeight="1" x14ac:dyDescent="0.2">
      <c r="J854" s="26"/>
    </row>
    <row r="855" spans="10:10" ht="12.75" customHeight="1" x14ac:dyDescent="0.2">
      <c r="J855" s="26"/>
    </row>
    <row r="856" spans="10:10" ht="12.75" customHeight="1" x14ac:dyDescent="0.2">
      <c r="J856" s="26"/>
    </row>
    <row r="857" spans="10:10" ht="12.75" customHeight="1" x14ac:dyDescent="0.2">
      <c r="J857" s="26"/>
    </row>
    <row r="858" spans="10:10" ht="12.75" customHeight="1" x14ac:dyDescent="0.2">
      <c r="J858" s="26"/>
    </row>
    <row r="859" spans="10:10" ht="12.75" customHeight="1" x14ac:dyDescent="0.2">
      <c r="J859" s="26"/>
    </row>
    <row r="860" spans="10:10" ht="12.75" customHeight="1" x14ac:dyDescent="0.2">
      <c r="J860" s="26"/>
    </row>
    <row r="861" spans="10:10" ht="12.75" customHeight="1" x14ac:dyDescent="0.2">
      <c r="J861" s="26"/>
    </row>
    <row r="862" spans="10:10" ht="12.75" customHeight="1" x14ac:dyDescent="0.2">
      <c r="J862" s="26"/>
    </row>
    <row r="863" spans="10:10" ht="12.75" customHeight="1" x14ac:dyDescent="0.2">
      <c r="J863" s="26"/>
    </row>
    <row r="864" spans="10:10" ht="12.75" customHeight="1" x14ac:dyDescent="0.2">
      <c r="J864" s="26"/>
    </row>
    <row r="865" spans="10:10" ht="12.75" customHeight="1" x14ac:dyDescent="0.2">
      <c r="J865" s="26"/>
    </row>
    <row r="866" spans="10:10" ht="12.75" customHeight="1" x14ac:dyDescent="0.2">
      <c r="J866" s="26"/>
    </row>
    <row r="867" spans="10:10" ht="12.75" customHeight="1" x14ac:dyDescent="0.2">
      <c r="J867" s="26"/>
    </row>
    <row r="868" spans="10:10" ht="12.75" customHeight="1" x14ac:dyDescent="0.2">
      <c r="J868" s="26"/>
    </row>
    <row r="869" spans="10:10" ht="12.75" customHeight="1" x14ac:dyDescent="0.2">
      <c r="J869" s="26"/>
    </row>
    <row r="870" spans="10:10" ht="12.75" customHeight="1" x14ac:dyDescent="0.2">
      <c r="J870" s="26"/>
    </row>
    <row r="871" spans="10:10" ht="12.75" customHeight="1" x14ac:dyDescent="0.2">
      <c r="J871" s="26"/>
    </row>
    <row r="872" spans="10:10" ht="12.75" customHeight="1" x14ac:dyDescent="0.2">
      <c r="J872" s="26"/>
    </row>
    <row r="873" spans="10:10" ht="12.75" customHeight="1" x14ac:dyDescent="0.2">
      <c r="J873" s="26"/>
    </row>
    <row r="874" spans="10:10" ht="12.75" customHeight="1" x14ac:dyDescent="0.2">
      <c r="J874" s="26"/>
    </row>
    <row r="875" spans="10:10" ht="12.75" customHeight="1" x14ac:dyDescent="0.2">
      <c r="J875" s="26"/>
    </row>
    <row r="876" spans="10:10" ht="12.75" customHeight="1" x14ac:dyDescent="0.2">
      <c r="J876" s="26"/>
    </row>
    <row r="877" spans="10:10" ht="12.75" customHeight="1" x14ac:dyDescent="0.2">
      <c r="J877" s="26"/>
    </row>
    <row r="878" spans="10:10" ht="12.75" customHeight="1" x14ac:dyDescent="0.2">
      <c r="J878" s="26"/>
    </row>
    <row r="879" spans="10:10" ht="12.75" customHeight="1" x14ac:dyDescent="0.2">
      <c r="J879" s="26"/>
    </row>
    <row r="880" spans="10:10" ht="12.75" customHeight="1" x14ac:dyDescent="0.2">
      <c r="J880" s="26"/>
    </row>
    <row r="881" spans="10:10" ht="12.75" customHeight="1" x14ac:dyDescent="0.2">
      <c r="J881" s="26"/>
    </row>
    <row r="882" spans="10:10" ht="12.75" customHeight="1" x14ac:dyDescent="0.2">
      <c r="J882" s="26"/>
    </row>
    <row r="883" spans="10:10" ht="12.75" customHeight="1" x14ac:dyDescent="0.2">
      <c r="J883" s="26"/>
    </row>
    <row r="884" spans="10:10" ht="12.75" customHeight="1" x14ac:dyDescent="0.2">
      <c r="J884" s="26"/>
    </row>
    <row r="885" spans="10:10" ht="12.75" customHeight="1" x14ac:dyDescent="0.2">
      <c r="J885" s="26"/>
    </row>
    <row r="886" spans="10:10" ht="12.75" customHeight="1" x14ac:dyDescent="0.2">
      <c r="J886" s="26"/>
    </row>
    <row r="887" spans="10:10" ht="12.75" customHeight="1" x14ac:dyDescent="0.2">
      <c r="J887" s="26"/>
    </row>
    <row r="888" spans="10:10" ht="12.75" customHeight="1" x14ac:dyDescent="0.2">
      <c r="J888" s="26"/>
    </row>
    <row r="889" spans="10:10" ht="12.75" customHeight="1" x14ac:dyDescent="0.2">
      <c r="J889" s="26"/>
    </row>
    <row r="890" spans="10:10" ht="12.75" customHeight="1" x14ac:dyDescent="0.2">
      <c r="J890" s="26"/>
    </row>
    <row r="891" spans="10:10" ht="12.75" customHeight="1" x14ac:dyDescent="0.2">
      <c r="J891" s="26"/>
    </row>
    <row r="892" spans="10:10" ht="12.75" customHeight="1" x14ac:dyDescent="0.2">
      <c r="J892" s="26"/>
    </row>
    <row r="893" spans="10:10" ht="12.75" customHeight="1" x14ac:dyDescent="0.2">
      <c r="J893" s="26"/>
    </row>
    <row r="894" spans="10:10" ht="12.75" customHeight="1" x14ac:dyDescent="0.2">
      <c r="J894" s="26"/>
    </row>
    <row r="895" spans="10:10" ht="12.75" customHeight="1" x14ac:dyDescent="0.2">
      <c r="J895" s="26"/>
    </row>
    <row r="896" spans="10:10" ht="12.75" customHeight="1" x14ac:dyDescent="0.2">
      <c r="J896" s="26"/>
    </row>
    <row r="897" spans="10:10" ht="12.75" customHeight="1" x14ac:dyDescent="0.2">
      <c r="J897" s="26"/>
    </row>
    <row r="898" spans="10:10" ht="12.75" customHeight="1" x14ac:dyDescent="0.2">
      <c r="J898" s="26"/>
    </row>
    <row r="899" spans="10:10" ht="12.75" customHeight="1" x14ac:dyDescent="0.2">
      <c r="J899" s="26"/>
    </row>
    <row r="900" spans="10:10" ht="12.75" customHeight="1" x14ac:dyDescent="0.2">
      <c r="J900" s="26"/>
    </row>
    <row r="901" spans="10:10" ht="12.75" customHeight="1" x14ac:dyDescent="0.2">
      <c r="J901" s="26"/>
    </row>
    <row r="902" spans="10:10" ht="12.75" customHeight="1" x14ac:dyDescent="0.2">
      <c r="J902" s="26"/>
    </row>
    <row r="903" spans="10:10" ht="12.75" customHeight="1" x14ac:dyDescent="0.2">
      <c r="J903" s="26"/>
    </row>
    <row r="904" spans="10:10" ht="12.75" customHeight="1" x14ac:dyDescent="0.2">
      <c r="J904" s="26"/>
    </row>
    <row r="905" spans="10:10" ht="12.75" customHeight="1" x14ac:dyDescent="0.2">
      <c r="J905" s="26"/>
    </row>
    <row r="906" spans="10:10" ht="12.75" customHeight="1" x14ac:dyDescent="0.2">
      <c r="J906" s="26"/>
    </row>
    <row r="907" spans="10:10" ht="12.75" customHeight="1" x14ac:dyDescent="0.2">
      <c r="J907" s="26"/>
    </row>
    <row r="908" spans="10:10" ht="12.75" customHeight="1" x14ac:dyDescent="0.2">
      <c r="J908" s="26"/>
    </row>
    <row r="909" spans="10:10" ht="12.75" customHeight="1" x14ac:dyDescent="0.2">
      <c r="J909" s="26"/>
    </row>
    <row r="910" spans="10:10" ht="12.75" customHeight="1" x14ac:dyDescent="0.2">
      <c r="J910" s="26"/>
    </row>
    <row r="911" spans="10:10" ht="12.75" customHeight="1" x14ac:dyDescent="0.2">
      <c r="J911" s="26"/>
    </row>
    <row r="912" spans="10:10" ht="12.75" customHeight="1" x14ac:dyDescent="0.2">
      <c r="J912" s="26"/>
    </row>
    <row r="913" spans="10:10" ht="12.75" customHeight="1" x14ac:dyDescent="0.2">
      <c r="J913" s="26"/>
    </row>
    <row r="914" spans="10:10" ht="12.75" customHeight="1" x14ac:dyDescent="0.2">
      <c r="J914" s="26"/>
    </row>
    <row r="915" spans="10:10" ht="12.75" customHeight="1" x14ac:dyDescent="0.2">
      <c r="J915" s="26"/>
    </row>
    <row r="916" spans="10:10" ht="12.75" customHeight="1" x14ac:dyDescent="0.2">
      <c r="J916" s="26"/>
    </row>
    <row r="917" spans="10:10" ht="12.75" customHeight="1" x14ac:dyDescent="0.2">
      <c r="J917" s="26"/>
    </row>
    <row r="918" spans="10:10" ht="12.75" customHeight="1" x14ac:dyDescent="0.2">
      <c r="J918" s="26"/>
    </row>
    <row r="919" spans="10:10" ht="12.75" customHeight="1" x14ac:dyDescent="0.2">
      <c r="J919" s="26"/>
    </row>
    <row r="920" spans="10:10" ht="12.75" customHeight="1" x14ac:dyDescent="0.2">
      <c r="J920" s="26"/>
    </row>
    <row r="921" spans="10:10" ht="12.75" customHeight="1" x14ac:dyDescent="0.2">
      <c r="J921" s="26"/>
    </row>
    <row r="922" spans="10:10" ht="12.75" customHeight="1" x14ac:dyDescent="0.2">
      <c r="J922" s="26"/>
    </row>
    <row r="923" spans="10:10" ht="12.75" customHeight="1" x14ac:dyDescent="0.2">
      <c r="J923" s="26"/>
    </row>
    <row r="924" spans="10:10" ht="12.75" customHeight="1" x14ac:dyDescent="0.2">
      <c r="J924" s="26"/>
    </row>
    <row r="925" spans="10:10" ht="12.75" customHeight="1" x14ac:dyDescent="0.2">
      <c r="J925" s="26"/>
    </row>
    <row r="926" spans="10:10" ht="12.75" customHeight="1" x14ac:dyDescent="0.2">
      <c r="J926" s="26"/>
    </row>
    <row r="927" spans="10:10" ht="12.75" customHeight="1" x14ac:dyDescent="0.2">
      <c r="J927" s="26"/>
    </row>
    <row r="928" spans="10:10" ht="12.75" customHeight="1" x14ac:dyDescent="0.2">
      <c r="J928" s="26"/>
    </row>
    <row r="929" spans="10:10" ht="12.75" customHeight="1" x14ac:dyDescent="0.2">
      <c r="J929" s="26"/>
    </row>
    <row r="930" spans="10:10" ht="12.75" customHeight="1" x14ac:dyDescent="0.2">
      <c r="J930" s="26"/>
    </row>
    <row r="931" spans="10:10" ht="12.75" customHeight="1" x14ac:dyDescent="0.2">
      <c r="J931" s="26"/>
    </row>
    <row r="932" spans="10:10" ht="12.75" customHeight="1" x14ac:dyDescent="0.2">
      <c r="J932" s="26"/>
    </row>
    <row r="933" spans="10:10" ht="12.75" customHeight="1" x14ac:dyDescent="0.2">
      <c r="J933" s="26"/>
    </row>
    <row r="934" spans="10:10" ht="12.75" customHeight="1" x14ac:dyDescent="0.2">
      <c r="J934" s="26"/>
    </row>
    <row r="935" spans="10:10" ht="12.75" customHeight="1" x14ac:dyDescent="0.2">
      <c r="J935" s="26"/>
    </row>
    <row r="936" spans="10:10" ht="12.75" customHeight="1" x14ac:dyDescent="0.2">
      <c r="J936" s="26"/>
    </row>
    <row r="937" spans="10:10" ht="12.75" customHeight="1" x14ac:dyDescent="0.2">
      <c r="J937" s="26"/>
    </row>
    <row r="938" spans="10:10" ht="12.75" customHeight="1" x14ac:dyDescent="0.2">
      <c r="J938" s="26"/>
    </row>
    <row r="939" spans="10:10" ht="12.75" customHeight="1" x14ac:dyDescent="0.2">
      <c r="J939" s="26"/>
    </row>
    <row r="940" spans="10:10" ht="12.75" customHeight="1" x14ac:dyDescent="0.2">
      <c r="J940" s="26"/>
    </row>
    <row r="941" spans="10:10" ht="12.75" customHeight="1" x14ac:dyDescent="0.2">
      <c r="J941" s="26"/>
    </row>
    <row r="942" spans="10:10" ht="12.75" customHeight="1" x14ac:dyDescent="0.2">
      <c r="J942" s="26"/>
    </row>
    <row r="943" spans="10:10" ht="12.75" customHeight="1" x14ac:dyDescent="0.2">
      <c r="J943" s="26"/>
    </row>
    <row r="944" spans="10:10" ht="12.75" customHeight="1" x14ac:dyDescent="0.2">
      <c r="J944" s="26"/>
    </row>
    <row r="945" spans="10:10" ht="12.75" customHeight="1" x14ac:dyDescent="0.2">
      <c r="J945" s="26"/>
    </row>
    <row r="946" spans="10:10" ht="12.75" customHeight="1" x14ac:dyDescent="0.2">
      <c r="J946" s="26"/>
    </row>
    <row r="947" spans="10:10" ht="12.75" customHeight="1" x14ac:dyDescent="0.2">
      <c r="J947" s="26"/>
    </row>
    <row r="948" spans="10:10" ht="12.75" customHeight="1" x14ac:dyDescent="0.2">
      <c r="J948" s="26"/>
    </row>
    <row r="949" spans="10:10" ht="12.75" customHeight="1" x14ac:dyDescent="0.2">
      <c r="J949" s="26"/>
    </row>
    <row r="950" spans="10:10" ht="12.75" customHeight="1" x14ac:dyDescent="0.2">
      <c r="J950" s="26"/>
    </row>
    <row r="951" spans="10:10" ht="12.75" customHeight="1" x14ac:dyDescent="0.2">
      <c r="J951" s="26"/>
    </row>
    <row r="952" spans="10:10" ht="12.75" customHeight="1" x14ac:dyDescent="0.2">
      <c r="J952" s="26"/>
    </row>
    <row r="953" spans="10:10" ht="12.75" customHeight="1" x14ac:dyDescent="0.2">
      <c r="J953" s="26"/>
    </row>
    <row r="954" spans="10:10" ht="12.75" customHeight="1" x14ac:dyDescent="0.2">
      <c r="J954" s="26"/>
    </row>
    <row r="955" spans="10:10" ht="12.75" customHeight="1" x14ac:dyDescent="0.2">
      <c r="J955" s="26"/>
    </row>
    <row r="956" spans="10:10" ht="12.75" customHeight="1" x14ac:dyDescent="0.2">
      <c r="J956" s="26"/>
    </row>
    <row r="957" spans="10:10" ht="12.75" customHeight="1" x14ac:dyDescent="0.2">
      <c r="J957" s="26"/>
    </row>
    <row r="958" spans="10:10" ht="12.75" customHeight="1" x14ac:dyDescent="0.2">
      <c r="J958" s="26"/>
    </row>
    <row r="959" spans="10:10" ht="12.75" customHeight="1" x14ac:dyDescent="0.2">
      <c r="J959" s="26"/>
    </row>
    <row r="960" spans="10:10" ht="12.75" customHeight="1" x14ac:dyDescent="0.2">
      <c r="J960" s="26"/>
    </row>
    <row r="961" spans="10:10" ht="12.75" customHeight="1" x14ac:dyDescent="0.2">
      <c r="J961" s="26"/>
    </row>
    <row r="962" spans="10:10" ht="12.75" customHeight="1" x14ac:dyDescent="0.2">
      <c r="J962" s="26"/>
    </row>
    <row r="963" spans="10:10" ht="12.75" customHeight="1" x14ac:dyDescent="0.2">
      <c r="J963" s="26"/>
    </row>
    <row r="964" spans="10:10" ht="12.75" customHeight="1" x14ac:dyDescent="0.2">
      <c r="J964" s="26"/>
    </row>
    <row r="965" spans="10:10" ht="12.75" customHeight="1" x14ac:dyDescent="0.2">
      <c r="J965" s="26"/>
    </row>
    <row r="966" spans="10:10" ht="12.75" customHeight="1" x14ac:dyDescent="0.2">
      <c r="J966" s="26"/>
    </row>
    <row r="967" spans="10:10" ht="12.75" customHeight="1" x14ac:dyDescent="0.2">
      <c r="J967" s="26"/>
    </row>
    <row r="968" spans="10:10" ht="12.75" customHeight="1" x14ac:dyDescent="0.2">
      <c r="J968" s="26"/>
    </row>
    <row r="969" spans="10:10" ht="12.75" customHeight="1" x14ac:dyDescent="0.2">
      <c r="J969" s="26"/>
    </row>
    <row r="970" spans="10:10" ht="12.75" customHeight="1" x14ac:dyDescent="0.2">
      <c r="J970" s="26"/>
    </row>
    <row r="971" spans="10:10" ht="12.75" customHeight="1" x14ac:dyDescent="0.2">
      <c r="J971" s="26"/>
    </row>
    <row r="972" spans="10:10" ht="12.75" customHeight="1" x14ac:dyDescent="0.2">
      <c r="J972" s="26"/>
    </row>
    <row r="973" spans="10:10" ht="12.75" customHeight="1" x14ac:dyDescent="0.2">
      <c r="J973" s="26"/>
    </row>
    <row r="974" spans="10:10" ht="12.75" customHeight="1" x14ac:dyDescent="0.2">
      <c r="J974" s="26"/>
    </row>
    <row r="975" spans="10:10" ht="12.75" customHeight="1" x14ac:dyDescent="0.2">
      <c r="J975" s="26"/>
    </row>
    <row r="976" spans="10:10" ht="12.75" customHeight="1" x14ac:dyDescent="0.2">
      <c r="J976" s="26"/>
    </row>
    <row r="977" spans="10:10" ht="12.75" customHeight="1" x14ac:dyDescent="0.2">
      <c r="J977" s="26"/>
    </row>
    <row r="978" spans="10:10" ht="12.75" customHeight="1" x14ac:dyDescent="0.2">
      <c r="J978" s="26"/>
    </row>
    <row r="979" spans="10:10" ht="12.75" customHeight="1" x14ac:dyDescent="0.2">
      <c r="J979" s="26"/>
    </row>
    <row r="980" spans="10:10" ht="12.75" customHeight="1" x14ac:dyDescent="0.2">
      <c r="J980" s="26"/>
    </row>
  </sheetData>
  <mergeCells count="196">
    <mergeCell ref="C6:F8"/>
    <mergeCell ref="A9:D9"/>
    <mergeCell ref="E9:J9"/>
    <mergeCell ref="A10:D10"/>
    <mergeCell ref="E10:J10"/>
    <mergeCell ref="A11:D11"/>
    <mergeCell ref="E11:J11"/>
    <mergeCell ref="A12:D12"/>
    <mergeCell ref="E12:J12"/>
    <mergeCell ref="A13:D13"/>
    <mergeCell ref="E13:J13"/>
    <mergeCell ref="A14:D14"/>
    <mergeCell ref="E14:J14"/>
    <mergeCell ref="A15:J15"/>
    <mergeCell ref="A16:J16"/>
    <mergeCell ref="F17:J17"/>
    <mergeCell ref="A18:B18"/>
    <mergeCell ref="C18:I19"/>
    <mergeCell ref="J18:J19"/>
    <mergeCell ref="A19:B19"/>
    <mergeCell ref="A20:J20"/>
    <mergeCell ref="C21:I21"/>
    <mergeCell ref="A22:J22"/>
    <mergeCell ref="A23:J23"/>
    <mergeCell ref="A24:J24"/>
    <mergeCell ref="A25:J25"/>
    <mergeCell ref="A26:J26"/>
    <mergeCell ref="A27:J27"/>
    <mergeCell ref="A28:J28"/>
    <mergeCell ref="C41:I41"/>
    <mergeCell ref="A42:J42"/>
    <mergeCell ref="A43:J43"/>
    <mergeCell ref="A44:J44"/>
    <mergeCell ref="A45:J45"/>
    <mergeCell ref="A29:J29"/>
    <mergeCell ref="A30:J30"/>
    <mergeCell ref="A31:J31"/>
    <mergeCell ref="A32:J32"/>
    <mergeCell ref="C33:I33"/>
    <mergeCell ref="A34:J34"/>
    <mergeCell ref="A35:J35"/>
    <mergeCell ref="A36:J36"/>
    <mergeCell ref="A37:J37"/>
    <mergeCell ref="A38:J38"/>
    <mergeCell ref="A39:J39"/>
    <mergeCell ref="A40:J40"/>
    <mergeCell ref="A46:J46"/>
    <mergeCell ref="A47:J47"/>
    <mergeCell ref="A48:J48"/>
    <mergeCell ref="A49:J49"/>
    <mergeCell ref="A50:J50"/>
    <mergeCell ref="A51:J51"/>
    <mergeCell ref="A52:J52"/>
    <mergeCell ref="A53:J53"/>
    <mergeCell ref="A54:J54"/>
    <mergeCell ref="C55:I55"/>
    <mergeCell ref="A56:J56"/>
    <mergeCell ref="A57:J57"/>
    <mergeCell ref="A58:J58"/>
    <mergeCell ref="A59:J59"/>
    <mergeCell ref="A60:J60"/>
    <mergeCell ref="A61:J61"/>
    <mergeCell ref="A62:J62"/>
    <mergeCell ref="A63:J63"/>
    <mergeCell ref="A64:J64"/>
    <mergeCell ref="A65:J65"/>
    <mergeCell ref="A66:J66"/>
    <mergeCell ref="A67:J67"/>
    <mergeCell ref="A68:J68"/>
    <mergeCell ref="C69:I69"/>
    <mergeCell ref="A70:J70"/>
    <mergeCell ref="A71:J71"/>
    <mergeCell ref="A72:J72"/>
    <mergeCell ref="A73:J73"/>
    <mergeCell ref="A74:J74"/>
    <mergeCell ref="A75:J75"/>
    <mergeCell ref="A76:J76"/>
    <mergeCell ref="A77:J77"/>
    <mergeCell ref="A78:J78"/>
    <mergeCell ref="A79:J79"/>
    <mergeCell ref="A80:J80"/>
    <mergeCell ref="A81:J81"/>
    <mergeCell ref="A82:J82"/>
    <mergeCell ref="C83:I83"/>
    <mergeCell ref="A84:J84"/>
    <mergeCell ref="A85:J85"/>
    <mergeCell ref="A86:J86"/>
    <mergeCell ref="A87:J87"/>
    <mergeCell ref="A88:J88"/>
    <mergeCell ref="A89:J89"/>
    <mergeCell ref="A90:J90"/>
    <mergeCell ref="A91:J91"/>
    <mergeCell ref="A92:J92"/>
    <mergeCell ref="A93:J93"/>
    <mergeCell ref="A94:J94"/>
    <mergeCell ref="A95:J95"/>
    <mergeCell ref="A96:J96"/>
    <mergeCell ref="A97:J97"/>
    <mergeCell ref="A98:B98"/>
    <mergeCell ref="C98:I98"/>
    <mergeCell ref="A99:J99"/>
    <mergeCell ref="A100:J100"/>
    <mergeCell ref="A101:J101"/>
    <mergeCell ref="A102:J102"/>
    <mergeCell ref="A103:J103"/>
    <mergeCell ref="A104:J104"/>
    <mergeCell ref="A105:J105"/>
    <mergeCell ref="A106:J106"/>
    <mergeCell ref="A107:J107"/>
    <mergeCell ref="A108:J108"/>
    <mergeCell ref="A109:J109"/>
    <mergeCell ref="A110:B110"/>
    <mergeCell ref="C110:I110"/>
    <mergeCell ref="A111:J111"/>
    <mergeCell ref="A112:J112"/>
    <mergeCell ref="A113:J113"/>
    <mergeCell ref="A114:J114"/>
    <mergeCell ref="A115:J115"/>
    <mergeCell ref="A116:J116"/>
    <mergeCell ref="A117:J117"/>
    <mergeCell ref="A118:J118"/>
    <mergeCell ref="A119:J119"/>
    <mergeCell ref="A120:J120"/>
    <mergeCell ref="A121:J121"/>
    <mergeCell ref="A122:B122"/>
    <mergeCell ref="C122:I122"/>
    <mergeCell ref="A123:J123"/>
    <mergeCell ref="A124:J124"/>
    <mergeCell ref="A125:J125"/>
    <mergeCell ref="A126:J126"/>
    <mergeCell ref="A127:J127"/>
    <mergeCell ref="A128:J128"/>
    <mergeCell ref="A129:J129"/>
    <mergeCell ref="A130:J130"/>
    <mergeCell ref="A131:J131"/>
    <mergeCell ref="A132:J132"/>
    <mergeCell ref="A133:J133"/>
    <mergeCell ref="C181:I181"/>
    <mergeCell ref="C182:I182"/>
    <mergeCell ref="C183:I183"/>
    <mergeCell ref="A187:J187"/>
    <mergeCell ref="A134:B134"/>
    <mergeCell ref="C134:I134"/>
    <mergeCell ref="A135:J135"/>
    <mergeCell ref="A136:J136"/>
    <mergeCell ref="A137:J137"/>
    <mergeCell ref="A138:J138"/>
    <mergeCell ref="A139:J139"/>
    <mergeCell ref="A140:J140"/>
    <mergeCell ref="A141:J141"/>
    <mergeCell ref="A142:J142"/>
    <mergeCell ref="A143:J143"/>
    <mergeCell ref="A144:J144"/>
    <mergeCell ref="A145:J145"/>
    <mergeCell ref="A146:J146"/>
    <mergeCell ref="C147:I147"/>
    <mergeCell ref="C174:I174"/>
    <mergeCell ref="C175:I175"/>
    <mergeCell ref="C176:I176"/>
    <mergeCell ref="C177:I177"/>
    <mergeCell ref="A189:J189"/>
    <mergeCell ref="A190:J190"/>
    <mergeCell ref="A191:J191"/>
    <mergeCell ref="C184:I184"/>
    <mergeCell ref="A185:J185"/>
    <mergeCell ref="A186:J186"/>
    <mergeCell ref="C148:I148"/>
    <mergeCell ref="C149:I149"/>
    <mergeCell ref="C150:I150"/>
    <mergeCell ref="C151:I151"/>
    <mergeCell ref="A152:J152"/>
    <mergeCell ref="A153:J153"/>
    <mergeCell ref="A154:J154"/>
    <mergeCell ref="A155:J155"/>
    <mergeCell ref="A188:J188"/>
    <mergeCell ref="C156:I156"/>
    <mergeCell ref="A157:J157"/>
    <mergeCell ref="A158:J158"/>
    <mergeCell ref="A159:J159"/>
    <mergeCell ref="A160:J160"/>
    <mergeCell ref="C161:I161"/>
    <mergeCell ref="C162:I162"/>
    <mergeCell ref="C163:I163"/>
    <mergeCell ref="C164:I164"/>
    <mergeCell ref="C178:I178"/>
    <mergeCell ref="C179:I179"/>
    <mergeCell ref="C180:I180"/>
    <mergeCell ref="C165:I165"/>
    <mergeCell ref="C166:I166"/>
    <mergeCell ref="C167:I167"/>
    <mergeCell ref="C168:I168"/>
    <mergeCell ref="C169:I169"/>
    <mergeCell ref="C170:I170"/>
    <mergeCell ref="C171:I171"/>
    <mergeCell ref="C172:I172"/>
    <mergeCell ref="C173:I173"/>
  </mergeCells>
  <pageMargins left="0.5" right="0" top="0.25" bottom="0.25" header="0" footer="0"/>
  <pageSetup paperSize="9" orientation="portrait"/>
  <rowBreaks count="1" manualBreakCount="1">
    <brk id="165" man="1"/>
  </rowBreaks>
  <drawing r:id="rId1"/>
  <legacyDrawing r:id="rId2"/>
  <oleObjects>
    <mc:AlternateContent xmlns:mc="http://schemas.openxmlformats.org/markup-compatibility/2006">
      <mc:Choice Requires="x14">
        <oleObject progId="CorelDraw.Graphic.17" shapeId="22529" r:id="rId3">
          <objectPr defaultSize="0" autoPict="0" r:id="rId4">
            <anchor moveWithCells="1">
              <from>
                <xdr:col>3</xdr:col>
                <xdr:colOff>38100</xdr:colOff>
                <xdr:row>5</xdr:row>
                <xdr:rowOff>114300</xdr:rowOff>
              </from>
              <to>
                <xdr:col>6</xdr:col>
                <xdr:colOff>47625</xdr:colOff>
                <xdr:row>7</xdr:row>
                <xdr:rowOff>9525</xdr:rowOff>
              </to>
            </anchor>
          </objectPr>
        </oleObject>
      </mc:Choice>
      <mc:Fallback>
        <oleObject progId="CorelDraw.Graphic.17" shapeId="22529" r:id="rId3"/>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Foaie23">
    <tabColor theme="5"/>
  </sheetPr>
  <dimension ref="A1:Z976"/>
  <sheetViews>
    <sheetView showGridLines="0" workbookViewId="0">
      <selection activeCell="J21" sqref="J21"/>
    </sheetView>
  </sheetViews>
  <sheetFormatPr defaultColWidth="12.5703125" defaultRowHeight="15" customHeight="1" x14ac:dyDescent="0.2"/>
  <cols>
    <col min="1" max="1" width="22.85546875" style="318" customWidth="1"/>
    <col min="2" max="2" width="14.42578125" style="289" customWidth="1"/>
    <col min="3" max="3" width="5.140625" style="289" customWidth="1"/>
    <col min="4" max="4" width="3.5703125" style="289" customWidth="1"/>
    <col min="5" max="5" width="3.28515625" style="289" customWidth="1"/>
    <col min="6" max="8" width="8.5703125" style="289" customWidth="1"/>
    <col min="9" max="9" width="8" style="289" customWidth="1"/>
    <col min="10" max="10" width="12" style="319" customWidth="1"/>
    <col min="11" max="26" width="8.5703125" customWidth="1"/>
  </cols>
  <sheetData>
    <row r="1" spans="1:26" ht="12.75" customHeight="1" x14ac:dyDescent="0.2">
      <c r="A1" s="285"/>
      <c r="B1" s="286"/>
      <c r="C1" s="286"/>
      <c r="D1" s="286"/>
      <c r="E1" s="286"/>
      <c r="F1" s="286"/>
      <c r="G1" s="286"/>
      <c r="H1" s="286"/>
      <c r="I1" s="286"/>
      <c r="J1" s="287"/>
    </row>
    <row r="2" spans="1:26" ht="12.75" customHeight="1" x14ac:dyDescent="0.2">
      <c r="A2" s="288"/>
      <c r="J2" s="290"/>
    </row>
    <row r="3" spans="1:26" ht="12.75" customHeight="1" x14ac:dyDescent="0.2">
      <c r="A3" s="288"/>
      <c r="J3" s="290"/>
    </row>
    <row r="4" spans="1:26" ht="12.75" customHeight="1" x14ac:dyDescent="0.2">
      <c r="A4" s="288"/>
      <c r="J4" s="290"/>
    </row>
    <row r="5" spans="1:26" ht="15.75" customHeight="1" x14ac:dyDescent="0.35">
      <c r="A5" s="291"/>
      <c r="B5" s="276"/>
      <c r="C5" s="276"/>
      <c r="D5" s="276"/>
      <c r="E5" s="276"/>
      <c r="F5" s="292"/>
      <c r="J5" s="290"/>
    </row>
    <row r="6" spans="1:26" ht="15.75" customHeight="1" x14ac:dyDescent="0.2">
      <c r="A6" s="293"/>
      <c r="B6" s="276"/>
      <c r="C6" s="682"/>
      <c r="D6" s="674"/>
      <c r="E6" s="674"/>
      <c r="F6" s="674"/>
      <c r="J6" s="290"/>
    </row>
    <row r="7" spans="1:26" ht="15.75" customHeight="1" x14ac:dyDescent="0.2">
      <c r="A7" s="293"/>
      <c r="B7" s="276"/>
      <c r="C7" s="674"/>
      <c r="D7" s="674"/>
      <c r="E7" s="674"/>
      <c r="F7" s="674"/>
      <c r="J7" s="290"/>
    </row>
    <row r="8" spans="1:26" ht="15.75" customHeight="1" x14ac:dyDescent="0.2">
      <c r="A8" s="293"/>
      <c r="B8" s="276"/>
      <c r="C8" s="674"/>
      <c r="D8" s="674"/>
      <c r="E8" s="674"/>
      <c r="F8" s="674"/>
      <c r="J8" s="290"/>
    </row>
    <row r="9" spans="1:26" ht="13.5" customHeight="1" x14ac:dyDescent="0.2">
      <c r="A9" s="666" t="s">
        <v>0</v>
      </c>
      <c r="B9" s="369"/>
      <c r="C9" s="369"/>
      <c r="D9" s="683"/>
      <c r="E9" s="684" t="s">
        <v>1</v>
      </c>
      <c r="F9" s="369"/>
      <c r="G9" s="369"/>
      <c r="H9" s="369"/>
      <c r="I9" s="369"/>
      <c r="J9" s="667"/>
    </row>
    <row r="10" spans="1:26" ht="13.5" customHeight="1" x14ac:dyDescent="0.2">
      <c r="A10" s="685" t="s">
        <v>2645</v>
      </c>
      <c r="B10" s="674"/>
      <c r="C10" s="674"/>
      <c r="D10" s="661"/>
      <c r="E10" s="686" t="s">
        <v>3</v>
      </c>
      <c r="F10" s="674"/>
      <c r="G10" s="674"/>
      <c r="H10" s="674"/>
      <c r="I10" s="674"/>
      <c r="J10" s="662"/>
    </row>
    <row r="11" spans="1:26" ht="13.5" customHeight="1" x14ac:dyDescent="0.2">
      <c r="A11" s="660" t="s">
        <v>4</v>
      </c>
      <c r="B11" s="377"/>
      <c r="C11" s="377"/>
      <c r="D11" s="661"/>
      <c r="E11" s="385" t="s">
        <v>5</v>
      </c>
      <c r="F11" s="377"/>
      <c r="G11" s="377"/>
      <c r="H11" s="377"/>
      <c r="I11" s="377"/>
      <c r="J11" s="662"/>
      <c r="K11" s="243"/>
      <c r="L11" s="243"/>
      <c r="M11" s="243"/>
      <c r="N11" s="243"/>
      <c r="O11" s="243"/>
      <c r="P11" s="243"/>
      <c r="Q11" s="243"/>
      <c r="R11" s="243"/>
      <c r="S11" s="243"/>
      <c r="T11" s="243"/>
      <c r="U11" s="243"/>
      <c r="V11" s="243"/>
      <c r="W11" s="243"/>
      <c r="X11" s="243"/>
      <c r="Y11" s="243"/>
      <c r="Z11" s="243"/>
    </row>
    <row r="12" spans="1:26" ht="13.5" customHeight="1" x14ac:dyDescent="0.2">
      <c r="A12" s="660" t="s">
        <v>2646</v>
      </c>
      <c r="B12" s="377"/>
      <c r="C12" s="377"/>
      <c r="D12" s="661"/>
      <c r="E12" s="385" t="s">
        <v>7</v>
      </c>
      <c r="F12" s="377"/>
      <c r="G12" s="377"/>
      <c r="H12" s="377"/>
      <c r="I12" s="377"/>
      <c r="J12" s="662"/>
      <c r="K12" s="243"/>
      <c r="L12" s="243"/>
      <c r="M12" s="243"/>
      <c r="N12" s="243"/>
      <c r="O12" s="243"/>
      <c r="P12" s="243"/>
      <c r="Q12" s="243"/>
      <c r="R12" s="243"/>
      <c r="S12" s="243"/>
      <c r="T12" s="243"/>
      <c r="U12" s="243"/>
      <c r="V12" s="243"/>
      <c r="W12" s="243"/>
      <c r="X12" s="243"/>
      <c r="Y12" s="243"/>
      <c r="Z12" s="243"/>
    </row>
    <row r="13" spans="1:26" ht="13.5" customHeight="1" x14ac:dyDescent="0.2">
      <c r="A13" s="660" t="s">
        <v>8</v>
      </c>
      <c r="B13" s="377"/>
      <c r="C13" s="377"/>
      <c r="D13" s="661"/>
      <c r="E13" s="385" t="s">
        <v>9</v>
      </c>
      <c r="F13" s="377"/>
      <c r="G13" s="377"/>
      <c r="H13" s="377"/>
      <c r="I13" s="377"/>
      <c r="J13" s="662"/>
      <c r="K13" s="243"/>
      <c r="L13" s="243"/>
      <c r="M13" s="243"/>
      <c r="N13" s="243"/>
      <c r="O13" s="243"/>
      <c r="P13" s="243"/>
      <c r="Q13" s="243"/>
      <c r="R13" s="243"/>
      <c r="S13" s="243"/>
      <c r="T13" s="243"/>
      <c r="U13" s="243"/>
      <c r="V13" s="243"/>
      <c r="W13" s="243"/>
      <c r="X13" s="243"/>
      <c r="Y13" s="243"/>
      <c r="Z13" s="243"/>
    </row>
    <row r="14" spans="1:26" ht="13.5" customHeight="1" x14ac:dyDescent="0.2">
      <c r="A14" s="663" t="s">
        <v>10</v>
      </c>
      <c r="B14" s="353"/>
      <c r="C14" s="353"/>
      <c r="D14" s="361"/>
      <c r="E14" s="664" t="s">
        <v>11</v>
      </c>
      <c r="F14" s="353"/>
      <c r="G14" s="353"/>
      <c r="H14" s="353"/>
      <c r="I14" s="353"/>
      <c r="J14" s="665"/>
      <c r="K14" s="243"/>
      <c r="L14" s="243"/>
      <c r="M14" s="243"/>
      <c r="N14" s="243"/>
      <c r="O14" s="243"/>
      <c r="P14" s="243"/>
      <c r="Q14" s="243"/>
      <c r="R14" s="243"/>
      <c r="S14" s="243"/>
      <c r="T14" s="243"/>
      <c r="U14" s="243"/>
      <c r="V14" s="243"/>
      <c r="W14" s="243"/>
      <c r="X14" s="243"/>
      <c r="Y14" s="243"/>
      <c r="Z14" s="243"/>
    </row>
    <row r="15" spans="1:26" ht="13.5" customHeight="1" x14ac:dyDescent="0.2">
      <c r="A15" s="666" t="s">
        <v>12</v>
      </c>
      <c r="B15" s="369"/>
      <c r="C15" s="369"/>
      <c r="D15" s="369"/>
      <c r="E15" s="369"/>
      <c r="F15" s="369"/>
      <c r="G15" s="369"/>
      <c r="H15" s="369"/>
      <c r="I15" s="369"/>
      <c r="J15" s="667"/>
    </row>
    <row r="16" spans="1:26" ht="13.5" customHeight="1" x14ac:dyDescent="0.2">
      <c r="A16" s="670" t="s">
        <v>13</v>
      </c>
      <c r="B16" s="353"/>
      <c r="C16" s="353"/>
      <c r="D16" s="353"/>
      <c r="E16" s="353"/>
      <c r="F16" s="353"/>
      <c r="G16" s="353"/>
      <c r="H16" s="353"/>
      <c r="I16" s="353"/>
      <c r="J16" s="665"/>
    </row>
    <row r="17" spans="1:26" ht="18.75" customHeight="1" x14ac:dyDescent="0.2">
      <c r="A17" s="294">
        <f>Oferta!H17</f>
        <v>46223</v>
      </c>
      <c r="B17" s="295"/>
      <c r="C17" s="295"/>
      <c r="D17" s="295"/>
      <c r="E17" s="295"/>
      <c r="F17" s="671" t="s">
        <v>74</v>
      </c>
      <c r="G17" s="369"/>
      <c r="H17" s="369"/>
      <c r="I17" s="369"/>
      <c r="J17" s="667"/>
    </row>
    <row r="18" spans="1:26" ht="14.25" customHeight="1" x14ac:dyDescent="0.2">
      <c r="A18" s="672" t="s">
        <v>75</v>
      </c>
      <c r="B18" s="661"/>
      <c r="C18" s="673" t="s">
        <v>77</v>
      </c>
      <c r="D18" s="674"/>
      <c r="E18" s="674"/>
      <c r="F18" s="674"/>
      <c r="G18" s="674"/>
      <c r="H18" s="674"/>
      <c r="I18" s="661"/>
      <c r="J18" s="675" t="s">
        <v>959</v>
      </c>
    </row>
    <row r="19" spans="1:26" ht="14.25" customHeight="1" x14ac:dyDescent="0.2">
      <c r="A19" s="677" t="s">
        <v>76</v>
      </c>
      <c r="B19" s="361"/>
      <c r="C19" s="360"/>
      <c r="D19" s="353"/>
      <c r="E19" s="353"/>
      <c r="F19" s="353"/>
      <c r="G19" s="353"/>
      <c r="H19" s="353"/>
      <c r="I19" s="361"/>
      <c r="J19" s="676"/>
    </row>
    <row r="20" spans="1:26" ht="26.25" customHeight="1" x14ac:dyDescent="0.2">
      <c r="A20" s="658" t="s">
        <v>2362</v>
      </c>
      <c r="B20" s="379"/>
      <c r="C20" s="379"/>
      <c r="D20" s="379"/>
      <c r="E20" s="379"/>
      <c r="F20" s="379"/>
      <c r="G20" s="379"/>
      <c r="H20" s="379"/>
      <c r="I20" s="379"/>
      <c r="J20" s="643"/>
    </row>
    <row r="21" spans="1:26" ht="73.5" customHeight="1" x14ac:dyDescent="0.2">
      <c r="A21" s="678"/>
      <c r="B21" s="296" t="s">
        <v>2363</v>
      </c>
      <c r="C21" s="669" t="s">
        <v>2364</v>
      </c>
      <c r="D21" s="633"/>
      <c r="E21" s="633"/>
      <c r="F21" s="633"/>
      <c r="G21" s="633"/>
      <c r="H21" s="633"/>
      <c r="I21" s="633"/>
      <c r="J21" s="297">
        <v>536</v>
      </c>
      <c r="K21" s="15"/>
      <c r="L21" s="15"/>
      <c r="M21" s="15"/>
      <c r="N21" s="15"/>
      <c r="O21" s="15"/>
      <c r="P21" s="15"/>
      <c r="Q21" s="15"/>
      <c r="R21" s="15"/>
      <c r="S21" s="15"/>
      <c r="T21" s="15"/>
      <c r="U21" s="15"/>
      <c r="V21" s="15"/>
      <c r="W21" s="15"/>
      <c r="X21" s="15"/>
      <c r="Y21" s="15"/>
      <c r="Z21" s="15"/>
    </row>
    <row r="22" spans="1:26" ht="24" customHeight="1" x14ac:dyDescent="0.2">
      <c r="A22" s="679"/>
      <c r="B22" s="668" t="s">
        <v>2365</v>
      </c>
      <c r="C22" s="633"/>
      <c r="D22" s="633"/>
      <c r="E22" s="633"/>
      <c r="F22" s="633"/>
      <c r="G22" s="633"/>
      <c r="H22" s="633"/>
      <c r="I22" s="633"/>
      <c r="J22" s="636"/>
      <c r="K22" s="15"/>
      <c r="L22" s="15"/>
      <c r="M22" s="15"/>
      <c r="N22" s="15"/>
      <c r="O22" s="15"/>
      <c r="P22" s="15"/>
      <c r="Q22" s="15"/>
      <c r="R22" s="15"/>
      <c r="S22" s="15"/>
      <c r="T22" s="15"/>
      <c r="U22" s="15"/>
      <c r="V22" s="15"/>
      <c r="W22" s="15"/>
      <c r="X22" s="15"/>
      <c r="Y22" s="15"/>
      <c r="Z22" s="15"/>
    </row>
    <row r="23" spans="1:26" ht="24" customHeight="1" x14ac:dyDescent="0.2">
      <c r="A23" s="679"/>
      <c r="B23" s="668" t="s">
        <v>2366</v>
      </c>
      <c r="C23" s="633"/>
      <c r="D23" s="633"/>
      <c r="E23" s="633"/>
      <c r="F23" s="633"/>
      <c r="G23" s="633"/>
      <c r="H23" s="633"/>
      <c r="I23" s="633"/>
      <c r="J23" s="636"/>
      <c r="K23" s="15"/>
      <c r="L23" s="15"/>
      <c r="M23" s="15"/>
      <c r="N23" s="15"/>
      <c r="O23" s="15"/>
      <c r="P23" s="15"/>
      <c r="Q23" s="15"/>
      <c r="R23" s="15"/>
      <c r="S23" s="15"/>
      <c r="T23" s="15"/>
      <c r="U23" s="15"/>
      <c r="V23" s="15"/>
      <c r="W23" s="15"/>
      <c r="X23" s="15"/>
      <c r="Y23" s="15"/>
      <c r="Z23" s="15"/>
    </row>
    <row r="24" spans="1:26" ht="24" customHeight="1" x14ac:dyDescent="0.2">
      <c r="A24" s="679"/>
      <c r="B24" s="668" t="s">
        <v>2367</v>
      </c>
      <c r="C24" s="633"/>
      <c r="D24" s="633"/>
      <c r="E24" s="633"/>
      <c r="F24" s="633"/>
      <c r="G24" s="633"/>
      <c r="H24" s="633"/>
      <c r="I24" s="633"/>
      <c r="J24" s="636"/>
      <c r="K24" s="15"/>
      <c r="L24" s="15"/>
      <c r="M24" s="15"/>
      <c r="N24" s="15"/>
      <c r="O24" s="15"/>
      <c r="P24" s="15"/>
      <c r="Q24" s="15"/>
      <c r="R24" s="15"/>
      <c r="S24" s="15"/>
      <c r="T24" s="15"/>
      <c r="U24" s="15"/>
      <c r="V24" s="15"/>
      <c r="W24" s="15"/>
      <c r="X24" s="15"/>
      <c r="Y24" s="15"/>
      <c r="Z24" s="15"/>
    </row>
    <row r="25" spans="1:26" ht="24" customHeight="1" x14ac:dyDescent="0.2">
      <c r="A25" s="679"/>
      <c r="B25" s="668" t="s">
        <v>2368</v>
      </c>
      <c r="C25" s="633"/>
      <c r="D25" s="633"/>
      <c r="E25" s="633"/>
      <c r="F25" s="633"/>
      <c r="G25" s="633"/>
      <c r="H25" s="633"/>
      <c r="I25" s="633"/>
      <c r="J25" s="636"/>
      <c r="K25" s="15"/>
      <c r="L25" s="15"/>
      <c r="M25" s="15"/>
      <c r="N25" s="15"/>
      <c r="O25" s="15"/>
      <c r="P25" s="15"/>
      <c r="Q25" s="15"/>
      <c r="R25" s="15"/>
      <c r="S25" s="15"/>
      <c r="T25" s="15"/>
      <c r="U25" s="15"/>
      <c r="V25" s="15"/>
      <c r="W25" s="15"/>
      <c r="X25" s="15"/>
      <c r="Y25" s="15"/>
      <c r="Z25" s="15"/>
    </row>
    <row r="26" spans="1:26" ht="24" customHeight="1" x14ac:dyDescent="0.2">
      <c r="A26" s="679"/>
      <c r="B26" s="668" t="s">
        <v>936</v>
      </c>
      <c r="C26" s="633"/>
      <c r="D26" s="633"/>
      <c r="E26" s="633"/>
      <c r="F26" s="633"/>
      <c r="G26" s="633"/>
      <c r="H26" s="633"/>
      <c r="I26" s="633"/>
      <c r="J26" s="636"/>
      <c r="K26" s="15"/>
      <c r="L26" s="15"/>
      <c r="M26" s="15"/>
      <c r="N26" s="15"/>
      <c r="O26" s="15"/>
      <c r="P26" s="15"/>
      <c r="Q26" s="15"/>
      <c r="R26" s="15"/>
      <c r="S26" s="15"/>
      <c r="T26" s="15"/>
      <c r="U26" s="15"/>
      <c r="V26" s="15"/>
      <c r="W26" s="15"/>
      <c r="X26" s="15"/>
      <c r="Y26" s="15"/>
      <c r="Z26" s="15"/>
    </row>
    <row r="27" spans="1:26" ht="24" customHeight="1" x14ac:dyDescent="0.2">
      <c r="A27" s="679"/>
      <c r="B27" s="668" t="s">
        <v>2369</v>
      </c>
      <c r="C27" s="633"/>
      <c r="D27" s="633"/>
      <c r="E27" s="633"/>
      <c r="F27" s="633"/>
      <c r="G27" s="633"/>
      <c r="H27" s="633"/>
      <c r="I27" s="633"/>
      <c r="J27" s="636"/>
      <c r="K27" s="15"/>
      <c r="L27" s="15"/>
      <c r="M27" s="15"/>
      <c r="N27" s="15"/>
      <c r="O27" s="15"/>
      <c r="P27" s="15"/>
      <c r="Q27" s="15"/>
      <c r="R27" s="15"/>
      <c r="S27" s="15"/>
      <c r="T27" s="15"/>
      <c r="U27" s="15"/>
      <c r="V27" s="15"/>
      <c r="W27" s="15"/>
      <c r="X27" s="15"/>
      <c r="Y27" s="15"/>
      <c r="Z27" s="15"/>
    </row>
    <row r="28" spans="1:26" ht="24" customHeight="1" x14ac:dyDescent="0.2">
      <c r="A28" s="679"/>
      <c r="B28" s="298" t="s">
        <v>2370</v>
      </c>
      <c r="C28" s="680" t="s">
        <v>2371</v>
      </c>
      <c r="D28" s="633"/>
      <c r="E28" s="633"/>
      <c r="F28" s="633"/>
      <c r="G28" s="633"/>
      <c r="H28" s="633"/>
      <c r="I28" s="633"/>
      <c r="J28" s="636"/>
      <c r="K28" s="15"/>
      <c r="L28" s="15"/>
      <c r="M28" s="15"/>
      <c r="N28" s="15"/>
      <c r="O28" s="15"/>
      <c r="P28" s="15"/>
      <c r="Q28" s="15"/>
      <c r="R28" s="15"/>
      <c r="S28" s="15"/>
      <c r="T28" s="15"/>
      <c r="U28" s="15"/>
      <c r="V28" s="15"/>
      <c r="W28" s="15"/>
      <c r="X28" s="15"/>
      <c r="Y28" s="15"/>
      <c r="Z28" s="15"/>
    </row>
    <row r="29" spans="1:26" ht="24" customHeight="1" x14ac:dyDescent="0.2">
      <c r="A29" s="679"/>
      <c r="B29" s="681" t="s">
        <v>2372</v>
      </c>
      <c r="C29" s="633"/>
      <c r="D29" s="633"/>
      <c r="E29" s="633"/>
      <c r="F29" s="633"/>
      <c r="G29" s="633"/>
      <c r="H29" s="633"/>
      <c r="I29" s="633"/>
      <c r="J29" s="636"/>
      <c r="K29" s="15"/>
      <c r="L29" s="15"/>
      <c r="M29" s="15"/>
      <c r="N29" s="15"/>
      <c r="O29" s="15"/>
      <c r="P29" s="15"/>
      <c r="Q29" s="15"/>
      <c r="R29" s="15"/>
      <c r="S29" s="15"/>
      <c r="T29" s="15"/>
      <c r="U29" s="15"/>
      <c r="V29" s="15"/>
      <c r="W29" s="15"/>
      <c r="X29" s="15"/>
      <c r="Y29" s="15"/>
      <c r="Z29" s="15"/>
    </row>
    <row r="30" spans="1:26" ht="24" customHeight="1" x14ac:dyDescent="0.2">
      <c r="A30" s="679"/>
      <c r="B30" s="668" t="s">
        <v>2373</v>
      </c>
      <c r="C30" s="633"/>
      <c r="D30" s="633"/>
      <c r="E30" s="633"/>
      <c r="F30" s="633"/>
      <c r="G30" s="633"/>
      <c r="H30" s="633"/>
      <c r="I30" s="633"/>
      <c r="J30" s="636"/>
      <c r="K30" s="15"/>
      <c r="L30" s="15"/>
      <c r="M30" s="15"/>
      <c r="N30" s="15"/>
      <c r="O30" s="15"/>
      <c r="P30" s="15"/>
      <c r="Q30" s="15"/>
      <c r="R30" s="15"/>
      <c r="S30" s="15"/>
      <c r="T30" s="15"/>
      <c r="U30" s="15"/>
      <c r="V30" s="15"/>
      <c r="W30" s="15"/>
      <c r="X30" s="15"/>
      <c r="Y30" s="15"/>
      <c r="Z30" s="15"/>
    </row>
    <row r="31" spans="1:26" ht="69" customHeight="1" x14ac:dyDescent="0.2">
      <c r="A31" s="301"/>
      <c r="B31" s="296" t="s">
        <v>2374</v>
      </c>
      <c r="C31" s="531" t="s">
        <v>2375</v>
      </c>
      <c r="D31" s="633"/>
      <c r="E31" s="633"/>
      <c r="F31" s="633"/>
      <c r="G31" s="633"/>
      <c r="H31" s="633"/>
      <c r="I31" s="633"/>
      <c r="J31" s="297">
        <v>148</v>
      </c>
      <c r="K31" s="15"/>
      <c r="L31" s="15"/>
      <c r="M31" s="15"/>
      <c r="N31" s="15"/>
      <c r="O31" s="15"/>
      <c r="P31" s="15"/>
      <c r="Q31" s="15"/>
      <c r="R31" s="15"/>
      <c r="S31" s="15"/>
      <c r="T31" s="15"/>
      <c r="U31" s="15"/>
      <c r="V31" s="15"/>
      <c r="W31" s="15"/>
      <c r="X31" s="15"/>
      <c r="Y31" s="15"/>
      <c r="Z31" s="15"/>
    </row>
    <row r="32" spans="1:26" ht="69.75" customHeight="1" x14ac:dyDescent="0.2">
      <c r="A32" s="301"/>
      <c r="B32" s="300" t="s">
        <v>2376</v>
      </c>
      <c r="C32" s="531" t="s">
        <v>2377</v>
      </c>
      <c r="D32" s="633"/>
      <c r="E32" s="633"/>
      <c r="F32" s="633"/>
      <c r="G32" s="633"/>
      <c r="H32" s="633"/>
      <c r="I32" s="633"/>
      <c r="J32" s="302">
        <v>156</v>
      </c>
      <c r="K32" s="15"/>
      <c r="L32" s="15"/>
      <c r="M32" s="15"/>
      <c r="N32" s="15"/>
      <c r="O32" s="15"/>
      <c r="P32" s="15"/>
      <c r="Q32" s="15"/>
      <c r="R32" s="15"/>
      <c r="S32" s="15"/>
      <c r="T32" s="15"/>
      <c r="U32" s="15"/>
      <c r="V32" s="15"/>
      <c r="W32" s="15"/>
      <c r="X32" s="15"/>
      <c r="Y32" s="15"/>
      <c r="Z32" s="15"/>
    </row>
    <row r="33" spans="1:26" ht="84.75" customHeight="1" x14ac:dyDescent="0.2">
      <c r="A33" s="303"/>
      <c r="B33" s="85" t="s">
        <v>2378</v>
      </c>
      <c r="C33" s="638" t="s">
        <v>2379</v>
      </c>
      <c r="D33" s="633"/>
      <c r="E33" s="633"/>
      <c r="F33" s="633"/>
      <c r="G33" s="633"/>
      <c r="H33" s="633"/>
      <c r="I33" s="634"/>
      <c r="J33" s="304">
        <f>J171</f>
        <v>46</v>
      </c>
    </row>
    <row r="34" spans="1:26" ht="26.25" customHeight="1" x14ac:dyDescent="0.2">
      <c r="A34" s="658" t="s">
        <v>55</v>
      </c>
      <c r="B34" s="379"/>
      <c r="C34" s="379"/>
      <c r="D34" s="379"/>
      <c r="E34" s="379"/>
      <c r="F34" s="379"/>
      <c r="G34" s="379"/>
      <c r="H34" s="379"/>
      <c r="I34" s="379"/>
      <c r="J34" s="643"/>
    </row>
    <row r="35" spans="1:26" ht="171.75" customHeight="1" x14ac:dyDescent="0.25">
      <c r="A35" s="646" t="s">
        <v>2380</v>
      </c>
      <c r="B35" s="634"/>
      <c r="C35" s="659" t="s">
        <v>2381</v>
      </c>
      <c r="D35" s="372"/>
      <c r="E35" s="372"/>
      <c r="F35" s="372"/>
      <c r="G35" s="372"/>
      <c r="H35" s="372"/>
      <c r="I35" s="593"/>
      <c r="J35" s="305">
        <v>1991</v>
      </c>
    </row>
    <row r="36" spans="1:26" ht="25.5" customHeight="1" x14ac:dyDescent="0.2">
      <c r="A36" s="647" t="s">
        <v>2382</v>
      </c>
      <c r="B36" s="634"/>
      <c r="C36" s="648" t="s">
        <v>2383</v>
      </c>
      <c r="D36" s="633"/>
      <c r="E36" s="633"/>
      <c r="F36" s="633"/>
      <c r="G36" s="633"/>
      <c r="H36" s="633"/>
      <c r="I36" s="634"/>
      <c r="J36" s="306">
        <f>J35-J172-J182</f>
        <v>1862</v>
      </c>
    </row>
    <row r="37" spans="1:26" ht="21" customHeight="1" x14ac:dyDescent="0.2">
      <c r="A37" s="649" t="s">
        <v>2384</v>
      </c>
      <c r="B37" s="633"/>
      <c r="C37" s="633"/>
      <c r="D37" s="633"/>
      <c r="E37" s="633"/>
      <c r="F37" s="633"/>
      <c r="G37" s="633"/>
      <c r="H37" s="633"/>
      <c r="I37" s="633"/>
      <c r="J37" s="636"/>
    </row>
    <row r="38" spans="1:26" ht="21" customHeight="1" x14ac:dyDescent="0.2">
      <c r="A38" s="650" t="s">
        <v>2385</v>
      </c>
      <c r="B38" s="372"/>
      <c r="C38" s="372"/>
      <c r="D38" s="372"/>
      <c r="E38" s="372"/>
      <c r="F38" s="372"/>
      <c r="G38" s="372"/>
      <c r="H38" s="372"/>
      <c r="I38" s="372"/>
      <c r="J38" s="641"/>
      <c r="K38" s="14"/>
      <c r="L38" s="14"/>
      <c r="M38" s="14"/>
      <c r="N38" s="14"/>
      <c r="O38" s="14"/>
      <c r="P38" s="14"/>
      <c r="Q38" s="14"/>
      <c r="R38" s="14"/>
      <c r="S38" s="14"/>
      <c r="T38" s="14"/>
      <c r="U38" s="14"/>
      <c r="V38" s="14"/>
      <c r="W38" s="14"/>
      <c r="X38" s="14"/>
      <c r="Y38" s="14"/>
      <c r="Z38" s="14"/>
    </row>
    <row r="39" spans="1:26" ht="21" customHeight="1" x14ac:dyDescent="0.2">
      <c r="A39" s="642"/>
      <c r="B39" s="379"/>
      <c r="C39" s="379"/>
      <c r="D39" s="379"/>
      <c r="E39" s="379"/>
      <c r="F39" s="379"/>
      <c r="G39" s="379"/>
      <c r="H39" s="379"/>
      <c r="I39" s="379"/>
      <c r="J39" s="643"/>
      <c r="K39" s="14"/>
      <c r="L39" s="14"/>
      <c r="M39" s="14"/>
      <c r="N39" s="14"/>
      <c r="O39" s="14"/>
      <c r="P39" s="14"/>
      <c r="Q39" s="14"/>
      <c r="R39" s="14"/>
      <c r="S39" s="14"/>
      <c r="T39" s="14"/>
      <c r="U39" s="14"/>
      <c r="V39" s="14"/>
      <c r="W39" s="14"/>
      <c r="X39" s="14"/>
      <c r="Y39" s="14"/>
      <c r="Z39" s="14"/>
    </row>
    <row r="40" spans="1:26" ht="21" customHeight="1" x14ac:dyDescent="0.2">
      <c r="A40" s="656" t="s">
        <v>2386</v>
      </c>
      <c r="B40" s="633"/>
      <c r="C40" s="633"/>
      <c r="D40" s="633"/>
      <c r="E40" s="633"/>
      <c r="F40" s="633"/>
      <c r="G40" s="633"/>
      <c r="H40" s="633"/>
      <c r="I40" s="633"/>
      <c r="J40" s="636"/>
      <c r="K40" s="14"/>
      <c r="L40" s="14"/>
      <c r="M40" s="14"/>
      <c r="N40" s="14"/>
      <c r="O40" s="14"/>
      <c r="P40" s="14"/>
      <c r="Q40" s="14"/>
      <c r="R40" s="14"/>
      <c r="S40" s="14"/>
      <c r="T40" s="14"/>
      <c r="U40" s="14"/>
      <c r="V40" s="14"/>
      <c r="W40" s="14"/>
      <c r="X40" s="14"/>
      <c r="Y40" s="14"/>
      <c r="Z40" s="14"/>
    </row>
    <row r="41" spans="1:26" ht="21" customHeight="1" x14ac:dyDescent="0.2">
      <c r="A41" s="655" t="s">
        <v>2387</v>
      </c>
      <c r="B41" s="633"/>
      <c r="C41" s="633"/>
      <c r="D41" s="633"/>
      <c r="E41" s="633"/>
      <c r="F41" s="633"/>
      <c r="G41" s="633"/>
      <c r="H41" s="633"/>
      <c r="I41" s="633"/>
      <c r="J41" s="636"/>
      <c r="K41" s="14"/>
      <c r="L41" s="14"/>
      <c r="M41" s="14"/>
      <c r="N41" s="14"/>
      <c r="O41" s="14"/>
      <c r="P41" s="14"/>
      <c r="Q41" s="14"/>
      <c r="R41" s="14"/>
      <c r="S41" s="14"/>
      <c r="T41" s="14"/>
      <c r="U41" s="14"/>
      <c r="V41" s="14"/>
      <c r="W41" s="14"/>
      <c r="X41" s="14"/>
      <c r="Y41" s="14"/>
      <c r="Z41" s="14"/>
    </row>
    <row r="42" spans="1:26" ht="21" customHeight="1" x14ac:dyDescent="0.2">
      <c r="A42" s="307" t="s">
        <v>2388</v>
      </c>
      <c r="B42" s="299"/>
      <c r="C42" s="299"/>
      <c r="D42" s="299"/>
      <c r="E42" s="299"/>
      <c r="F42" s="299"/>
      <c r="G42" s="299"/>
      <c r="H42" s="299"/>
      <c r="I42" s="299"/>
      <c r="J42" s="308"/>
      <c r="K42" s="14"/>
      <c r="L42" s="14"/>
      <c r="M42" s="14"/>
      <c r="N42" s="14"/>
      <c r="O42" s="14"/>
      <c r="P42" s="14"/>
      <c r="Q42" s="14"/>
      <c r="R42" s="14"/>
      <c r="S42" s="14"/>
      <c r="T42" s="14"/>
      <c r="U42" s="14"/>
      <c r="V42" s="14"/>
      <c r="W42" s="14"/>
      <c r="X42" s="14"/>
      <c r="Y42" s="14"/>
      <c r="Z42" s="14"/>
    </row>
    <row r="43" spans="1:26" ht="21" customHeight="1" x14ac:dyDescent="0.2">
      <c r="A43" s="307" t="s">
        <v>2389</v>
      </c>
      <c r="B43" s="299"/>
      <c r="C43" s="299"/>
      <c r="D43" s="299"/>
      <c r="E43" s="299"/>
      <c r="F43" s="299"/>
      <c r="G43" s="299"/>
      <c r="H43" s="299"/>
      <c r="I43" s="299"/>
      <c r="J43" s="308"/>
      <c r="K43" s="14"/>
      <c r="L43" s="14"/>
      <c r="M43" s="14"/>
      <c r="N43" s="14"/>
      <c r="O43" s="14"/>
      <c r="P43" s="14"/>
      <c r="Q43" s="14"/>
      <c r="R43" s="14"/>
      <c r="S43" s="14"/>
      <c r="T43" s="14"/>
      <c r="U43" s="14"/>
      <c r="V43" s="14"/>
      <c r="W43" s="14"/>
      <c r="X43" s="14"/>
      <c r="Y43" s="14"/>
      <c r="Z43" s="14"/>
    </row>
    <row r="44" spans="1:26" ht="21" customHeight="1" x14ac:dyDescent="0.2">
      <c r="A44" s="635" t="s">
        <v>2390</v>
      </c>
      <c r="B44" s="633"/>
      <c r="C44" s="633"/>
      <c r="D44" s="633"/>
      <c r="E44" s="633"/>
      <c r="F44" s="633"/>
      <c r="G44" s="633"/>
      <c r="H44" s="633"/>
      <c r="I44" s="633"/>
      <c r="J44" s="636"/>
      <c r="K44" s="14"/>
      <c r="L44" s="14"/>
      <c r="M44" s="14"/>
      <c r="N44" s="14"/>
      <c r="O44" s="14"/>
      <c r="P44" s="14"/>
      <c r="Q44" s="14"/>
      <c r="R44" s="14"/>
      <c r="S44" s="14"/>
      <c r="T44" s="14"/>
      <c r="U44" s="14"/>
      <c r="V44" s="14"/>
      <c r="W44" s="14"/>
      <c r="X44" s="14"/>
      <c r="Y44" s="14"/>
      <c r="Z44" s="14"/>
    </row>
    <row r="45" spans="1:26" ht="21" customHeight="1" x14ac:dyDescent="0.2">
      <c r="A45" s="635" t="s">
        <v>2391</v>
      </c>
      <c r="B45" s="633"/>
      <c r="C45" s="633"/>
      <c r="D45" s="633"/>
      <c r="E45" s="633"/>
      <c r="F45" s="633"/>
      <c r="G45" s="633"/>
      <c r="H45" s="633"/>
      <c r="I45" s="633"/>
      <c r="J45" s="636"/>
      <c r="K45" s="14"/>
      <c r="L45" s="14"/>
      <c r="M45" s="14"/>
      <c r="N45" s="14"/>
      <c r="O45" s="14"/>
      <c r="P45" s="14"/>
      <c r="Q45" s="14"/>
      <c r="R45" s="14"/>
      <c r="S45" s="14"/>
      <c r="T45" s="14"/>
      <c r="U45" s="14"/>
      <c r="V45" s="14"/>
      <c r="W45" s="14"/>
      <c r="X45" s="14"/>
      <c r="Y45" s="14"/>
      <c r="Z45" s="14"/>
    </row>
    <row r="46" spans="1:26" ht="21" customHeight="1" x14ac:dyDescent="0.2">
      <c r="A46" s="635" t="s">
        <v>2392</v>
      </c>
      <c r="B46" s="633"/>
      <c r="C46" s="633"/>
      <c r="D46" s="633"/>
      <c r="E46" s="633"/>
      <c r="F46" s="633"/>
      <c r="G46" s="633"/>
      <c r="H46" s="633"/>
      <c r="I46" s="633"/>
      <c r="J46" s="636"/>
      <c r="K46" s="14"/>
      <c r="L46" s="14"/>
      <c r="M46" s="14"/>
      <c r="N46" s="14"/>
      <c r="O46" s="14"/>
      <c r="P46" s="14"/>
      <c r="Q46" s="14"/>
      <c r="R46" s="14"/>
      <c r="S46" s="14"/>
      <c r="T46" s="14"/>
      <c r="U46" s="14"/>
      <c r="V46" s="14"/>
      <c r="W46" s="14"/>
      <c r="X46" s="14"/>
      <c r="Y46" s="14"/>
      <c r="Z46" s="14"/>
    </row>
    <row r="47" spans="1:26" ht="21" customHeight="1" x14ac:dyDescent="0.2">
      <c r="A47" s="635" t="s">
        <v>2393</v>
      </c>
      <c r="B47" s="633"/>
      <c r="C47" s="633"/>
      <c r="D47" s="633"/>
      <c r="E47" s="633"/>
      <c r="F47" s="633"/>
      <c r="G47" s="633"/>
      <c r="H47" s="633"/>
      <c r="I47" s="633"/>
      <c r="J47" s="636"/>
      <c r="K47" s="14"/>
      <c r="L47" s="14"/>
      <c r="M47" s="14"/>
      <c r="N47" s="14"/>
      <c r="O47" s="14"/>
      <c r="P47" s="14"/>
      <c r="Q47" s="14"/>
      <c r="R47" s="14"/>
      <c r="S47" s="14"/>
      <c r="T47" s="14"/>
      <c r="U47" s="14"/>
      <c r="V47" s="14"/>
      <c r="W47" s="14"/>
      <c r="X47" s="14"/>
      <c r="Y47" s="14"/>
      <c r="Z47" s="14"/>
    </row>
    <row r="48" spans="1:26" ht="21" customHeight="1" x14ac:dyDescent="0.2">
      <c r="A48" s="309" t="s">
        <v>2394</v>
      </c>
      <c r="B48" s="299"/>
      <c r="C48" s="299"/>
      <c r="D48" s="299"/>
      <c r="E48" s="299"/>
      <c r="F48" s="299"/>
      <c r="G48" s="299"/>
      <c r="H48" s="299"/>
      <c r="I48" s="299"/>
      <c r="J48" s="308"/>
      <c r="K48" s="14"/>
      <c r="L48" s="14"/>
      <c r="M48" s="14"/>
      <c r="N48" s="14"/>
      <c r="O48" s="14"/>
      <c r="P48" s="14"/>
      <c r="Q48" s="14"/>
      <c r="R48" s="14"/>
      <c r="S48" s="14"/>
      <c r="T48" s="14"/>
      <c r="U48" s="14"/>
      <c r="V48" s="14"/>
      <c r="W48" s="14"/>
      <c r="X48" s="14"/>
      <c r="Y48" s="14"/>
      <c r="Z48" s="14"/>
    </row>
    <row r="49" spans="1:26" ht="21" customHeight="1" x14ac:dyDescent="0.2">
      <c r="A49" s="309" t="s">
        <v>2395</v>
      </c>
      <c r="B49" s="299"/>
      <c r="C49" s="299"/>
      <c r="D49" s="299"/>
      <c r="E49" s="299"/>
      <c r="F49" s="299"/>
      <c r="G49" s="299"/>
      <c r="H49" s="299"/>
      <c r="I49" s="299"/>
      <c r="J49" s="308"/>
      <c r="K49" s="14"/>
      <c r="L49" s="14"/>
      <c r="M49" s="14"/>
      <c r="N49" s="14"/>
      <c r="O49" s="14"/>
      <c r="P49" s="14"/>
      <c r="Q49" s="14"/>
      <c r="R49" s="14"/>
      <c r="S49" s="14"/>
      <c r="T49" s="14"/>
      <c r="U49" s="14"/>
      <c r="V49" s="14"/>
      <c r="W49" s="14"/>
      <c r="X49" s="14"/>
      <c r="Y49" s="14"/>
      <c r="Z49" s="14"/>
    </row>
    <row r="50" spans="1:26" ht="171.75" customHeight="1" x14ac:dyDescent="0.25">
      <c r="A50" s="646" t="s">
        <v>2396</v>
      </c>
      <c r="B50" s="634"/>
      <c r="C50" s="632" t="s">
        <v>2397</v>
      </c>
      <c r="D50" s="633"/>
      <c r="E50" s="633"/>
      <c r="F50" s="633"/>
      <c r="G50" s="633"/>
      <c r="H50" s="633"/>
      <c r="I50" s="634"/>
      <c r="J50" s="305">
        <v>2012</v>
      </c>
    </row>
    <row r="51" spans="1:26" ht="43.5" customHeight="1" x14ac:dyDescent="0.2">
      <c r="A51" s="647" t="s">
        <v>2398</v>
      </c>
      <c r="B51" s="634"/>
      <c r="C51" s="648" t="s">
        <v>2383</v>
      </c>
      <c r="D51" s="633"/>
      <c r="E51" s="633"/>
      <c r="F51" s="633"/>
      <c r="G51" s="633"/>
      <c r="H51" s="633"/>
      <c r="I51" s="634"/>
      <c r="J51" s="306">
        <f>J50-J172-J182</f>
        <v>1883</v>
      </c>
    </row>
    <row r="52" spans="1:26" ht="21" customHeight="1" x14ac:dyDescent="0.2">
      <c r="A52" s="649" t="s">
        <v>2384</v>
      </c>
      <c r="B52" s="633"/>
      <c r="C52" s="633"/>
      <c r="D52" s="633"/>
      <c r="E52" s="633"/>
      <c r="F52" s="633"/>
      <c r="G52" s="633"/>
      <c r="H52" s="633"/>
      <c r="I52" s="633"/>
      <c r="J52" s="636"/>
    </row>
    <row r="53" spans="1:26" ht="21" customHeight="1" x14ac:dyDescent="0.2">
      <c r="A53" s="650" t="s">
        <v>2399</v>
      </c>
      <c r="B53" s="372"/>
      <c r="C53" s="372"/>
      <c r="D53" s="372"/>
      <c r="E53" s="372"/>
      <c r="F53" s="372"/>
      <c r="G53" s="372"/>
      <c r="H53" s="372"/>
      <c r="I53" s="372"/>
      <c r="J53" s="641"/>
      <c r="K53" s="14"/>
      <c r="L53" s="14"/>
      <c r="M53" s="14"/>
      <c r="N53" s="14"/>
      <c r="O53" s="14"/>
      <c r="P53" s="14"/>
      <c r="Q53" s="14"/>
      <c r="R53" s="14"/>
      <c r="S53" s="14"/>
      <c r="T53" s="14"/>
      <c r="U53" s="14"/>
      <c r="V53" s="14"/>
      <c r="W53" s="14"/>
      <c r="X53" s="14"/>
      <c r="Y53" s="14"/>
      <c r="Z53" s="14"/>
    </row>
    <row r="54" spans="1:26" ht="21" customHeight="1" x14ac:dyDescent="0.2">
      <c r="A54" s="642"/>
      <c r="B54" s="379"/>
      <c r="C54" s="379"/>
      <c r="D54" s="379"/>
      <c r="E54" s="379"/>
      <c r="F54" s="379"/>
      <c r="G54" s="379"/>
      <c r="H54" s="379"/>
      <c r="I54" s="379"/>
      <c r="J54" s="643"/>
      <c r="K54" s="14"/>
      <c r="L54" s="14"/>
      <c r="M54" s="14"/>
      <c r="N54" s="14"/>
      <c r="O54" s="14"/>
      <c r="P54" s="14"/>
      <c r="Q54" s="14"/>
      <c r="R54" s="14"/>
      <c r="S54" s="14"/>
      <c r="T54" s="14"/>
      <c r="U54" s="14"/>
      <c r="V54" s="14"/>
      <c r="W54" s="14"/>
      <c r="X54" s="14"/>
      <c r="Y54" s="14"/>
      <c r="Z54" s="14"/>
    </row>
    <row r="55" spans="1:26" ht="21" customHeight="1" x14ac:dyDescent="0.2">
      <c r="A55" s="656" t="s">
        <v>2386</v>
      </c>
      <c r="B55" s="633"/>
      <c r="C55" s="633"/>
      <c r="D55" s="633"/>
      <c r="E55" s="633"/>
      <c r="F55" s="633"/>
      <c r="G55" s="633"/>
      <c r="H55" s="633"/>
      <c r="I55" s="633"/>
      <c r="J55" s="636"/>
      <c r="K55" s="14"/>
      <c r="L55" s="14"/>
      <c r="M55" s="14"/>
      <c r="N55" s="14"/>
      <c r="O55" s="14"/>
      <c r="P55" s="14"/>
      <c r="Q55" s="14"/>
      <c r="R55" s="14"/>
      <c r="S55" s="14"/>
      <c r="T55" s="14"/>
      <c r="U55" s="14"/>
      <c r="V55" s="14"/>
      <c r="W55" s="14"/>
      <c r="X55" s="14"/>
      <c r="Y55" s="14"/>
      <c r="Z55" s="14"/>
    </row>
    <row r="56" spans="1:26" ht="21" customHeight="1" x14ac:dyDescent="0.2">
      <c r="A56" s="655" t="s">
        <v>2387</v>
      </c>
      <c r="B56" s="633"/>
      <c r="C56" s="633"/>
      <c r="D56" s="633"/>
      <c r="E56" s="633"/>
      <c r="F56" s="633"/>
      <c r="G56" s="633"/>
      <c r="H56" s="633"/>
      <c r="I56" s="633"/>
      <c r="J56" s="636"/>
      <c r="K56" s="14"/>
      <c r="L56" s="14"/>
      <c r="M56" s="14"/>
      <c r="N56" s="14"/>
      <c r="O56" s="14"/>
      <c r="P56" s="14"/>
      <c r="Q56" s="14"/>
      <c r="R56" s="14"/>
      <c r="S56" s="14"/>
      <c r="T56" s="14"/>
      <c r="U56" s="14"/>
      <c r="V56" s="14"/>
      <c r="W56" s="14"/>
      <c r="X56" s="14"/>
      <c r="Y56" s="14"/>
      <c r="Z56" s="14"/>
    </row>
    <row r="57" spans="1:26" ht="21" customHeight="1" x14ac:dyDescent="0.2">
      <c r="A57" s="307" t="s">
        <v>2388</v>
      </c>
      <c r="B57" s="299"/>
      <c r="C57" s="299"/>
      <c r="D57" s="299"/>
      <c r="E57" s="299"/>
      <c r="F57" s="299"/>
      <c r="G57" s="299"/>
      <c r="H57" s="299"/>
      <c r="I57" s="299"/>
      <c r="J57" s="308"/>
      <c r="K57" s="14"/>
      <c r="L57" s="14"/>
      <c r="M57" s="14"/>
      <c r="N57" s="14"/>
      <c r="O57" s="14"/>
      <c r="P57" s="14"/>
      <c r="Q57" s="14"/>
      <c r="R57" s="14"/>
      <c r="S57" s="14"/>
      <c r="T57" s="14"/>
      <c r="U57" s="14"/>
      <c r="V57" s="14"/>
      <c r="W57" s="14"/>
      <c r="X57" s="14"/>
      <c r="Y57" s="14"/>
      <c r="Z57" s="14"/>
    </row>
    <row r="58" spans="1:26" ht="21" customHeight="1" x14ac:dyDescent="0.2">
      <c r="A58" s="307" t="s">
        <v>2389</v>
      </c>
      <c r="B58" s="299"/>
      <c r="C58" s="299"/>
      <c r="D58" s="299"/>
      <c r="E58" s="299"/>
      <c r="F58" s="299"/>
      <c r="G58" s="299"/>
      <c r="H58" s="299"/>
      <c r="I58" s="299"/>
      <c r="J58" s="308"/>
      <c r="K58" s="14"/>
      <c r="L58" s="14"/>
      <c r="M58" s="14"/>
      <c r="N58" s="14"/>
      <c r="O58" s="14"/>
      <c r="P58" s="14"/>
      <c r="Q58" s="14"/>
      <c r="R58" s="14"/>
      <c r="S58" s="14"/>
      <c r="T58" s="14"/>
      <c r="U58" s="14"/>
      <c r="V58" s="14"/>
      <c r="W58" s="14"/>
      <c r="X58" s="14"/>
      <c r="Y58" s="14"/>
      <c r="Z58" s="14"/>
    </row>
    <row r="59" spans="1:26" ht="21" customHeight="1" x14ac:dyDescent="0.2">
      <c r="A59" s="635" t="s">
        <v>2390</v>
      </c>
      <c r="B59" s="633"/>
      <c r="C59" s="633"/>
      <c r="D59" s="633"/>
      <c r="E59" s="633"/>
      <c r="F59" s="633"/>
      <c r="G59" s="633"/>
      <c r="H59" s="633"/>
      <c r="I59" s="633"/>
      <c r="J59" s="636"/>
      <c r="K59" s="14"/>
      <c r="L59" s="14"/>
      <c r="M59" s="14"/>
      <c r="N59" s="14"/>
      <c r="O59" s="14"/>
      <c r="P59" s="14"/>
      <c r="Q59" s="14"/>
      <c r="R59" s="14"/>
      <c r="S59" s="14"/>
      <c r="T59" s="14"/>
      <c r="U59" s="14"/>
      <c r="V59" s="14"/>
      <c r="W59" s="14"/>
      <c r="X59" s="14"/>
      <c r="Y59" s="14"/>
      <c r="Z59" s="14"/>
    </row>
    <row r="60" spans="1:26" ht="21" customHeight="1" x14ac:dyDescent="0.2">
      <c r="A60" s="635" t="s">
        <v>2391</v>
      </c>
      <c r="B60" s="633"/>
      <c r="C60" s="633"/>
      <c r="D60" s="633"/>
      <c r="E60" s="633"/>
      <c r="F60" s="633"/>
      <c r="G60" s="633"/>
      <c r="H60" s="633"/>
      <c r="I60" s="633"/>
      <c r="J60" s="636"/>
      <c r="K60" s="14"/>
      <c r="L60" s="14"/>
      <c r="M60" s="14"/>
      <c r="N60" s="14"/>
      <c r="O60" s="14"/>
      <c r="P60" s="14"/>
      <c r="Q60" s="14"/>
      <c r="R60" s="14"/>
      <c r="S60" s="14"/>
      <c r="T60" s="14"/>
      <c r="U60" s="14"/>
      <c r="V60" s="14"/>
      <c r="W60" s="14"/>
      <c r="X60" s="14"/>
      <c r="Y60" s="14"/>
      <c r="Z60" s="14"/>
    </row>
    <row r="61" spans="1:26" ht="21" customHeight="1" x14ac:dyDescent="0.2">
      <c r="A61" s="635" t="s">
        <v>2392</v>
      </c>
      <c r="B61" s="633"/>
      <c r="C61" s="633"/>
      <c r="D61" s="633"/>
      <c r="E61" s="633"/>
      <c r="F61" s="633"/>
      <c r="G61" s="633"/>
      <c r="H61" s="633"/>
      <c r="I61" s="633"/>
      <c r="J61" s="636"/>
      <c r="K61" s="14"/>
      <c r="L61" s="14"/>
      <c r="M61" s="14"/>
      <c r="N61" s="14"/>
      <c r="O61" s="14"/>
      <c r="P61" s="14"/>
      <c r="Q61" s="14"/>
      <c r="R61" s="14"/>
      <c r="S61" s="14"/>
      <c r="T61" s="14"/>
      <c r="U61" s="14"/>
      <c r="V61" s="14"/>
      <c r="W61" s="14"/>
      <c r="X61" s="14"/>
      <c r="Y61" s="14"/>
      <c r="Z61" s="14"/>
    </row>
    <row r="62" spans="1:26" ht="21" customHeight="1" x14ac:dyDescent="0.2">
      <c r="A62" s="635" t="s">
        <v>2393</v>
      </c>
      <c r="B62" s="633"/>
      <c r="C62" s="633"/>
      <c r="D62" s="633"/>
      <c r="E62" s="633"/>
      <c r="F62" s="633"/>
      <c r="G62" s="633"/>
      <c r="H62" s="633"/>
      <c r="I62" s="633"/>
      <c r="J62" s="636"/>
      <c r="K62" s="14"/>
      <c r="L62" s="14"/>
      <c r="M62" s="14"/>
      <c r="N62" s="14"/>
      <c r="O62" s="14"/>
      <c r="P62" s="14"/>
      <c r="Q62" s="14"/>
      <c r="R62" s="14"/>
      <c r="S62" s="14"/>
      <c r="T62" s="14"/>
      <c r="U62" s="14"/>
      <c r="V62" s="14"/>
      <c r="W62" s="14"/>
      <c r="X62" s="14"/>
      <c r="Y62" s="14"/>
      <c r="Z62" s="14"/>
    </row>
    <row r="63" spans="1:26" ht="21" customHeight="1" x14ac:dyDescent="0.2">
      <c r="A63" s="309" t="s">
        <v>2394</v>
      </c>
      <c r="B63" s="171"/>
      <c r="C63" s="171"/>
      <c r="D63" s="171"/>
      <c r="E63" s="171"/>
      <c r="F63" s="171"/>
      <c r="G63" s="171"/>
      <c r="H63" s="171"/>
      <c r="I63" s="171"/>
      <c r="J63" s="310"/>
      <c r="K63" s="284"/>
      <c r="L63" s="284"/>
      <c r="M63" s="284"/>
      <c r="N63" s="284"/>
      <c r="O63" s="284"/>
      <c r="P63" s="284"/>
      <c r="Q63" s="284"/>
      <c r="R63" s="284"/>
      <c r="S63" s="284"/>
      <c r="T63" s="284"/>
      <c r="U63" s="284"/>
      <c r="V63" s="284"/>
      <c r="W63" s="284"/>
      <c r="X63" s="284"/>
      <c r="Y63" s="284"/>
      <c r="Z63" s="284"/>
    </row>
    <row r="64" spans="1:26" ht="21" customHeight="1" x14ac:dyDescent="0.2">
      <c r="A64" s="309" t="s">
        <v>2395</v>
      </c>
      <c r="B64" s="299"/>
      <c r="C64" s="299"/>
      <c r="D64" s="299"/>
      <c r="E64" s="299"/>
      <c r="F64" s="299"/>
      <c r="G64" s="299"/>
      <c r="H64" s="299"/>
      <c r="I64" s="299"/>
      <c r="J64" s="308"/>
      <c r="K64" s="14"/>
      <c r="L64" s="14"/>
      <c r="M64" s="14"/>
      <c r="N64" s="14"/>
      <c r="O64" s="14"/>
      <c r="P64" s="14"/>
      <c r="Q64" s="14"/>
      <c r="R64" s="14"/>
      <c r="S64" s="14"/>
      <c r="T64" s="14"/>
      <c r="U64" s="14"/>
      <c r="V64" s="14"/>
      <c r="W64" s="14"/>
      <c r="X64" s="14"/>
      <c r="Y64" s="14"/>
      <c r="Z64" s="14"/>
    </row>
    <row r="65" spans="1:26" ht="171.75" customHeight="1" x14ac:dyDescent="0.25">
      <c r="A65" s="646" t="s">
        <v>2400</v>
      </c>
      <c r="B65" s="634"/>
      <c r="C65" s="632" t="s">
        <v>2401</v>
      </c>
      <c r="D65" s="633"/>
      <c r="E65" s="633"/>
      <c r="F65" s="633"/>
      <c r="G65" s="633"/>
      <c r="H65" s="633"/>
      <c r="I65" s="634"/>
      <c r="J65" s="305">
        <v>2032</v>
      </c>
    </row>
    <row r="66" spans="1:26" ht="43.5" customHeight="1" x14ac:dyDescent="0.2">
      <c r="A66" s="647" t="s">
        <v>2402</v>
      </c>
      <c r="B66" s="634"/>
      <c r="C66" s="648" t="s">
        <v>2383</v>
      </c>
      <c r="D66" s="633"/>
      <c r="E66" s="633"/>
      <c r="F66" s="633"/>
      <c r="G66" s="633"/>
      <c r="H66" s="633"/>
      <c r="I66" s="634"/>
      <c r="J66" s="306">
        <f>J65-J172-J182</f>
        <v>1903</v>
      </c>
    </row>
    <row r="67" spans="1:26" ht="21" customHeight="1" x14ac:dyDescent="0.2">
      <c r="A67" s="649" t="s">
        <v>2384</v>
      </c>
      <c r="B67" s="633"/>
      <c r="C67" s="633"/>
      <c r="D67" s="633"/>
      <c r="E67" s="633"/>
      <c r="F67" s="633"/>
      <c r="G67" s="633"/>
      <c r="H67" s="633"/>
      <c r="I67" s="633"/>
      <c r="J67" s="636"/>
    </row>
    <row r="68" spans="1:26" ht="21" customHeight="1" x14ac:dyDescent="0.2">
      <c r="A68" s="650" t="s">
        <v>2403</v>
      </c>
      <c r="B68" s="372"/>
      <c r="C68" s="372"/>
      <c r="D68" s="372"/>
      <c r="E68" s="372"/>
      <c r="F68" s="372"/>
      <c r="G68" s="372"/>
      <c r="H68" s="372"/>
      <c r="I68" s="372"/>
      <c r="J68" s="641"/>
      <c r="K68" s="14"/>
      <c r="L68" s="14"/>
      <c r="M68" s="14"/>
      <c r="N68" s="14"/>
      <c r="O68" s="14"/>
      <c r="P68" s="14"/>
      <c r="Q68" s="14"/>
      <c r="R68" s="14"/>
      <c r="S68" s="14"/>
      <c r="T68" s="14"/>
      <c r="U68" s="14"/>
      <c r="V68" s="14"/>
      <c r="W68" s="14"/>
      <c r="X68" s="14"/>
      <c r="Y68" s="14"/>
      <c r="Z68" s="14"/>
    </row>
    <row r="69" spans="1:26" ht="21" customHeight="1" x14ac:dyDescent="0.2">
      <c r="A69" s="642"/>
      <c r="B69" s="379"/>
      <c r="C69" s="379"/>
      <c r="D69" s="379"/>
      <c r="E69" s="379"/>
      <c r="F69" s="379"/>
      <c r="G69" s="379"/>
      <c r="H69" s="379"/>
      <c r="I69" s="379"/>
      <c r="J69" s="643"/>
      <c r="K69" s="14"/>
      <c r="L69" s="14"/>
      <c r="M69" s="14"/>
      <c r="N69" s="14"/>
      <c r="O69" s="14"/>
      <c r="P69" s="14"/>
      <c r="Q69" s="14"/>
      <c r="R69" s="14"/>
      <c r="S69" s="14"/>
      <c r="T69" s="14"/>
      <c r="U69" s="14"/>
      <c r="V69" s="14"/>
      <c r="W69" s="14"/>
      <c r="X69" s="14"/>
      <c r="Y69" s="14"/>
      <c r="Z69" s="14"/>
    </row>
    <row r="70" spans="1:26" ht="21" customHeight="1" x14ac:dyDescent="0.2">
      <c r="A70" s="656" t="s">
        <v>2386</v>
      </c>
      <c r="B70" s="633"/>
      <c r="C70" s="633"/>
      <c r="D70" s="633"/>
      <c r="E70" s="633"/>
      <c r="F70" s="633"/>
      <c r="G70" s="633"/>
      <c r="H70" s="633"/>
      <c r="I70" s="633"/>
      <c r="J70" s="636"/>
      <c r="K70" s="14"/>
      <c r="L70" s="14"/>
      <c r="M70" s="14"/>
      <c r="N70" s="14"/>
      <c r="O70" s="14"/>
      <c r="P70" s="14"/>
      <c r="Q70" s="14"/>
      <c r="R70" s="14"/>
      <c r="S70" s="14"/>
      <c r="T70" s="14"/>
      <c r="U70" s="14"/>
      <c r="V70" s="14"/>
      <c r="W70" s="14"/>
      <c r="X70" s="14"/>
      <c r="Y70" s="14"/>
      <c r="Z70" s="14"/>
    </row>
    <row r="71" spans="1:26" ht="21" customHeight="1" x14ac:dyDescent="0.2">
      <c r="A71" s="655" t="s">
        <v>2387</v>
      </c>
      <c r="B71" s="633"/>
      <c r="C71" s="633"/>
      <c r="D71" s="633"/>
      <c r="E71" s="633"/>
      <c r="F71" s="633"/>
      <c r="G71" s="633"/>
      <c r="H71" s="633"/>
      <c r="I71" s="633"/>
      <c r="J71" s="636"/>
      <c r="K71" s="14"/>
      <c r="L71" s="14"/>
      <c r="M71" s="14"/>
      <c r="N71" s="14"/>
      <c r="O71" s="14"/>
      <c r="P71" s="14"/>
      <c r="Q71" s="14"/>
      <c r="R71" s="14"/>
      <c r="S71" s="14"/>
      <c r="T71" s="14"/>
      <c r="U71" s="14"/>
      <c r="V71" s="14"/>
      <c r="W71" s="14"/>
      <c r="X71" s="14"/>
      <c r="Y71" s="14"/>
      <c r="Z71" s="14"/>
    </row>
    <row r="72" spans="1:26" ht="21" customHeight="1" x14ac:dyDescent="0.2">
      <c r="A72" s="307" t="s">
        <v>2388</v>
      </c>
      <c r="B72" s="299"/>
      <c r="C72" s="299"/>
      <c r="D72" s="299"/>
      <c r="E72" s="299"/>
      <c r="F72" s="299"/>
      <c r="G72" s="299"/>
      <c r="H72" s="299"/>
      <c r="I72" s="299"/>
      <c r="J72" s="308"/>
      <c r="K72" s="14"/>
      <c r="L72" s="14"/>
      <c r="M72" s="14"/>
      <c r="N72" s="14"/>
      <c r="O72" s="14"/>
      <c r="P72" s="14"/>
      <c r="Q72" s="14"/>
      <c r="R72" s="14"/>
      <c r="S72" s="14"/>
      <c r="T72" s="14"/>
      <c r="U72" s="14"/>
      <c r="V72" s="14"/>
      <c r="W72" s="14"/>
      <c r="X72" s="14"/>
      <c r="Y72" s="14"/>
      <c r="Z72" s="14"/>
    </row>
    <row r="73" spans="1:26" ht="21" customHeight="1" x14ac:dyDescent="0.2">
      <c r="A73" s="307" t="s">
        <v>2389</v>
      </c>
      <c r="B73" s="299"/>
      <c r="C73" s="299"/>
      <c r="D73" s="299"/>
      <c r="E73" s="299"/>
      <c r="F73" s="299"/>
      <c r="G73" s="299"/>
      <c r="H73" s="299"/>
      <c r="I73" s="299"/>
      <c r="J73" s="308"/>
      <c r="K73" s="14"/>
      <c r="L73" s="14"/>
      <c r="M73" s="14"/>
      <c r="N73" s="14"/>
      <c r="O73" s="14"/>
      <c r="P73" s="14"/>
      <c r="Q73" s="14"/>
      <c r="R73" s="14"/>
      <c r="S73" s="14"/>
      <c r="T73" s="14"/>
      <c r="U73" s="14"/>
      <c r="V73" s="14"/>
      <c r="W73" s="14"/>
      <c r="X73" s="14"/>
      <c r="Y73" s="14"/>
      <c r="Z73" s="14"/>
    </row>
    <row r="74" spans="1:26" ht="21" customHeight="1" x14ac:dyDescent="0.2">
      <c r="A74" s="635" t="s">
        <v>2390</v>
      </c>
      <c r="B74" s="633"/>
      <c r="C74" s="633"/>
      <c r="D74" s="633"/>
      <c r="E74" s="633"/>
      <c r="F74" s="633"/>
      <c r="G74" s="633"/>
      <c r="H74" s="633"/>
      <c r="I74" s="633"/>
      <c r="J74" s="636"/>
      <c r="K74" s="14"/>
      <c r="L74" s="14"/>
      <c r="M74" s="14"/>
      <c r="N74" s="14"/>
      <c r="O74" s="14"/>
      <c r="P74" s="14"/>
      <c r="Q74" s="14"/>
      <c r="R74" s="14"/>
      <c r="S74" s="14"/>
      <c r="T74" s="14"/>
      <c r="U74" s="14"/>
      <c r="V74" s="14"/>
      <c r="W74" s="14"/>
      <c r="X74" s="14"/>
      <c r="Y74" s="14"/>
      <c r="Z74" s="14"/>
    </row>
    <row r="75" spans="1:26" ht="21" customHeight="1" x14ac:dyDescent="0.2">
      <c r="A75" s="635" t="s">
        <v>2391</v>
      </c>
      <c r="B75" s="633"/>
      <c r="C75" s="633"/>
      <c r="D75" s="633"/>
      <c r="E75" s="633"/>
      <c r="F75" s="633"/>
      <c r="G75" s="633"/>
      <c r="H75" s="633"/>
      <c r="I75" s="633"/>
      <c r="J75" s="636"/>
      <c r="K75" s="14"/>
      <c r="L75" s="14"/>
      <c r="M75" s="14"/>
      <c r="N75" s="14"/>
      <c r="O75" s="14"/>
      <c r="P75" s="14"/>
      <c r="Q75" s="14"/>
      <c r="R75" s="14"/>
      <c r="S75" s="14"/>
      <c r="T75" s="14"/>
      <c r="U75" s="14"/>
      <c r="V75" s="14"/>
      <c r="W75" s="14"/>
      <c r="X75" s="14"/>
      <c r="Y75" s="14"/>
      <c r="Z75" s="14"/>
    </row>
    <row r="76" spans="1:26" ht="21" customHeight="1" x14ac:dyDescent="0.2">
      <c r="A76" s="635" t="s">
        <v>2392</v>
      </c>
      <c r="B76" s="633"/>
      <c r="C76" s="633"/>
      <c r="D76" s="633"/>
      <c r="E76" s="633"/>
      <c r="F76" s="633"/>
      <c r="G76" s="633"/>
      <c r="H76" s="633"/>
      <c r="I76" s="633"/>
      <c r="J76" s="636"/>
      <c r="K76" s="14"/>
      <c r="L76" s="14"/>
      <c r="M76" s="14"/>
      <c r="N76" s="14"/>
      <c r="O76" s="14"/>
      <c r="P76" s="14"/>
      <c r="Q76" s="14"/>
      <c r="R76" s="14"/>
      <c r="S76" s="14"/>
      <c r="T76" s="14"/>
      <c r="U76" s="14"/>
      <c r="V76" s="14"/>
      <c r="W76" s="14"/>
      <c r="X76" s="14"/>
      <c r="Y76" s="14"/>
      <c r="Z76" s="14"/>
    </row>
    <row r="77" spans="1:26" ht="21" customHeight="1" x14ac:dyDescent="0.2">
      <c r="A77" s="635" t="s">
        <v>2393</v>
      </c>
      <c r="B77" s="633"/>
      <c r="C77" s="633"/>
      <c r="D77" s="633"/>
      <c r="E77" s="633"/>
      <c r="F77" s="633"/>
      <c r="G77" s="633"/>
      <c r="H77" s="633"/>
      <c r="I77" s="633"/>
      <c r="J77" s="636"/>
      <c r="K77" s="14"/>
      <c r="L77" s="14"/>
      <c r="M77" s="14"/>
      <c r="N77" s="14"/>
      <c r="O77" s="14"/>
      <c r="P77" s="14"/>
      <c r="Q77" s="14"/>
      <c r="R77" s="14"/>
      <c r="S77" s="14"/>
      <c r="T77" s="14"/>
      <c r="U77" s="14"/>
      <c r="V77" s="14"/>
      <c r="W77" s="14"/>
      <c r="X77" s="14"/>
      <c r="Y77" s="14"/>
      <c r="Z77" s="14"/>
    </row>
    <row r="78" spans="1:26" ht="21" customHeight="1" x14ac:dyDescent="0.2">
      <c r="A78" s="309" t="s">
        <v>2404</v>
      </c>
      <c r="B78" s="171"/>
      <c r="C78" s="171"/>
      <c r="D78" s="171"/>
      <c r="E78" s="171"/>
      <c r="F78" s="171"/>
      <c r="G78" s="171"/>
      <c r="H78" s="171"/>
      <c r="I78" s="171"/>
      <c r="J78" s="310"/>
      <c r="K78" s="284"/>
      <c r="L78" s="284"/>
      <c r="M78" s="284"/>
      <c r="N78" s="284"/>
      <c r="O78" s="284"/>
      <c r="P78" s="284"/>
      <c r="Q78" s="284"/>
      <c r="R78" s="284"/>
      <c r="S78" s="284"/>
      <c r="T78" s="284"/>
      <c r="U78" s="284"/>
      <c r="V78" s="284"/>
      <c r="W78" s="284"/>
      <c r="X78" s="284"/>
      <c r="Y78" s="284"/>
      <c r="Z78" s="284"/>
    </row>
    <row r="79" spans="1:26" ht="21" customHeight="1" x14ac:dyDescent="0.2">
      <c r="A79" s="309" t="s">
        <v>2405</v>
      </c>
      <c r="B79" s="299"/>
      <c r="C79" s="299"/>
      <c r="D79" s="299"/>
      <c r="E79" s="299"/>
      <c r="F79" s="299"/>
      <c r="G79" s="299"/>
      <c r="H79" s="299"/>
      <c r="I79" s="299"/>
      <c r="J79" s="308"/>
      <c r="K79" s="14"/>
      <c r="L79" s="14"/>
      <c r="M79" s="14"/>
      <c r="N79" s="14"/>
      <c r="O79" s="14"/>
      <c r="P79" s="14"/>
      <c r="Q79" s="14"/>
      <c r="R79" s="14"/>
      <c r="S79" s="14"/>
      <c r="T79" s="14"/>
      <c r="U79" s="14"/>
      <c r="V79" s="14"/>
      <c r="W79" s="14"/>
      <c r="X79" s="14"/>
      <c r="Y79" s="14"/>
      <c r="Z79" s="14"/>
    </row>
    <row r="80" spans="1:26" ht="26.25" customHeight="1" x14ac:dyDescent="0.2">
      <c r="A80" s="658" t="s">
        <v>2406</v>
      </c>
      <c r="B80" s="379"/>
      <c r="C80" s="379"/>
      <c r="D80" s="379"/>
      <c r="E80" s="379"/>
      <c r="F80" s="379"/>
      <c r="G80" s="379"/>
      <c r="H80" s="379"/>
      <c r="I80" s="379"/>
      <c r="J80" s="643"/>
    </row>
    <row r="81" spans="1:26" ht="171.75" customHeight="1" x14ac:dyDescent="0.25">
      <c r="A81" s="646" t="s">
        <v>2407</v>
      </c>
      <c r="B81" s="634"/>
      <c r="C81" s="638" t="s">
        <v>2408</v>
      </c>
      <c r="D81" s="633"/>
      <c r="E81" s="633"/>
      <c r="F81" s="633"/>
      <c r="G81" s="633"/>
      <c r="H81" s="633"/>
      <c r="I81" s="634"/>
      <c r="J81" s="305">
        <v>1866</v>
      </c>
    </row>
    <row r="82" spans="1:26" ht="43.5" customHeight="1" x14ac:dyDescent="0.2">
      <c r="A82" s="647" t="s">
        <v>2409</v>
      </c>
      <c r="B82" s="634"/>
      <c r="C82" s="648" t="s">
        <v>2383</v>
      </c>
      <c r="D82" s="633"/>
      <c r="E82" s="633"/>
      <c r="F82" s="633"/>
      <c r="G82" s="633"/>
      <c r="H82" s="633"/>
      <c r="I82" s="634"/>
      <c r="J82" s="306">
        <f>J81-J172-J182</f>
        <v>1737</v>
      </c>
    </row>
    <row r="83" spans="1:26" ht="21" customHeight="1" x14ac:dyDescent="0.2">
      <c r="A83" s="649" t="s">
        <v>2384</v>
      </c>
      <c r="B83" s="633"/>
      <c r="C83" s="633"/>
      <c r="D83" s="633"/>
      <c r="E83" s="633"/>
      <c r="F83" s="633"/>
      <c r="G83" s="633"/>
      <c r="H83" s="633"/>
      <c r="I83" s="633"/>
      <c r="J83" s="636"/>
    </row>
    <row r="84" spans="1:26" ht="21" customHeight="1" x14ac:dyDescent="0.2">
      <c r="A84" s="650" t="s">
        <v>2410</v>
      </c>
      <c r="B84" s="372"/>
      <c r="C84" s="372"/>
      <c r="D84" s="372"/>
      <c r="E84" s="372"/>
      <c r="F84" s="372"/>
      <c r="G84" s="372"/>
      <c r="H84" s="372"/>
      <c r="I84" s="372"/>
      <c r="J84" s="641"/>
      <c r="K84" s="14"/>
      <c r="L84" s="14"/>
      <c r="M84" s="14"/>
      <c r="N84" s="14"/>
      <c r="O84" s="14"/>
      <c r="P84" s="14"/>
      <c r="Q84" s="14"/>
      <c r="R84" s="14"/>
      <c r="S84" s="14"/>
      <c r="T84" s="14"/>
      <c r="U84" s="14"/>
      <c r="V84" s="14"/>
      <c r="W84" s="14"/>
      <c r="X84" s="14"/>
      <c r="Y84" s="14"/>
      <c r="Z84" s="14"/>
    </row>
    <row r="85" spans="1:26" ht="21" customHeight="1" x14ac:dyDescent="0.2">
      <c r="A85" s="642"/>
      <c r="B85" s="379"/>
      <c r="C85" s="379"/>
      <c r="D85" s="379"/>
      <c r="E85" s="379"/>
      <c r="F85" s="379"/>
      <c r="G85" s="379"/>
      <c r="H85" s="379"/>
      <c r="I85" s="379"/>
      <c r="J85" s="643"/>
      <c r="K85" s="14"/>
      <c r="L85" s="14"/>
      <c r="M85" s="14"/>
      <c r="N85" s="14"/>
      <c r="O85" s="14"/>
      <c r="P85" s="14"/>
      <c r="Q85" s="14"/>
      <c r="R85" s="14"/>
      <c r="S85" s="14"/>
      <c r="T85" s="14"/>
      <c r="U85" s="14"/>
      <c r="V85" s="14"/>
      <c r="W85" s="14"/>
      <c r="X85" s="14"/>
      <c r="Y85" s="14"/>
      <c r="Z85" s="14"/>
    </row>
    <row r="86" spans="1:26" ht="21" customHeight="1" x14ac:dyDescent="0.2">
      <c r="A86" s="656" t="s">
        <v>2386</v>
      </c>
      <c r="B86" s="633"/>
      <c r="C86" s="633"/>
      <c r="D86" s="633"/>
      <c r="E86" s="633"/>
      <c r="F86" s="633"/>
      <c r="G86" s="633"/>
      <c r="H86" s="633"/>
      <c r="I86" s="633"/>
      <c r="J86" s="636"/>
      <c r="K86" s="14"/>
      <c r="L86" s="14"/>
      <c r="M86" s="14"/>
      <c r="N86" s="14"/>
      <c r="O86" s="14"/>
      <c r="P86" s="14"/>
      <c r="Q86" s="14"/>
      <c r="R86" s="14"/>
      <c r="S86" s="14"/>
      <c r="T86" s="14"/>
      <c r="U86" s="14"/>
      <c r="V86" s="14"/>
      <c r="W86" s="14"/>
      <c r="X86" s="14"/>
      <c r="Y86" s="14"/>
      <c r="Z86" s="14"/>
    </row>
    <row r="87" spans="1:26" ht="21" customHeight="1" x14ac:dyDescent="0.2">
      <c r="A87" s="655" t="s">
        <v>2387</v>
      </c>
      <c r="B87" s="633"/>
      <c r="C87" s="633"/>
      <c r="D87" s="633"/>
      <c r="E87" s="633"/>
      <c r="F87" s="633"/>
      <c r="G87" s="633"/>
      <c r="H87" s="633"/>
      <c r="I87" s="633"/>
      <c r="J87" s="636"/>
      <c r="K87" s="14"/>
      <c r="L87" s="14"/>
      <c r="M87" s="14"/>
      <c r="N87" s="14"/>
      <c r="O87" s="14"/>
      <c r="P87" s="14"/>
      <c r="Q87" s="14"/>
      <c r="R87" s="14"/>
      <c r="S87" s="14"/>
      <c r="T87" s="14"/>
      <c r="U87" s="14"/>
      <c r="V87" s="14"/>
      <c r="W87" s="14"/>
      <c r="X87" s="14"/>
      <c r="Y87" s="14"/>
      <c r="Z87" s="14"/>
    </row>
    <row r="88" spans="1:26" ht="21" customHeight="1" x14ac:dyDescent="0.2">
      <c r="A88" s="307" t="s">
        <v>2388</v>
      </c>
      <c r="B88" s="299"/>
      <c r="C88" s="299"/>
      <c r="D88" s="299"/>
      <c r="E88" s="299"/>
      <c r="F88" s="299"/>
      <c r="G88" s="299"/>
      <c r="H88" s="299"/>
      <c r="I88" s="299"/>
      <c r="J88" s="308"/>
      <c r="K88" s="14"/>
      <c r="L88" s="14"/>
      <c r="M88" s="14"/>
      <c r="N88" s="14"/>
      <c r="O88" s="14"/>
      <c r="P88" s="14"/>
      <c r="Q88" s="14"/>
      <c r="R88" s="14"/>
      <c r="S88" s="14"/>
      <c r="T88" s="14"/>
      <c r="U88" s="14"/>
      <c r="V88" s="14"/>
      <c r="W88" s="14"/>
      <c r="X88" s="14"/>
      <c r="Y88" s="14"/>
      <c r="Z88" s="14"/>
    </row>
    <row r="89" spans="1:26" ht="21" customHeight="1" x14ac:dyDescent="0.2">
      <c r="A89" s="307" t="s">
        <v>2389</v>
      </c>
      <c r="B89" s="299"/>
      <c r="C89" s="299"/>
      <c r="D89" s="299"/>
      <c r="E89" s="299"/>
      <c r="F89" s="299"/>
      <c r="G89" s="299"/>
      <c r="H89" s="299"/>
      <c r="I89" s="299"/>
      <c r="J89" s="308"/>
      <c r="K89" s="14"/>
      <c r="L89" s="14"/>
      <c r="M89" s="14"/>
      <c r="N89" s="14"/>
      <c r="O89" s="14"/>
      <c r="P89" s="14"/>
      <c r="Q89" s="14"/>
      <c r="R89" s="14"/>
      <c r="S89" s="14"/>
      <c r="T89" s="14"/>
      <c r="U89" s="14"/>
      <c r="V89" s="14"/>
      <c r="W89" s="14"/>
      <c r="X89" s="14"/>
      <c r="Y89" s="14"/>
      <c r="Z89" s="14"/>
    </row>
    <row r="90" spans="1:26" ht="21" customHeight="1" x14ac:dyDescent="0.2">
      <c r="A90" s="635" t="s">
        <v>2390</v>
      </c>
      <c r="B90" s="633"/>
      <c r="C90" s="633"/>
      <c r="D90" s="633"/>
      <c r="E90" s="633"/>
      <c r="F90" s="633"/>
      <c r="G90" s="633"/>
      <c r="H90" s="633"/>
      <c r="I90" s="633"/>
      <c r="J90" s="636"/>
      <c r="K90" s="14"/>
      <c r="L90" s="14"/>
      <c r="M90" s="14"/>
      <c r="N90" s="14"/>
      <c r="O90" s="14"/>
      <c r="P90" s="14"/>
      <c r="Q90" s="14"/>
      <c r="R90" s="14"/>
      <c r="S90" s="14"/>
      <c r="T90" s="14"/>
      <c r="U90" s="14"/>
      <c r="V90" s="14"/>
      <c r="W90" s="14"/>
      <c r="X90" s="14"/>
      <c r="Y90" s="14"/>
      <c r="Z90" s="14"/>
    </row>
    <row r="91" spans="1:26" ht="21" customHeight="1" x14ac:dyDescent="0.2">
      <c r="A91" s="635" t="s">
        <v>2391</v>
      </c>
      <c r="B91" s="633"/>
      <c r="C91" s="633"/>
      <c r="D91" s="633"/>
      <c r="E91" s="633"/>
      <c r="F91" s="633"/>
      <c r="G91" s="633"/>
      <c r="H91" s="633"/>
      <c r="I91" s="633"/>
      <c r="J91" s="636"/>
      <c r="K91" s="14"/>
      <c r="L91" s="14"/>
      <c r="M91" s="14"/>
      <c r="N91" s="14"/>
      <c r="O91" s="14"/>
      <c r="P91" s="14"/>
      <c r="Q91" s="14"/>
      <c r="R91" s="14"/>
      <c r="S91" s="14"/>
      <c r="T91" s="14"/>
      <c r="U91" s="14"/>
      <c r="V91" s="14"/>
      <c r="W91" s="14"/>
      <c r="X91" s="14"/>
      <c r="Y91" s="14"/>
      <c r="Z91" s="14"/>
    </row>
    <row r="92" spans="1:26" ht="21" customHeight="1" x14ac:dyDescent="0.2">
      <c r="A92" s="635" t="s">
        <v>2392</v>
      </c>
      <c r="B92" s="633"/>
      <c r="C92" s="633"/>
      <c r="D92" s="633"/>
      <c r="E92" s="633"/>
      <c r="F92" s="633"/>
      <c r="G92" s="633"/>
      <c r="H92" s="633"/>
      <c r="I92" s="633"/>
      <c r="J92" s="636"/>
      <c r="K92" s="14"/>
      <c r="L92" s="14"/>
      <c r="M92" s="14"/>
      <c r="N92" s="14"/>
      <c r="O92" s="14"/>
      <c r="P92" s="14"/>
      <c r="Q92" s="14"/>
      <c r="R92" s="14"/>
      <c r="S92" s="14"/>
      <c r="T92" s="14"/>
      <c r="U92" s="14"/>
      <c r="V92" s="14"/>
      <c r="W92" s="14"/>
      <c r="X92" s="14"/>
      <c r="Y92" s="14"/>
      <c r="Z92" s="14"/>
    </row>
    <row r="93" spans="1:26" ht="21" customHeight="1" x14ac:dyDescent="0.2">
      <c r="A93" s="635" t="s">
        <v>2393</v>
      </c>
      <c r="B93" s="633"/>
      <c r="C93" s="633"/>
      <c r="D93" s="633"/>
      <c r="E93" s="633"/>
      <c r="F93" s="633"/>
      <c r="G93" s="633"/>
      <c r="H93" s="633"/>
      <c r="I93" s="633"/>
      <c r="J93" s="636"/>
      <c r="K93" s="14"/>
      <c r="L93" s="14"/>
      <c r="M93" s="14"/>
      <c r="N93" s="14"/>
      <c r="O93" s="14"/>
      <c r="P93" s="14"/>
      <c r="Q93" s="14"/>
      <c r="R93" s="14"/>
      <c r="S93" s="14"/>
      <c r="T93" s="14"/>
      <c r="U93" s="14"/>
      <c r="V93" s="14"/>
      <c r="W93" s="14"/>
      <c r="X93" s="14"/>
      <c r="Y93" s="14"/>
      <c r="Z93" s="14"/>
    </row>
    <row r="94" spans="1:26" ht="21" customHeight="1" x14ac:dyDescent="0.2">
      <c r="A94" s="309" t="s">
        <v>2394</v>
      </c>
      <c r="B94" s="299"/>
      <c r="C94" s="299"/>
      <c r="D94" s="299"/>
      <c r="E94" s="299"/>
      <c r="F94" s="299"/>
      <c r="G94" s="299"/>
      <c r="H94" s="299"/>
      <c r="I94" s="299"/>
      <c r="J94" s="308"/>
      <c r="K94" s="14"/>
      <c r="L94" s="14"/>
      <c r="M94" s="14"/>
      <c r="N94" s="14"/>
      <c r="O94" s="14"/>
      <c r="P94" s="14"/>
      <c r="Q94" s="14"/>
      <c r="R94" s="14"/>
      <c r="S94" s="14"/>
      <c r="T94" s="14"/>
      <c r="U94" s="14"/>
      <c r="V94" s="14"/>
      <c r="W94" s="14"/>
      <c r="X94" s="14"/>
      <c r="Y94" s="14"/>
      <c r="Z94" s="14"/>
    </row>
    <row r="95" spans="1:26" ht="21" customHeight="1" x14ac:dyDescent="0.2">
      <c r="A95" s="309" t="s">
        <v>2411</v>
      </c>
      <c r="B95" s="299"/>
      <c r="C95" s="299"/>
      <c r="D95" s="299"/>
      <c r="E95" s="299"/>
      <c r="F95" s="299"/>
      <c r="G95" s="299"/>
      <c r="H95" s="299"/>
      <c r="I95" s="299"/>
      <c r="J95" s="308"/>
      <c r="K95" s="14"/>
      <c r="L95" s="14"/>
      <c r="M95" s="14"/>
      <c r="N95" s="14"/>
      <c r="O95" s="14"/>
      <c r="P95" s="14"/>
      <c r="Q95" s="14"/>
      <c r="R95" s="14"/>
      <c r="S95" s="14"/>
      <c r="T95" s="14"/>
      <c r="U95" s="14"/>
      <c r="V95" s="14"/>
      <c r="W95" s="14"/>
      <c r="X95" s="14"/>
      <c r="Y95" s="14"/>
      <c r="Z95" s="14"/>
    </row>
    <row r="96" spans="1:26" ht="26.25" customHeight="1" x14ac:dyDescent="0.2">
      <c r="A96" s="658" t="s">
        <v>2412</v>
      </c>
      <c r="B96" s="379"/>
      <c r="C96" s="379"/>
      <c r="D96" s="379"/>
      <c r="E96" s="379"/>
      <c r="F96" s="379"/>
      <c r="G96" s="379"/>
      <c r="H96" s="379"/>
      <c r="I96" s="379"/>
      <c r="J96" s="643"/>
    </row>
    <row r="97" spans="1:26" ht="183.75" customHeight="1" x14ac:dyDescent="0.25">
      <c r="A97" s="657" t="s">
        <v>2413</v>
      </c>
      <c r="B97" s="634"/>
      <c r="C97" s="638" t="s">
        <v>2414</v>
      </c>
      <c r="D97" s="633"/>
      <c r="E97" s="633"/>
      <c r="F97" s="633"/>
      <c r="G97" s="633"/>
      <c r="H97" s="633"/>
      <c r="I97" s="634"/>
      <c r="J97" s="306">
        <v>1083</v>
      </c>
      <c r="K97" s="15"/>
      <c r="L97" s="15"/>
    </row>
    <row r="98" spans="1:26" ht="43.5" customHeight="1" x14ac:dyDescent="0.2">
      <c r="A98" s="653" t="s">
        <v>2415</v>
      </c>
      <c r="B98" s="634"/>
      <c r="C98" s="654" t="s">
        <v>2383</v>
      </c>
      <c r="D98" s="633"/>
      <c r="E98" s="633"/>
      <c r="F98" s="633"/>
      <c r="G98" s="633"/>
      <c r="H98" s="633"/>
      <c r="I98" s="634"/>
      <c r="J98" s="306">
        <f>J97-J172-J182</f>
        <v>954</v>
      </c>
    </row>
    <row r="99" spans="1:26" ht="21" customHeight="1" x14ac:dyDescent="0.2">
      <c r="A99" s="639" t="s">
        <v>2384</v>
      </c>
      <c r="B99" s="633"/>
      <c r="C99" s="633"/>
      <c r="D99" s="633"/>
      <c r="E99" s="633"/>
      <c r="F99" s="633"/>
      <c r="G99" s="633"/>
      <c r="H99" s="633"/>
      <c r="I99" s="633"/>
      <c r="J99" s="636"/>
    </row>
    <row r="100" spans="1:26" ht="21" customHeight="1" x14ac:dyDescent="0.2">
      <c r="A100" s="640" t="s">
        <v>2416</v>
      </c>
      <c r="B100" s="372"/>
      <c r="C100" s="372"/>
      <c r="D100" s="372"/>
      <c r="E100" s="372"/>
      <c r="F100" s="372"/>
      <c r="G100" s="372"/>
      <c r="H100" s="372"/>
      <c r="I100" s="372"/>
      <c r="J100" s="641"/>
      <c r="K100" s="14"/>
      <c r="L100" s="14"/>
      <c r="M100" s="14"/>
      <c r="N100" s="14"/>
      <c r="O100" s="14"/>
      <c r="P100" s="14"/>
      <c r="Q100" s="14"/>
      <c r="R100" s="14"/>
      <c r="S100" s="14"/>
      <c r="T100" s="14"/>
      <c r="U100" s="14"/>
      <c r="V100" s="14"/>
      <c r="W100" s="14"/>
      <c r="X100" s="14"/>
      <c r="Y100" s="14"/>
      <c r="Z100" s="14"/>
    </row>
    <row r="101" spans="1:26" ht="21" customHeight="1" x14ac:dyDescent="0.2">
      <c r="A101" s="642"/>
      <c r="B101" s="379"/>
      <c r="C101" s="379"/>
      <c r="D101" s="379"/>
      <c r="E101" s="379"/>
      <c r="F101" s="379"/>
      <c r="G101" s="379"/>
      <c r="H101" s="379"/>
      <c r="I101" s="379"/>
      <c r="J101" s="643"/>
      <c r="K101" s="14"/>
      <c r="L101" s="14"/>
      <c r="M101" s="14"/>
      <c r="N101" s="14"/>
      <c r="O101" s="14"/>
      <c r="P101" s="14"/>
      <c r="Q101" s="14"/>
      <c r="R101" s="14"/>
      <c r="S101" s="14"/>
      <c r="T101" s="14"/>
      <c r="U101" s="14"/>
      <c r="V101" s="14"/>
      <c r="W101" s="14"/>
      <c r="X101" s="14"/>
      <c r="Y101" s="14"/>
      <c r="Z101" s="14"/>
    </row>
    <row r="102" spans="1:26" ht="21" customHeight="1" x14ac:dyDescent="0.2">
      <c r="A102" s="655" t="s">
        <v>2387</v>
      </c>
      <c r="B102" s="633"/>
      <c r="C102" s="633"/>
      <c r="D102" s="633"/>
      <c r="E102" s="633"/>
      <c r="F102" s="633"/>
      <c r="G102" s="633"/>
      <c r="H102" s="633"/>
      <c r="I102" s="633"/>
      <c r="J102" s="636"/>
      <c r="K102" s="14"/>
      <c r="L102" s="14"/>
      <c r="M102" s="14"/>
      <c r="N102" s="14"/>
      <c r="O102" s="14"/>
      <c r="P102" s="14"/>
      <c r="Q102" s="14"/>
      <c r="R102" s="14"/>
      <c r="S102" s="14"/>
      <c r="T102" s="14"/>
      <c r="U102" s="14"/>
      <c r="V102" s="14"/>
      <c r="W102" s="14"/>
      <c r="X102" s="14"/>
      <c r="Y102" s="14"/>
      <c r="Z102" s="14"/>
    </row>
    <row r="103" spans="1:26" ht="21" customHeight="1" x14ac:dyDescent="0.2">
      <c r="A103" s="644" t="s">
        <v>2417</v>
      </c>
      <c r="B103" s="633"/>
      <c r="C103" s="633"/>
      <c r="D103" s="633"/>
      <c r="E103" s="633"/>
      <c r="F103" s="633"/>
      <c r="G103" s="633"/>
      <c r="H103" s="633"/>
      <c r="I103" s="633"/>
      <c r="J103" s="636"/>
      <c r="K103" s="14"/>
      <c r="L103" s="14"/>
      <c r="M103" s="14"/>
      <c r="N103" s="14"/>
      <c r="O103" s="14"/>
      <c r="P103" s="14"/>
      <c r="Q103" s="14"/>
      <c r="R103" s="14"/>
      <c r="S103" s="14"/>
      <c r="T103" s="14"/>
      <c r="U103" s="14"/>
      <c r="V103" s="14"/>
      <c r="W103" s="14"/>
      <c r="X103" s="14"/>
      <c r="Y103" s="14"/>
      <c r="Z103" s="14"/>
    </row>
    <row r="104" spans="1:26" ht="21" customHeight="1" x14ac:dyDescent="0.2">
      <c r="A104" s="309" t="s">
        <v>2388</v>
      </c>
      <c r="B104" s="171"/>
      <c r="C104" s="171"/>
      <c r="D104" s="171"/>
      <c r="E104" s="171"/>
      <c r="F104" s="171"/>
      <c r="G104" s="171"/>
      <c r="H104" s="171"/>
      <c r="I104" s="171"/>
      <c r="J104" s="310"/>
      <c r="K104" s="14"/>
      <c r="L104" s="14"/>
      <c r="M104" s="14"/>
      <c r="N104" s="14"/>
      <c r="O104" s="14"/>
      <c r="P104" s="14"/>
      <c r="Q104" s="14"/>
      <c r="R104" s="14"/>
      <c r="S104" s="14"/>
      <c r="T104" s="14"/>
      <c r="U104" s="14"/>
      <c r="V104" s="14"/>
      <c r="W104" s="14"/>
      <c r="X104" s="14"/>
      <c r="Y104" s="14"/>
      <c r="Z104" s="14"/>
    </row>
    <row r="105" spans="1:26" ht="21" customHeight="1" x14ac:dyDescent="0.2">
      <c r="A105" s="309" t="s">
        <v>2418</v>
      </c>
      <c r="B105" s="171"/>
      <c r="C105" s="171"/>
      <c r="D105" s="171"/>
      <c r="E105" s="171"/>
      <c r="F105" s="171"/>
      <c r="G105" s="171"/>
      <c r="H105" s="171"/>
      <c r="I105" s="171"/>
      <c r="J105" s="310"/>
      <c r="K105" s="14"/>
      <c r="L105" s="14"/>
      <c r="M105" s="14"/>
      <c r="N105" s="14"/>
      <c r="O105" s="14"/>
      <c r="P105" s="14"/>
      <c r="Q105" s="14"/>
      <c r="R105" s="14"/>
      <c r="S105" s="14"/>
      <c r="T105" s="14"/>
      <c r="U105" s="14"/>
      <c r="V105" s="14"/>
      <c r="W105" s="14"/>
      <c r="X105" s="14"/>
      <c r="Y105" s="14"/>
      <c r="Z105" s="14"/>
    </row>
    <row r="106" spans="1:26" ht="21" customHeight="1" x14ac:dyDescent="0.2">
      <c r="A106" s="309" t="s">
        <v>2419</v>
      </c>
      <c r="B106" s="171"/>
      <c r="C106" s="171"/>
      <c r="D106" s="171"/>
      <c r="E106" s="171"/>
      <c r="F106" s="171"/>
      <c r="G106" s="171"/>
      <c r="H106" s="171"/>
      <c r="I106" s="171"/>
      <c r="J106" s="310"/>
      <c r="K106" s="14"/>
      <c r="L106" s="14"/>
      <c r="M106" s="14"/>
      <c r="N106" s="14"/>
      <c r="O106" s="14"/>
      <c r="P106" s="14"/>
      <c r="Q106" s="14"/>
      <c r="R106" s="14"/>
      <c r="S106" s="14"/>
      <c r="T106" s="14"/>
      <c r="U106" s="14"/>
      <c r="V106" s="14"/>
      <c r="W106" s="14"/>
      <c r="X106" s="14"/>
      <c r="Y106" s="14"/>
      <c r="Z106" s="14"/>
    </row>
    <row r="107" spans="1:26" ht="21" customHeight="1" x14ac:dyDescent="0.2">
      <c r="A107" s="645" t="s">
        <v>2390</v>
      </c>
      <c r="B107" s="633"/>
      <c r="C107" s="633"/>
      <c r="D107" s="633"/>
      <c r="E107" s="633"/>
      <c r="F107" s="633"/>
      <c r="G107" s="633"/>
      <c r="H107" s="633"/>
      <c r="I107" s="633"/>
      <c r="J107" s="636"/>
      <c r="K107" s="14"/>
      <c r="L107" s="14"/>
      <c r="M107" s="14"/>
      <c r="N107" s="14"/>
      <c r="O107" s="14"/>
      <c r="P107" s="14"/>
      <c r="Q107" s="14"/>
      <c r="R107" s="14"/>
      <c r="S107" s="14"/>
      <c r="T107" s="14"/>
      <c r="U107" s="14"/>
      <c r="V107" s="14"/>
      <c r="W107" s="14"/>
      <c r="X107" s="14"/>
      <c r="Y107" s="14"/>
      <c r="Z107" s="14"/>
    </row>
    <row r="108" spans="1:26" ht="21" customHeight="1" x14ac:dyDescent="0.2">
      <c r="A108" s="645" t="s">
        <v>2420</v>
      </c>
      <c r="B108" s="633"/>
      <c r="C108" s="633"/>
      <c r="D108" s="633"/>
      <c r="E108" s="633"/>
      <c r="F108" s="633"/>
      <c r="G108" s="633"/>
      <c r="H108" s="633"/>
      <c r="I108" s="633"/>
      <c r="J108" s="636"/>
      <c r="K108" s="14"/>
      <c r="L108" s="14"/>
      <c r="M108" s="14"/>
      <c r="N108" s="14"/>
      <c r="O108" s="14"/>
      <c r="P108" s="14"/>
      <c r="Q108" s="14"/>
      <c r="R108" s="14"/>
      <c r="S108" s="14"/>
      <c r="T108" s="14"/>
      <c r="U108" s="14"/>
      <c r="V108" s="14"/>
      <c r="W108" s="14"/>
      <c r="X108" s="14"/>
      <c r="Y108" s="14"/>
      <c r="Z108" s="14"/>
    </row>
    <row r="109" spans="1:26" ht="21" customHeight="1" x14ac:dyDescent="0.2">
      <c r="A109" s="645" t="s">
        <v>2393</v>
      </c>
      <c r="B109" s="633"/>
      <c r="C109" s="633"/>
      <c r="D109" s="633"/>
      <c r="E109" s="633"/>
      <c r="F109" s="633"/>
      <c r="G109" s="633"/>
      <c r="H109" s="633"/>
      <c r="I109" s="633"/>
      <c r="J109" s="636"/>
      <c r="K109" s="14"/>
      <c r="L109" s="14"/>
      <c r="M109" s="14"/>
      <c r="N109" s="14"/>
      <c r="O109" s="14"/>
      <c r="P109" s="14"/>
      <c r="Q109" s="14"/>
      <c r="R109" s="14"/>
      <c r="S109" s="14"/>
      <c r="T109" s="14"/>
      <c r="U109" s="14"/>
      <c r="V109" s="14"/>
      <c r="W109" s="14"/>
      <c r="X109" s="14"/>
      <c r="Y109" s="14"/>
      <c r="Z109" s="14"/>
    </row>
    <row r="110" spans="1:26" ht="21" customHeight="1" x14ac:dyDescent="0.2">
      <c r="A110" s="309" t="s">
        <v>2421</v>
      </c>
      <c r="B110" s="171"/>
      <c r="C110" s="171"/>
      <c r="D110" s="171"/>
      <c r="E110" s="171"/>
      <c r="F110" s="171"/>
      <c r="G110" s="171"/>
      <c r="H110" s="171"/>
      <c r="I110" s="171"/>
      <c r="J110" s="310"/>
      <c r="K110" s="284"/>
      <c r="L110" s="284"/>
      <c r="M110" s="284"/>
      <c r="N110" s="284"/>
      <c r="O110" s="284"/>
      <c r="P110" s="284"/>
      <c r="Q110" s="284"/>
      <c r="R110" s="284"/>
      <c r="S110" s="284"/>
      <c r="T110" s="284"/>
      <c r="U110" s="284"/>
      <c r="V110" s="284"/>
      <c r="W110" s="284"/>
      <c r="X110" s="284"/>
      <c r="Y110" s="284"/>
      <c r="Z110" s="284"/>
    </row>
    <row r="111" spans="1:26" ht="21" customHeight="1" x14ac:dyDescent="0.2">
      <c r="A111" s="645" t="s">
        <v>2422</v>
      </c>
      <c r="B111" s="633"/>
      <c r="C111" s="633"/>
      <c r="D111" s="633"/>
      <c r="E111" s="633"/>
      <c r="F111" s="633"/>
      <c r="G111" s="633"/>
      <c r="H111" s="633"/>
      <c r="I111" s="222"/>
      <c r="J111" s="311"/>
      <c r="K111" s="14"/>
      <c r="L111" s="14"/>
      <c r="M111" s="14"/>
      <c r="N111" s="14"/>
      <c r="O111" s="14"/>
      <c r="P111" s="14"/>
      <c r="Q111" s="14"/>
      <c r="R111" s="14"/>
      <c r="S111" s="14"/>
      <c r="T111" s="14"/>
      <c r="U111" s="14"/>
      <c r="V111" s="14"/>
      <c r="W111" s="14"/>
      <c r="X111" s="14"/>
      <c r="Y111" s="14"/>
      <c r="Z111" s="14"/>
    </row>
    <row r="112" spans="1:26" ht="183.75" customHeight="1" x14ac:dyDescent="0.25">
      <c r="A112" s="637" t="s">
        <v>2423</v>
      </c>
      <c r="B112" s="634"/>
      <c r="C112" s="638" t="s">
        <v>2424</v>
      </c>
      <c r="D112" s="633"/>
      <c r="E112" s="633"/>
      <c r="F112" s="633"/>
      <c r="G112" s="633"/>
      <c r="H112" s="633"/>
      <c r="I112" s="634"/>
      <c r="J112" s="305">
        <v>1170</v>
      </c>
    </row>
    <row r="113" spans="1:26" ht="43.5" customHeight="1" x14ac:dyDescent="0.2">
      <c r="A113" s="653" t="s">
        <v>2425</v>
      </c>
      <c r="B113" s="634"/>
      <c r="C113" s="654" t="s">
        <v>2383</v>
      </c>
      <c r="D113" s="633"/>
      <c r="E113" s="633"/>
      <c r="F113" s="633"/>
      <c r="G113" s="633"/>
      <c r="H113" s="633"/>
      <c r="I113" s="634"/>
      <c r="J113" s="306">
        <f>J112-J172-J182</f>
        <v>1041</v>
      </c>
    </row>
    <row r="114" spans="1:26" ht="21" customHeight="1" x14ac:dyDescent="0.2">
      <c r="A114" s="639" t="s">
        <v>2384</v>
      </c>
      <c r="B114" s="633"/>
      <c r="C114" s="633"/>
      <c r="D114" s="633"/>
      <c r="E114" s="633"/>
      <c r="F114" s="633"/>
      <c r="G114" s="633"/>
      <c r="H114" s="633"/>
      <c r="I114" s="633"/>
      <c r="J114" s="636"/>
    </row>
    <row r="115" spans="1:26" ht="21" customHeight="1" x14ac:dyDescent="0.2">
      <c r="A115" s="640" t="s">
        <v>2426</v>
      </c>
      <c r="B115" s="372"/>
      <c r="C115" s="372"/>
      <c r="D115" s="372"/>
      <c r="E115" s="372"/>
      <c r="F115" s="372"/>
      <c r="G115" s="372"/>
      <c r="H115" s="372"/>
      <c r="I115" s="372"/>
      <c r="J115" s="641"/>
      <c r="K115" s="14"/>
      <c r="L115" s="14"/>
      <c r="M115" s="14"/>
      <c r="N115" s="14"/>
      <c r="O115" s="14"/>
      <c r="P115" s="14"/>
      <c r="Q115" s="14"/>
      <c r="R115" s="14"/>
      <c r="S115" s="14"/>
      <c r="T115" s="14"/>
      <c r="U115" s="14"/>
      <c r="V115" s="14"/>
      <c r="W115" s="14"/>
      <c r="X115" s="14"/>
      <c r="Y115" s="14"/>
      <c r="Z115" s="14"/>
    </row>
    <row r="116" spans="1:26" ht="21" customHeight="1" x14ac:dyDescent="0.2">
      <c r="A116" s="642"/>
      <c r="B116" s="379"/>
      <c r="C116" s="379"/>
      <c r="D116" s="379"/>
      <c r="E116" s="379"/>
      <c r="F116" s="379"/>
      <c r="G116" s="379"/>
      <c r="H116" s="379"/>
      <c r="I116" s="379"/>
      <c r="J116" s="643"/>
      <c r="K116" s="14"/>
      <c r="L116" s="14"/>
      <c r="M116" s="14"/>
      <c r="N116" s="14"/>
      <c r="O116" s="14"/>
      <c r="P116" s="14"/>
      <c r="Q116" s="14"/>
      <c r="R116" s="14"/>
      <c r="S116" s="14"/>
      <c r="T116" s="14"/>
      <c r="U116" s="14"/>
      <c r="V116" s="14"/>
      <c r="W116" s="14"/>
      <c r="X116" s="14"/>
      <c r="Y116" s="14"/>
      <c r="Z116" s="14"/>
    </row>
    <row r="117" spans="1:26" ht="21" customHeight="1" x14ac:dyDescent="0.2">
      <c r="A117" s="655" t="s">
        <v>2387</v>
      </c>
      <c r="B117" s="633"/>
      <c r="C117" s="633"/>
      <c r="D117" s="633"/>
      <c r="E117" s="633"/>
      <c r="F117" s="633"/>
      <c r="G117" s="633"/>
      <c r="H117" s="633"/>
      <c r="I117" s="633"/>
      <c r="J117" s="636"/>
      <c r="K117" s="14"/>
      <c r="L117" s="14"/>
      <c r="M117" s="14"/>
      <c r="N117" s="14"/>
      <c r="O117" s="14"/>
      <c r="P117" s="14"/>
      <c r="Q117" s="14"/>
      <c r="R117" s="14"/>
      <c r="S117" s="14"/>
      <c r="T117" s="14"/>
      <c r="U117" s="14"/>
      <c r="V117" s="14"/>
      <c r="W117" s="14"/>
      <c r="X117" s="14"/>
      <c r="Y117" s="14"/>
      <c r="Z117" s="14"/>
    </row>
    <row r="118" spans="1:26" ht="21" customHeight="1" x14ac:dyDescent="0.2">
      <c r="A118" s="644" t="s">
        <v>2417</v>
      </c>
      <c r="B118" s="633"/>
      <c r="C118" s="633"/>
      <c r="D118" s="633"/>
      <c r="E118" s="633"/>
      <c r="F118" s="633"/>
      <c r="G118" s="633"/>
      <c r="H118" s="633"/>
      <c r="I118" s="633"/>
      <c r="J118" s="636"/>
      <c r="K118" s="14"/>
      <c r="L118" s="14"/>
      <c r="M118" s="14"/>
      <c r="N118" s="14"/>
      <c r="O118" s="14"/>
      <c r="P118" s="14"/>
      <c r="Q118" s="14"/>
      <c r="R118" s="14"/>
      <c r="S118" s="14"/>
      <c r="T118" s="14"/>
      <c r="U118" s="14"/>
      <c r="V118" s="14"/>
      <c r="W118" s="14"/>
      <c r="X118" s="14"/>
      <c r="Y118" s="14"/>
      <c r="Z118" s="14"/>
    </row>
    <row r="119" spans="1:26" ht="21" customHeight="1" x14ac:dyDescent="0.2">
      <c r="A119" s="309" t="s">
        <v>2388</v>
      </c>
      <c r="B119" s="171"/>
      <c r="C119" s="171"/>
      <c r="D119" s="171"/>
      <c r="E119" s="171"/>
      <c r="F119" s="171"/>
      <c r="G119" s="171"/>
      <c r="H119" s="171"/>
      <c r="I119" s="171"/>
      <c r="J119" s="310"/>
      <c r="K119" s="14"/>
      <c r="L119" s="14"/>
      <c r="M119" s="14"/>
      <c r="N119" s="14"/>
      <c r="O119" s="14"/>
      <c r="P119" s="14"/>
      <c r="Q119" s="14"/>
      <c r="R119" s="14"/>
      <c r="S119" s="14"/>
      <c r="T119" s="14"/>
      <c r="U119" s="14"/>
      <c r="V119" s="14"/>
      <c r="W119" s="14"/>
      <c r="X119" s="14"/>
      <c r="Y119" s="14"/>
      <c r="Z119" s="14"/>
    </row>
    <row r="120" spans="1:26" ht="21" customHeight="1" x14ac:dyDescent="0.2">
      <c r="A120" s="309" t="s">
        <v>2418</v>
      </c>
      <c r="B120" s="171"/>
      <c r="C120" s="171"/>
      <c r="D120" s="171"/>
      <c r="E120" s="171"/>
      <c r="F120" s="171"/>
      <c r="G120" s="171"/>
      <c r="H120" s="171"/>
      <c r="I120" s="171"/>
      <c r="J120" s="310"/>
      <c r="K120" s="14"/>
      <c r="L120" s="14"/>
      <c r="M120" s="14"/>
      <c r="N120" s="14"/>
      <c r="O120" s="14"/>
      <c r="P120" s="14"/>
      <c r="Q120" s="14"/>
      <c r="R120" s="14"/>
      <c r="S120" s="14"/>
      <c r="T120" s="14"/>
      <c r="U120" s="14"/>
      <c r="V120" s="14"/>
      <c r="W120" s="14"/>
      <c r="X120" s="14"/>
      <c r="Y120" s="14"/>
      <c r="Z120" s="14"/>
    </row>
    <row r="121" spans="1:26" ht="21" customHeight="1" x14ac:dyDescent="0.2">
      <c r="A121" s="309" t="s">
        <v>2419</v>
      </c>
      <c r="B121" s="171"/>
      <c r="C121" s="171"/>
      <c r="D121" s="171"/>
      <c r="E121" s="171"/>
      <c r="F121" s="171"/>
      <c r="G121" s="171"/>
      <c r="H121" s="171"/>
      <c r="I121" s="171"/>
      <c r="J121" s="310"/>
      <c r="K121" s="14"/>
      <c r="L121" s="14"/>
      <c r="M121" s="14"/>
      <c r="N121" s="14"/>
      <c r="O121" s="14"/>
      <c r="P121" s="14"/>
      <c r="Q121" s="14"/>
      <c r="R121" s="14"/>
      <c r="S121" s="14"/>
      <c r="T121" s="14"/>
      <c r="U121" s="14"/>
      <c r="V121" s="14"/>
      <c r="W121" s="14"/>
      <c r="X121" s="14"/>
      <c r="Y121" s="14"/>
      <c r="Z121" s="14"/>
    </row>
    <row r="122" spans="1:26" ht="21" customHeight="1" x14ac:dyDescent="0.2">
      <c r="A122" s="645" t="s">
        <v>2390</v>
      </c>
      <c r="B122" s="633"/>
      <c r="C122" s="633"/>
      <c r="D122" s="633"/>
      <c r="E122" s="633"/>
      <c r="F122" s="633"/>
      <c r="G122" s="633"/>
      <c r="H122" s="633"/>
      <c r="I122" s="633"/>
      <c r="J122" s="636"/>
      <c r="K122" s="14"/>
      <c r="L122" s="14"/>
      <c r="M122" s="14"/>
      <c r="N122" s="14"/>
      <c r="O122" s="14"/>
      <c r="P122" s="14"/>
      <c r="Q122" s="14"/>
      <c r="R122" s="14"/>
      <c r="S122" s="14"/>
      <c r="T122" s="14"/>
      <c r="U122" s="14"/>
      <c r="V122" s="14"/>
      <c r="W122" s="14"/>
      <c r="X122" s="14"/>
      <c r="Y122" s="14"/>
      <c r="Z122" s="14"/>
    </row>
    <row r="123" spans="1:26" ht="21" customHeight="1" x14ac:dyDescent="0.2">
      <c r="A123" s="645" t="s">
        <v>2420</v>
      </c>
      <c r="B123" s="633"/>
      <c r="C123" s="633"/>
      <c r="D123" s="633"/>
      <c r="E123" s="633"/>
      <c r="F123" s="633"/>
      <c r="G123" s="633"/>
      <c r="H123" s="633"/>
      <c r="I123" s="633"/>
      <c r="J123" s="636"/>
      <c r="K123" s="14"/>
      <c r="L123" s="14"/>
      <c r="M123" s="14"/>
      <c r="N123" s="14"/>
      <c r="O123" s="14"/>
      <c r="P123" s="14"/>
      <c r="Q123" s="14"/>
      <c r="R123" s="14"/>
      <c r="S123" s="14"/>
      <c r="T123" s="14"/>
      <c r="U123" s="14"/>
      <c r="V123" s="14"/>
      <c r="W123" s="14"/>
      <c r="X123" s="14"/>
      <c r="Y123" s="14"/>
      <c r="Z123" s="14"/>
    </row>
    <row r="124" spans="1:26" ht="21" customHeight="1" x14ac:dyDescent="0.2">
      <c r="A124" s="645" t="s">
        <v>2393</v>
      </c>
      <c r="B124" s="633"/>
      <c r="C124" s="633"/>
      <c r="D124" s="633"/>
      <c r="E124" s="633"/>
      <c r="F124" s="633"/>
      <c r="G124" s="633"/>
      <c r="H124" s="633"/>
      <c r="I124" s="633"/>
      <c r="J124" s="636"/>
      <c r="K124" s="14"/>
      <c r="L124" s="14"/>
      <c r="M124" s="14"/>
      <c r="N124" s="14"/>
      <c r="O124" s="14"/>
      <c r="P124" s="14"/>
      <c r="Q124" s="14"/>
      <c r="R124" s="14"/>
      <c r="S124" s="14"/>
      <c r="T124" s="14"/>
      <c r="U124" s="14"/>
      <c r="V124" s="14"/>
      <c r="W124" s="14"/>
      <c r="X124" s="14"/>
      <c r="Y124" s="14"/>
      <c r="Z124" s="14"/>
    </row>
    <row r="125" spans="1:26" ht="21" customHeight="1" x14ac:dyDescent="0.2">
      <c r="A125" s="309" t="s">
        <v>2427</v>
      </c>
      <c r="B125" s="171"/>
      <c r="C125" s="171"/>
      <c r="D125" s="171"/>
      <c r="E125" s="171"/>
      <c r="F125" s="171"/>
      <c r="G125" s="171"/>
      <c r="H125" s="171"/>
      <c r="I125" s="171"/>
      <c r="J125" s="310"/>
      <c r="K125" s="284"/>
      <c r="L125" s="284"/>
      <c r="M125" s="284"/>
      <c r="N125" s="284"/>
      <c r="O125" s="284"/>
      <c r="P125" s="284"/>
      <c r="Q125" s="284"/>
      <c r="R125" s="284"/>
      <c r="S125" s="284"/>
      <c r="T125" s="284"/>
      <c r="U125" s="284"/>
      <c r="V125" s="284"/>
      <c r="W125" s="284"/>
      <c r="X125" s="284"/>
      <c r="Y125" s="284"/>
      <c r="Z125" s="284"/>
    </row>
    <row r="126" spans="1:26" ht="21" customHeight="1" x14ac:dyDescent="0.2">
      <c r="A126" s="645" t="s">
        <v>2422</v>
      </c>
      <c r="B126" s="633"/>
      <c r="C126" s="633"/>
      <c r="D126" s="633"/>
      <c r="E126" s="633"/>
      <c r="F126" s="633"/>
      <c r="G126" s="633"/>
      <c r="H126" s="633"/>
      <c r="I126" s="222"/>
      <c r="J126" s="311"/>
      <c r="K126" s="14"/>
      <c r="L126" s="14"/>
      <c r="M126" s="14"/>
      <c r="N126" s="14"/>
      <c r="O126" s="14"/>
      <c r="P126" s="14"/>
      <c r="Q126" s="14"/>
      <c r="R126" s="14"/>
      <c r="S126" s="14"/>
      <c r="T126" s="14"/>
      <c r="U126" s="14"/>
      <c r="V126" s="14"/>
      <c r="W126" s="14"/>
      <c r="X126" s="14"/>
      <c r="Y126" s="14"/>
      <c r="Z126" s="14"/>
    </row>
    <row r="127" spans="1:26" ht="183.75" customHeight="1" x14ac:dyDescent="0.25">
      <c r="A127" s="637" t="s">
        <v>2431</v>
      </c>
      <c r="B127" s="634"/>
      <c r="C127" s="638" t="s">
        <v>2432</v>
      </c>
      <c r="D127" s="633"/>
      <c r="E127" s="633"/>
      <c r="F127" s="633"/>
      <c r="G127" s="633"/>
      <c r="H127" s="633"/>
      <c r="I127" s="634"/>
      <c r="J127" s="305">
        <v>1285</v>
      </c>
    </row>
    <row r="128" spans="1:26" ht="43.5" customHeight="1" x14ac:dyDescent="0.2">
      <c r="A128" s="653" t="s">
        <v>2433</v>
      </c>
      <c r="B128" s="634"/>
      <c r="C128" s="654" t="s">
        <v>2383</v>
      </c>
      <c r="D128" s="633"/>
      <c r="E128" s="633"/>
      <c r="F128" s="633"/>
      <c r="G128" s="633"/>
      <c r="H128" s="633"/>
      <c r="I128" s="634"/>
      <c r="J128" s="306">
        <f>J127-J172-J182</f>
        <v>1156</v>
      </c>
    </row>
    <row r="129" spans="1:26" ht="21" customHeight="1" x14ac:dyDescent="0.2">
      <c r="A129" s="639" t="s">
        <v>2384</v>
      </c>
      <c r="B129" s="633"/>
      <c r="C129" s="633"/>
      <c r="D129" s="633"/>
      <c r="E129" s="633"/>
      <c r="F129" s="633"/>
      <c r="G129" s="633"/>
      <c r="H129" s="633"/>
      <c r="I129" s="633"/>
      <c r="J129" s="636"/>
    </row>
    <row r="130" spans="1:26" ht="21" customHeight="1" x14ac:dyDescent="0.2">
      <c r="A130" s="640" t="s">
        <v>2434</v>
      </c>
      <c r="B130" s="372"/>
      <c r="C130" s="372"/>
      <c r="D130" s="372"/>
      <c r="E130" s="372"/>
      <c r="F130" s="372"/>
      <c r="G130" s="372"/>
      <c r="H130" s="372"/>
      <c r="I130" s="372"/>
      <c r="J130" s="641"/>
      <c r="K130" s="14"/>
      <c r="L130" s="14"/>
      <c r="M130" s="14"/>
      <c r="N130" s="14"/>
      <c r="O130" s="14"/>
      <c r="P130" s="14"/>
      <c r="Q130" s="14"/>
      <c r="R130" s="14"/>
      <c r="S130" s="14"/>
      <c r="T130" s="14"/>
      <c r="U130" s="14"/>
      <c r="V130" s="14"/>
      <c r="W130" s="14"/>
      <c r="X130" s="14"/>
      <c r="Y130" s="14"/>
      <c r="Z130" s="14"/>
    </row>
    <row r="131" spans="1:26" ht="21" customHeight="1" x14ac:dyDescent="0.2">
      <c r="A131" s="642"/>
      <c r="B131" s="379"/>
      <c r="C131" s="379"/>
      <c r="D131" s="379"/>
      <c r="E131" s="379"/>
      <c r="F131" s="379"/>
      <c r="G131" s="379"/>
      <c r="H131" s="379"/>
      <c r="I131" s="379"/>
      <c r="J131" s="643"/>
      <c r="K131" s="14"/>
      <c r="L131" s="14"/>
      <c r="M131" s="14"/>
      <c r="N131" s="14"/>
      <c r="O131" s="14"/>
      <c r="P131" s="14"/>
      <c r="Q131" s="14"/>
      <c r="R131" s="14"/>
      <c r="S131" s="14"/>
      <c r="T131" s="14"/>
      <c r="U131" s="14"/>
      <c r="V131" s="14"/>
      <c r="W131" s="14"/>
      <c r="X131" s="14"/>
      <c r="Y131" s="14"/>
      <c r="Z131" s="14"/>
    </row>
    <row r="132" spans="1:26" ht="21" customHeight="1" x14ac:dyDescent="0.2">
      <c r="A132" s="655" t="s">
        <v>2387</v>
      </c>
      <c r="B132" s="633"/>
      <c r="C132" s="633"/>
      <c r="D132" s="633"/>
      <c r="E132" s="633"/>
      <c r="F132" s="633"/>
      <c r="G132" s="633"/>
      <c r="H132" s="633"/>
      <c r="I132" s="633"/>
      <c r="J132" s="636"/>
      <c r="K132" s="14"/>
      <c r="L132" s="14"/>
      <c r="M132" s="14"/>
      <c r="N132" s="14"/>
      <c r="O132" s="14"/>
      <c r="P132" s="14"/>
      <c r="Q132" s="14"/>
      <c r="R132" s="14"/>
      <c r="S132" s="14"/>
      <c r="T132" s="14"/>
      <c r="U132" s="14"/>
      <c r="V132" s="14"/>
      <c r="W132" s="14"/>
      <c r="X132" s="14"/>
      <c r="Y132" s="14"/>
      <c r="Z132" s="14"/>
    </row>
    <row r="133" spans="1:26" ht="21" customHeight="1" x14ac:dyDescent="0.2">
      <c r="A133" s="644" t="s">
        <v>2417</v>
      </c>
      <c r="B133" s="633"/>
      <c r="C133" s="633"/>
      <c r="D133" s="633"/>
      <c r="E133" s="633"/>
      <c r="F133" s="633"/>
      <c r="G133" s="633"/>
      <c r="H133" s="633"/>
      <c r="I133" s="633"/>
      <c r="J133" s="636"/>
      <c r="K133" s="14"/>
      <c r="L133" s="14"/>
      <c r="M133" s="14"/>
      <c r="N133" s="14"/>
      <c r="O133" s="14"/>
      <c r="P133" s="14"/>
      <c r="Q133" s="14"/>
      <c r="R133" s="14"/>
      <c r="S133" s="14"/>
      <c r="T133" s="14"/>
      <c r="U133" s="14"/>
      <c r="V133" s="14"/>
      <c r="W133" s="14"/>
      <c r="X133" s="14"/>
      <c r="Y133" s="14"/>
      <c r="Z133" s="14"/>
    </row>
    <row r="134" spans="1:26" ht="21" customHeight="1" x14ac:dyDescent="0.2">
      <c r="A134" s="309" t="s">
        <v>2388</v>
      </c>
      <c r="B134" s="171"/>
      <c r="C134" s="171"/>
      <c r="D134" s="171"/>
      <c r="E134" s="171"/>
      <c r="F134" s="171"/>
      <c r="G134" s="171"/>
      <c r="H134" s="171"/>
      <c r="I134" s="171"/>
      <c r="J134" s="310"/>
      <c r="K134" s="14"/>
      <c r="L134" s="14"/>
      <c r="M134" s="14"/>
      <c r="N134" s="14"/>
      <c r="O134" s="14"/>
      <c r="P134" s="14"/>
      <c r="Q134" s="14"/>
      <c r="R134" s="14"/>
      <c r="S134" s="14"/>
      <c r="T134" s="14"/>
      <c r="U134" s="14"/>
      <c r="V134" s="14"/>
      <c r="W134" s="14"/>
      <c r="X134" s="14"/>
      <c r="Y134" s="14"/>
      <c r="Z134" s="14"/>
    </row>
    <row r="135" spans="1:26" ht="21" customHeight="1" x14ac:dyDescent="0.2">
      <c r="A135" s="309" t="s">
        <v>2435</v>
      </c>
      <c r="B135" s="171"/>
      <c r="C135" s="171"/>
      <c r="D135" s="171"/>
      <c r="E135" s="171"/>
      <c r="F135" s="171"/>
      <c r="G135" s="171"/>
      <c r="H135" s="171"/>
      <c r="I135" s="171"/>
      <c r="J135" s="310"/>
      <c r="K135" s="14"/>
      <c r="L135" s="14"/>
      <c r="M135" s="14"/>
      <c r="N135" s="14"/>
      <c r="O135" s="14"/>
      <c r="P135" s="14"/>
      <c r="Q135" s="14"/>
      <c r="R135" s="14"/>
      <c r="S135" s="14"/>
      <c r="T135" s="14"/>
      <c r="U135" s="14"/>
      <c r="V135" s="14"/>
      <c r="W135" s="14"/>
      <c r="X135" s="14"/>
      <c r="Y135" s="14"/>
      <c r="Z135" s="14"/>
    </row>
    <row r="136" spans="1:26" ht="21" customHeight="1" x14ac:dyDescent="0.2">
      <c r="A136" s="309" t="s">
        <v>2419</v>
      </c>
      <c r="B136" s="171"/>
      <c r="C136" s="171"/>
      <c r="D136" s="171"/>
      <c r="E136" s="171"/>
      <c r="F136" s="171"/>
      <c r="G136" s="171"/>
      <c r="H136" s="171"/>
      <c r="I136" s="171"/>
      <c r="J136" s="310"/>
      <c r="K136" s="14"/>
      <c r="L136" s="14"/>
      <c r="M136" s="14"/>
      <c r="N136" s="14"/>
      <c r="O136" s="14"/>
      <c r="P136" s="14"/>
      <c r="Q136" s="14"/>
      <c r="R136" s="14"/>
      <c r="S136" s="14"/>
      <c r="T136" s="14"/>
      <c r="U136" s="14"/>
      <c r="V136" s="14"/>
      <c r="W136" s="14"/>
      <c r="X136" s="14"/>
      <c r="Y136" s="14"/>
      <c r="Z136" s="14"/>
    </row>
    <row r="137" spans="1:26" ht="21" customHeight="1" x14ac:dyDescent="0.2">
      <c r="A137" s="645" t="s">
        <v>2390</v>
      </c>
      <c r="B137" s="633"/>
      <c r="C137" s="633"/>
      <c r="D137" s="633"/>
      <c r="E137" s="633"/>
      <c r="F137" s="633"/>
      <c r="G137" s="633"/>
      <c r="H137" s="633"/>
      <c r="I137" s="633"/>
      <c r="J137" s="636"/>
      <c r="K137" s="14"/>
      <c r="L137" s="14"/>
      <c r="M137" s="14"/>
      <c r="N137" s="14"/>
      <c r="O137" s="14"/>
      <c r="P137" s="14"/>
      <c r="Q137" s="14"/>
      <c r="R137" s="14"/>
      <c r="S137" s="14"/>
      <c r="T137" s="14"/>
      <c r="U137" s="14"/>
      <c r="V137" s="14"/>
      <c r="W137" s="14"/>
      <c r="X137" s="14"/>
      <c r="Y137" s="14"/>
      <c r="Z137" s="14"/>
    </row>
    <row r="138" spans="1:26" ht="21" customHeight="1" x14ac:dyDescent="0.2">
      <c r="A138" s="645" t="s">
        <v>2420</v>
      </c>
      <c r="B138" s="633"/>
      <c r="C138" s="633"/>
      <c r="D138" s="633"/>
      <c r="E138" s="633"/>
      <c r="F138" s="633"/>
      <c r="G138" s="633"/>
      <c r="H138" s="633"/>
      <c r="I138" s="633"/>
      <c r="J138" s="636"/>
      <c r="K138" s="14"/>
      <c r="L138" s="14"/>
      <c r="M138" s="14"/>
      <c r="N138" s="14"/>
      <c r="O138" s="14"/>
      <c r="P138" s="14"/>
      <c r="Q138" s="14"/>
      <c r="R138" s="14"/>
      <c r="S138" s="14"/>
      <c r="T138" s="14"/>
      <c r="U138" s="14"/>
      <c r="V138" s="14"/>
      <c r="W138" s="14"/>
      <c r="X138" s="14"/>
      <c r="Y138" s="14"/>
      <c r="Z138" s="14"/>
    </row>
    <row r="139" spans="1:26" ht="21" customHeight="1" x14ac:dyDescent="0.2">
      <c r="A139" s="645" t="s">
        <v>2393</v>
      </c>
      <c r="B139" s="633"/>
      <c r="C139" s="633"/>
      <c r="D139" s="633"/>
      <c r="E139" s="633"/>
      <c r="F139" s="633"/>
      <c r="G139" s="633"/>
      <c r="H139" s="633"/>
      <c r="I139" s="633"/>
      <c r="J139" s="636"/>
      <c r="K139" s="14"/>
      <c r="L139" s="14"/>
      <c r="M139" s="14"/>
      <c r="N139" s="14"/>
      <c r="O139" s="14"/>
      <c r="P139" s="14"/>
      <c r="Q139" s="14"/>
      <c r="R139" s="14"/>
      <c r="S139" s="14"/>
      <c r="T139" s="14"/>
      <c r="U139" s="14"/>
      <c r="V139" s="14"/>
      <c r="W139" s="14"/>
      <c r="X139" s="14"/>
      <c r="Y139" s="14"/>
      <c r="Z139" s="14"/>
    </row>
    <row r="140" spans="1:26" ht="21" customHeight="1" x14ac:dyDescent="0.2">
      <c r="A140" s="309" t="s">
        <v>2436</v>
      </c>
      <c r="B140" s="171"/>
      <c r="C140" s="171"/>
      <c r="D140" s="171"/>
      <c r="E140" s="171"/>
      <c r="F140" s="171"/>
      <c r="G140" s="171"/>
      <c r="H140" s="171"/>
      <c r="I140" s="171"/>
      <c r="J140" s="310"/>
      <c r="K140" s="284"/>
      <c r="L140" s="284"/>
      <c r="M140" s="284"/>
      <c r="N140" s="284"/>
      <c r="O140" s="284"/>
      <c r="P140" s="284"/>
      <c r="Q140" s="284"/>
      <c r="R140" s="284"/>
      <c r="S140" s="284"/>
      <c r="T140" s="284"/>
      <c r="U140" s="284"/>
      <c r="V140" s="284"/>
      <c r="W140" s="284"/>
      <c r="X140" s="284"/>
      <c r="Y140" s="284"/>
      <c r="Z140" s="284"/>
    </row>
    <row r="141" spans="1:26" ht="21" customHeight="1" x14ac:dyDescent="0.2">
      <c r="A141" s="645" t="s">
        <v>2422</v>
      </c>
      <c r="B141" s="633"/>
      <c r="C141" s="633"/>
      <c r="D141" s="633"/>
      <c r="E141" s="633"/>
      <c r="F141" s="633"/>
      <c r="G141" s="633"/>
      <c r="H141" s="633"/>
      <c r="I141" s="222"/>
      <c r="J141" s="311"/>
      <c r="K141" s="14"/>
      <c r="L141" s="14"/>
      <c r="M141" s="14"/>
      <c r="N141" s="14"/>
      <c r="O141" s="14"/>
      <c r="P141" s="14"/>
      <c r="Q141" s="14"/>
      <c r="R141" s="14"/>
      <c r="S141" s="14"/>
      <c r="T141" s="14"/>
      <c r="U141" s="14"/>
      <c r="V141" s="14"/>
      <c r="W141" s="14"/>
      <c r="X141" s="14"/>
      <c r="Y141" s="14"/>
      <c r="Z141" s="14"/>
    </row>
    <row r="142" spans="1:26" ht="171.75" customHeight="1" x14ac:dyDescent="0.25">
      <c r="A142" s="646" t="s">
        <v>2437</v>
      </c>
      <c r="B142" s="634"/>
      <c r="C142" s="632" t="s">
        <v>2438</v>
      </c>
      <c r="D142" s="633"/>
      <c r="E142" s="633"/>
      <c r="F142" s="633"/>
      <c r="G142" s="633"/>
      <c r="H142" s="633"/>
      <c r="I142" s="634"/>
      <c r="J142" s="306">
        <v>1978</v>
      </c>
    </row>
    <row r="143" spans="1:26" ht="43.5" customHeight="1" x14ac:dyDescent="0.2">
      <c r="A143" s="647" t="s">
        <v>2439</v>
      </c>
      <c r="B143" s="634"/>
      <c r="C143" s="648" t="s">
        <v>2383</v>
      </c>
      <c r="D143" s="633"/>
      <c r="E143" s="633"/>
      <c r="F143" s="633"/>
      <c r="G143" s="633"/>
      <c r="H143" s="633"/>
      <c r="I143" s="634"/>
      <c r="J143" s="306">
        <v>1784</v>
      </c>
    </row>
    <row r="144" spans="1:26" ht="21" customHeight="1" x14ac:dyDescent="0.2">
      <c r="A144" s="649" t="s">
        <v>2384</v>
      </c>
      <c r="B144" s="633"/>
      <c r="C144" s="633"/>
      <c r="D144" s="633"/>
      <c r="E144" s="633"/>
      <c r="F144" s="633"/>
      <c r="G144" s="633"/>
      <c r="H144" s="633"/>
      <c r="I144" s="633"/>
      <c r="J144" s="636"/>
    </row>
    <row r="145" spans="1:26" ht="21" customHeight="1" x14ac:dyDescent="0.2">
      <c r="A145" s="650" t="s">
        <v>2440</v>
      </c>
      <c r="B145" s="372"/>
      <c r="C145" s="372"/>
      <c r="D145" s="372"/>
      <c r="E145" s="372"/>
      <c r="F145" s="372"/>
      <c r="G145" s="372"/>
      <c r="H145" s="372"/>
      <c r="I145" s="372"/>
      <c r="J145" s="641"/>
      <c r="K145" s="14"/>
      <c r="L145" s="14"/>
      <c r="M145" s="14"/>
      <c r="N145" s="14"/>
      <c r="O145" s="14"/>
      <c r="P145" s="14"/>
      <c r="Q145" s="14"/>
      <c r="R145" s="14"/>
      <c r="S145" s="14"/>
      <c r="T145" s="14"/>
      <c r="U145" s="14"/>
      <c r="V145" s="14"/>
      <c r="W145" s="14"/>
      <c r="X145" s="14"/>
      <c r="Y145" s="14"/>
      <c r="Z145" s="14"/>
    </row>
    <row r="146" spans="1:26" ht="21" customHeight="1" x14ac:dyDescent="0.2">
      <c r="A146" s="642"/>
      <c r="B146" s="379"/>
      <c r="C146" s="379"/>
      <c r="D146" s="379"/>
      <c r="E146" s="379"/>
      <c r="F146" s="379"/>
      <c r="G146" s="379"/>
      <c r="H146" s="379"/>
      <c r="I146" s="379"/>
      <c r="J146" s="643"/>
      <c r="K146" s="14"/>
      <c r="L146" s="14"/>
      <c r="M146" s="14"/>
      <c r="N146" s="14"/>
      <c r="O146" s="14"/>
      <c r="P146" s="14"/>
      <c r="Q146" s="14"/>
      <c r="R146" s="14"/>
      <c r="S146" s="14"/>
      <c r="T146" s="14"/>
      <c r="U146" s="14"/>
      <c r="V146" s="14"/>
      <c r="W146" s="14"/>
      <c r="X146" s="14"/>
      <c r="Y146" s="14"/>
      <c r="Z146" s="14"/>
    </row>
    <row r="147" spans="1:26" ht="21" customHeight="1" x14ac:dyDescent="0.2">
      <c r="A147" s="651" t="s">
        <v>2441</v>
      </c>
      <c r="B147" s="633"/>
      <c r="C147" s="633"/>
      <c r="D147" s="633"/>
      <c r="E147" s="633"/>
      <c r="F147" s="633"/>
      <c r="G147" s="633"/>
      <c r="H147" s="633"/>
      <c r="I147" s="633"/>
      <c r="J147" s="636"/>
      <c r="K147" s="14"/>
      <c r="L147" s="14"/>
      <c r="M147" s="14"/>
      <c r="N147" s="14"/>
      <c r="O147" s="14"/>
      <c r="P147" s="14"/>
      <c r="Q147" s="14"/>
      <c r="R147" s="14"/>
      <c r="S147" s="14"/>
      <c r="T147" s="14"/>
      <c r="U147" s="14"/>
      <c r="V147" s="14"/>
      <c r="W147" s="14"/>
      <c r="X147" s="14"/>
      <c r="Y147" s="14"/>
      <c r="Z147" s="14"/>
    </row>
    <row r="148" spans="1:26" ht="21" customHeight="1" x14ac:dyDescent="0.2">
      <c r="A148" s="644" t="s">
        <v>2287</v>
      </c>
      <c r="B148" s="633"/>
      <c r="C148" s="633"/>
      <c r="D148" s="633"/>
      <c r="E148" s="633"/>
      <c r="F148" s="633"/>
      <c r="G148" s="633"/>
      <c r="H148" s="633"/>
      <c r="I148" s="633"/>
      <c r="J148" s="636"/>
      <c r="K148" s="14"/>
      <c r="L148" s="14"/>
      <c r="M148" s="14"/>
      <c r="N148" s="14"/>
      <c r="O148" s="14"/>
      <c r="P148" s="14"/>
      <c r="Q148" s="14"/>
      <c r="R148" s="14"/>
      <c r="S148" s="14"/>
      <c r="T148" s="14"/>
      <c r="U148" s="14"/>
      <c r="V148" s="14"/>
      <c r="W148" s="14"/>
      <c r="X148" s="14"/>
      <c r="Y148" s="14"/>
      <c r="Z148" s="14"/>
    </row>
    <row r="149" spans="1:26" ht="21" customHeight="1" x14ac:dyDescent="0.2">
      <c r="A149" s="307" t="s">
        <v>2388</v>
      </c>
      <c r="B149" s="299"/>
      <c r="C149" s="299"/>
      <c r="D149" s="299"/>
      <c r="E149" s="299"/>
      <c r="F149" s="299"/>
      <c r="G149" s="299"/>
      <c r="H149" s="299"/>
      <c r="I149" s="299"/>
      <c r="J149" s="308"/>
      <c r="K149" s="14"/>
      <c r="L149" s="14"/>
      <c r="M149" s="14"/>
      <c r="N149" s="14"/>
      <c r="O149" s="14"/>
      <c r="P149" s="14"/>
      <c r="Q149" s="14"/>
      <c r="R149" s="14"/>
      <c r="S149" s="14"/>
      <c r="T149" s="14"/>
      <c r="U149" s="14"/>
      <c r="V149" s="14"/>
      <c r="W149" s="14"/>
      <c r="X149" s="14"/>
      <c r="Y149" s="14"/>
      <c r="Z149" s="14"/>
    </row>
    <row r="150" spans="1:26" ht="21" customHeight="1" x14ac:dyDescent="0.2">
      <c r="A150" s="307" t="s">
        <v>2442</v>
      </c>
      <c r="B150" s="299"/>
      <c r="C150" s="299"/>
      <c r="D150" s="299"/>
      <c r="E150" s="299"/>
      <c r="F150" s="299"/>
      <c r="G150" s="299"/>
      <c r="H150" s="299"/>
      <c r="I150" s="299"/>
      <c r="J150" s="308"/>
      <c r="K150" s="14"/>
      <c r="L150" s="14"/>
      <c r="M150" s="14"/>
      <c r="N150" s="14"/>
      <c r="O150" s="14"/>
      <c r="P150" s="14"/>
      <c r="Q150" s="14"/>
      <c r="R150" s="14"/>
      <c r="S150" s="14"/>
      <c r="T150" s="14"/>
      <c r="U150" s="14"/>
      <c r="V150" s="14"/>
      <c r="W150" s="14"/>
      <c r="X150" s="14"/>
      <c r="Y150" s="14"/>
      <c r="Z150" s="14"/>
    </row>
    <row r="151" spans="1:26" ht="21" customHeight="1" x14ac:dyDescent="0.2">
      <c r="A151" s="307" t="s">
        <v>2443</v>
      </c>
      <c r="B151" s="299"/>
      <c r="C151" s="299"/>
      <c r="D151" s="299"/>
      <c r="E151" s="299"/>
      <c r="F151" s="299"/>
      <c r="G151" s="299"/>
      <c r="H151" s="299"/>
      <c r="I151" s="299"/>
      <c r="J151" s="308"/>
      <c r="K151" s="14"/>
      <c r="L151" s="14"/>
      <c r="M151" s="14"/>
      <c r="N151" s="14"/>
      <c r="O151" s="14"/>
      <c r="P151" s="14"/>
      <c r="Q151" s="14"/>
      <c r="R151" s="14"/>
      <c r="S151" s="14"/>
      <c r="T151" s="14"/>
      <c r="U151" s="14"/>
      <c r="V151" s="14"/>
      <c r="W151" s="14"/>
      <c r="X151" s="14"/>
      <c r="Y151" s="14"/>
      <c r="Z151" s="14"/>
    </row>
    <row r="152" spans="1:26" ht="21" customHeight="1" x14ac:dyDescent="0.2">
      <c r="A152" s="635" t="s">
        <v>2390</v>
      </c>
      <c r="B152" s="633"/>
      <c r="C152" s="633"/>
      <c r="D152" s="633"/>
      <c r="E152" s="633"/>
      <c r="F152" s="633"/>
      <c r="G152" s="633"/>
      <c r="H152" s="633"/>
      <c r="I152" s="633"/>
      <c r="J152" s="636"/>
      <c r="K152" s="14"/>
      <c r="L152" s="14"/>
      <c r="M152" s="14"/>
      <c r="N152" s="14"/>
      <c r="O152" s="14"/>
      <c r="P152" s="14"/>
      <c r="Q152" s="14"/>
      <c r="R152" s="14"/>
      <c r="S152" s="14"/>
      <c r="T152" s="14"/>
      <c r="U152" s="14"/>
      <c r="V152" s="14"/>
      <c r="W152" s="14"/>
      <c r="X152" s="14"/>
      <c r="Y152" s="14"/>
      <c r="Z152" s="14"/>
    </row>
    <row r="153" spans="1:26" ht="21" customHeight="1" x14ac:dyDescent="0.2">
      <c r="A153" s="645" t="s">
        <v>2420</v>
      </c>
      <c r="B153" s="633"/>
      <c r="C153" s="633"/>
      <c r="D153" s="633"/>
      <c r="E153" s="633"/>
      <c r="F153" s="633"/>
      <c r="G153" s="633"/>
      <c r="H153" s="633"/>
      <c r="I153" s="633"/>
      <c r="J153" s="636"/>
      <c r="K153" s="14"/>
      <c r="L153" s="14"/>
      <c r="M153" s="14"/>
      <c r="N153" s="14"/>
      <c r="O153" s="14"/>
      <c r="P153" s="14"/>
      <c r="Q153" s="14"/>
      <c r="R153" s="14"/>
      <c r="S153" s="14"/>
      <c r="T153" s="14"/>
      <c r="U153" s="14"/>
      <c r="V153" s="14"/>
      <c r="W153" s="14"/>
      <c r="X153" s="14"/>
      <c r="Y153" s="14"/>
      <c r="Z153" s="14"/>
    </row>
    <row r="154" spans="1:26" ht="21" customHeight="1" x14ac:dyDescent="0.2">
      <c r="A154" s="635" t="s">
        <v>2393</v>
      </c>
      <c r="B154" s="633"/>
      <c r="C154" s="633"/>
      <c r="D154" s="633"/>
      <c r="E154" s="633"/>
      <c r="F154" s="633"/>
      <c r="G154" s="633"/>
      <c r="H154" s="633"/>
      <c r="I154" s="633"/>
      <c r="J154" s="636"/>
      <c r="K154" s="14"/>
      <c r="L154" s="14"/>
      <c r="M154" s="14"/>
      <c r="N154" s="14"/>
      <c r="O154" s="14"/>
      <c r="P154" s="14"/>
      <c r="Q154" s="14"/>
      <c r="R154" s="14"/>
      <c r="S154" s="14"/>
      <c r="T154" s="14"/>
      <c r="U154" s="14"/>
      <c r="V154" s="14"/>
      <c r="W154" s="14"/>
      <c r="X154" s="14"/>
      <c r="Y154" s="14"/>
      <c r="Z154" s="14"/>
    </row>
    <row r="155" spans="1:26" ht="21" customHeight="1" x14ac:dyDescent="0.2">
      <c r="A155" s="309" t="s">
        <v>2444</v>
      </c>
      <c r="B155" s="171"/>
      <c r="C155" s="171"/>
      <c r="D155" s="171"/>
      <c r="E155" s="171"/>
      <c r="F155" s="171"/>
      <c r="G155" s="171"/>
      <c r="H155" s="171"/>
      <c r="I155" s="171"/>
      <c r="J155" s="310"/>
      <c r="K155" s="284"/>
      <c r="L155" s="284"/>
      <c r="M155" s="284"/>
      <c r="N155" s="284"/>
      <c r="O155" s="284"/>
      <c r="P155" s="284"/>
      <c r="Q155" s="284"/>
      <c r="R155" s="284"/>
      <c r="S155" s="284"/>
      <c r="T155" s="284"/>
      <c r="U155" s="284"/>
      <c r="V155" s="284"/>
      <c r="W155" s="284"/>
      <c r="X155" s="284"/>
      <c r="Y155" s="284"/>
      <c r="Z155" s="284"/>
    </row>
    <row r="156" spans="1:26" ht="21" customHeight="1" x14ac:dyDescent="0.2">
      <c r="A156" s="635" t="s">
        <v>2445</v>
      </c>
      <c r="B156" s="633"/>
      <c r="C156" s="633"/>
      <c r="D156" s="633"/>
      <c r="E156" s="633"/>
      <c r="F156" s="633"/>
      <c r="G156" s="633"/>
      <c r="H156" s="633"/>
      <c r="I156" s="312"/>
      <c r="J156" s="313"/>
      <c r="K156" s="14"/>
      <c r="L156" s="14"/>
      <c r="M156" s="14"/>
      <c r="N156" s="14"/>
      <c r="O156" s="14"/>
      <c r="P156" s="14"/>
      <c r="Q156" s="14"/>
      <c r="R156" s="14"/>
      <c r="S156" s="14"/>
      <c r="T156" s="14"/>
      <c r="U156" s="14"/>
      <c r="V156" s="14"/>
      <c r="W156" s="14"/>
      <c r="X156" s="14"/>
      <c r="Y156" s="14"/>
      <c r="Z156" s="14"/>
    </row>
    <row r="157" spans="1:26" ht="183.75" customHeight="1" x14ac:dyDescent="0.25">
      <c r="A157" s="637" t="s">
        <v>2446</v>
      </c>
      <c r="B157" s="634"/>
      <c r="C157" s="638" t="s">
        <v>2447</v>
      </c>
      <c r="D157" s="633"/>
      <c r="E157" s="633"/>
      <c r="F157" s="633"/>
      <c r="G157" s="633"/>
      <c r="H157" s="633"/>
      <c r="I157" s="634"/>
      <c r="J157" s="306">
        <v>872</v>
      </c>
    </row>
    <row r="158" spans="1:26" ht="21" customHeight="1" x14ac:dyDescent="0.2">
      <c r="A158" s="639" t="s">
        <v>2384</v>
      </c>
      <c r="B158" s="633"/>
      <c r="C158" s="633"/>
      <c r="D158" s="633"/>
      <c r="E158" s="633"/>
      <c r="F158" s="633"/>
      <c r="G158" s="633"/>
      <c r="H158" s="633"/>
      <c r="I158" s="633"/>
      <c r="J158" s="636"/>
    </row>
    <row r="159" spans="1:26" ht="21" customHeight="1" x14ac:dyDescent="0.2">
      <c r="A159" s="640" t="s">
        <v>2448</v>
      </c>
      <c r="B159" s="372"/>
      <c r="C159" s="372"/>
      <c r="D159" s="372"/>
      <c r="E159" s="372"/>
      <c r="F159" s="372"/>
      <c r="G159" s="372"/>
      <c r="H159" s="372"/>
      <c r="I159" s="372"/>
      <c r="J159" s="641"/>
      <c r="K159" s="14"/>
      <c r="L159" s="14"/>
      <c r="M159" s="14"/>
      <c r="N159" s="14"/>
      <c r="O159" s="14"/>
      <c r="P159" s="14"/>
      <c r="Q159" s="14"/>
      <c r="R159" s="14"/>
      <c r="S159" s="14"/>
      <c r="T159" s="14"/>
      <c r="U159" s="14"/>
      <c r="V159" s="14"/>
      <c r="W159" s="14"/>
      <c r="X159" s="14"/>
      <c r="Y159" s="14"/>
      <c r="Z159" s="14"/>
    </row>
    <row r="160" spans="1:26" ht="21" customHeight="1" x14ac:dyDescent="0.2">
      <c r="A160" s="642"/>
      <c r="B160" s="379"/>
      <c r="C160" s="379"/>
      <c r="D160" s="379"/>
      <c r="E160" s="379"/>
      <c r="F160" s="379"/>
      <c r="G160" s="379"/>
      <c r="H160" s="379"/>
      <c r="I160" s="379"/>
      <c r="J160" s="643"/>
      <c r="K160" s="14"/>
      <c r="L160" s="14"/>
      <c r="M160" s="14"/>
      <c r="N160" s="14"/>
      <c r="O160" s="14"/>
      <c r="P160" s="14"/>
      <c r="Q160" s="14"/>
      <c r="R160" s="14"/>
      <c r="S160" s="14"/>
      <c r="T160" s="14"/>
      <c r="U160" s="14"/>
      <c r="V160" s="14"/>
      <c r="W160" s="14"/>
      <c r="X160" s="14"/>
      <c r="Y160" s="14"/>
      <c r="Z160" s="14"/>
    </row>
    <row r="161" spans="1:26" ht="21" customHeight="1" x14ac:dyDescent="0.2">
      <c r="A161" s="644" t="s">
        <v>2417</v>
      </c>
      <c r="B161" s="633"/>
      <c r="C161" s="633"/>
      <c r="D161" s="633"/>
      <c r="E161" s="633"/>
      <c r="F161" s="633"/>
      <c r="G161" s="633"/>
      <c r="H161" s="633"/>
      <c r="I161" s="633"/>
      <c r="J161" s="636"/>
      <c r="K161" s="14"/>
      <c r="L161" s="14"/>
      <c r="M161" s="14"/>
      <c r="N161" s="14"/>
      <c r="O161" s="14"/>
      <c r="P161" s="14"/>
      <c r="Q161" s="14"/>
      <c r="R161" s="14"/>
      <c r="S161" s="14"/>
      <c r="T161" s="14"/>
      <c r="U161" s="14"/>
      <c r="V161" s="14"/>
      <c r="W161" s="14"/>
      <c r="X161" s="14"/>
      <c r="Y161" s="14"/>
      <c r="Z161" s="14"/>
    </row>
    <row r="162" spans="1:26" ht="21" customHeight="1" x14ac:dyDescent="0.2">
      <c r="A162" s="309" t="s">
        <v>2388</v>
      </c>
      <c r="B162" s="171"/>
      <c r="C162" s="171"/>
      <c r="D162" s="171"/>
      <c r="E162" s="171"/>
      <c r="F162" s="171"/>
      <c r="G162" s="171"/>
      <c r="H162" s="171"/>
      <c r="I162" s="171"/>
      <c r="J162" s="310"/>
      <c r="K162" s="14"/>
      <c r="L162" s="14"/>
      <c r="M162" s="14"/>
      <c r="N162" s="14"/>
      <c r="O162" s="14"/>
      <c r="P162" s="14"/>
      <c r="Q162" s="14"/>
      <c r="R162" s="14"/>
      <c r="S162" s="14"/>
      <c r="T162" s="14"/>
      <c r="U162" s="14"/>
      <c r="V162" s="14"/>
      <c r="W162" s="14"/>
      <c r="X162" s="14"/>
      <c r="Y162" s="14"/>
      <c r="Z162" s="14"/>
    </row>
    <row r="163" spans="1:26" ht="21" customHeight="1" x14ac:dyDescent="0.2">
      <c r="A163" s="309" t="s">
        <v>2428</v>
      </c>
      <c r="B163" s="171"/>
      <c r="C163" s="171"/>
      <c r="D163" s="171"/>
      <c r="E163" s="171"/>
      <c r="F163" s="171"/>
      <c r="G163" s="171"/>
      <c r="H163" s="171"/>
      <c r="I163" s="171"/>
      <c r="J163" s="310"/>
      <c r="K163" s="14"/>
      <c r="L163" s="14"/>
      <c r="M163" s="14"/>
      <c r="N163" s="14"/>
      <c r="O163" s="14"/>
      <c r="P163" s="14"/>
      <c r="Q163" s="14"/>
      <c r="R163" s="14"/>
      <c r="S163" s="14"/>
      <c r="T163" s="14"/>
      <c r="U163" s="14"/>
      <c r="V163" s="14"/>
      <c r="W163" s="14"/>
      <c r="X163" s="14"/>
      <c r="Y163" s="14"/>
      <c r="Z163" s="14"/>
    </row>
    <row r="164" spans="1:26" ht="21" customHeight="1" x14ac:dyDescent="0.2">
      <c r="A164" s="309" t="s">
        <v>2429</v>
      </c>
      <c r="B164" s="171"/>
      <c r="C164" s="171"/>
      <c r="D164" s="171"/>
      <c r="E164" s="171"/>
      <c r="F164" s="171"/>
      <c r="G164" s="171"/>
      <c r="H164" s="171"/>
      <c r="I164" s="171"/>
      <c r="J164" s="310"/>
      <c r="K164" s="14"/>
      <c r="L164" s="14"/>
      <c r="M164" s="14"/>
      <c r="N164" s="14"/>
      <c r="O164" s="14"/>
      <c r="P164" s="14"/>
      <c r="Q164" s="14"/>
      <c r="R164" s="14"/>
      <c r="S164" s="14"/>
      <c r="T164" s="14"/>
      <c r="U164" s="14"/>
      <c r="V164" s="14"/>
      <c r="W164" s="14"/>
      <c r="X164" s="14"/>
      <c r="Y164" s="14"/>
      <c r="Z164" s="14"/>
    </row>
    <row r="165" spans="1:26" ht="21" customHeight="1" x14ac:dyDescent="0.2">
      <c r="A165" s="645" t="s">
        <v>2390</v>
      </c>
      <c r="B165" s="633"/>
      <c r="C165" s="633"/>
      <c r="D165" s="633"/>
      <c r="E165" s="633"/>
      <c r="F165" s="633"/>
      <c r="G165" s="633"/>
      <c r="H165" s="633"/>
      <c r="I165" s="633"/>
      <c r="J165" s="636"/>
      <c r="K165" s="14"/>
      <c r="L165" s="14"/>
      <c r="M165" s="14"/>
      <c r="N165" s="14"/>
      <c r="O165" s="14"/>
      <c r="P165" s="14"/>
      <c r="Q165" s="14"/>
      <c r="R165" s="14"/>
      <c r="S165" s="14"/>
      <c r="T165" s="14"/>
      <c r="U165" s="14"/>
      <c r="V165" s="14"/>
      <c r="W165" s="14"/>
      <c r="X165" s="14"/>
      <c r="Y165" s="14"/>
      <c r="Z165" s="14"/>
    </row>
    <row r="166" spans="1:26" ht="21" customHeight="1" x14ac:dyDescent="0.2">
      <c r="A166" s="645" t="s">
        <v>2420</v>
      </c>
      <c r="B166" s="633"/>
      <c r="C166" s="633"/>
      <c r="D166" s="633"/>
      <c r="E166" s="633"/>
      <c r="F166" s="633"/>
      <c r="G166" s="633"/>
      <c r="H166" s="633"/>
      <c r="I166" s="633"/>
      <c r="J166" s="636"/>
      <c r="K166" s="14"/>
      <c r="L166" s="14"/>
      <c r="M166" s="14"/>
      <c r="N166" s="14"/>
      <c r="O166" s="14"/>
      <c r="P166" s="14"/>
      <c r="Q166" s="14"/>
      <c r="R166" s="14"/>
      <c r="S166" s="14"/>
      <c r="T166" s="14"/>
      <c r="U166" s="14"/>
      <c r="V166" s="14"/>
      <c r="W166" s="14"/>
      <c r="X166" s="14"/>
      <c r="Y166" s="14"/>
      <c r="Z166" s="14"/>
    </row>
    <row r="167" spans="1:26" ht="21" customHeight="1" x14ac:dyDescent="0.2">
      <c r="A167" s="645" t="s">
        <v>2393</v>
      </c>
      <c r="B167" s="633"/>
      <c r="C167" s="633"/>
      <c r="D167" s="633"/>
      <c r="E167" s="633"/>
      <c r="F167" s="633"/>
      <c r="G167" s="633"/>
      <c r="H167" s="633"/>
      <c r="I167" s="633"/>
      <c r="J167" s="636"/>
      <c r="K167" s="14"/>
      <c r="L167" s="14"/>
      <c r="M167" s="14"/>
      <c r="N167" s="14"/>
      <c r="O167" s="14"/>
      <c r="P167" s="14"/>
      <c r="Q167" s="14"/>
      <c r="R167" s="14"/>
      <c r="S167" s="14"/>
      <c r="T167" s="14"/>
      <c r="U167" s="14"/>
      <c r="V167" s="14"/>
      <c r="W167" s="14"/>
      <c r="X167" s="14"/>
      <c r="Y167" s="14"/>
      <c r="Z167" s="14"/>
    </row>
    <row r="168" spans="1:26" ht="21" customHeight="1" x14ac:dyDescent="0.2">
      <c r="A168" s="309" t="s">
        <v>2444</v>
      </c>
      <c r="B168" s="171"/>
      <c r="C168" s="171"/>
      <c r="D168" s="171"/>
      <c r="E168" s="171"/>
      <c r="F168" s="171"/>
      <c r="G168" s="171"/>
      <c r="H168" s="171"/>
      <c r="I168" s="171"/>
      <c r="J168" s="310"/>
      <c r="K168" s="284"/>
      <c r="L168" s="284"/>
      <c r="M168" s="284"/>
      <c r="N168" s="284"/>
      <c r="O168" s="284"/>
      <c r="P168" s="284"/>
      <c r="Q168" s="284"/>
      <c r="R168" s="284"/>
      <c r="S168" s="284"/>
      <c r="T168" s="284"/>
      <c r="U168" s="284"/>
      <c r="V168" s="284"/>
      <c r="W168" s="284"/>
      <c r="X168" s="284"/>
      <c r="Y168" s="284"/>
      <c r="Z168" s="284"/>
    </row>
    <row r="169" spans="1:26" ht="21" customHeight="1" x14ac:dyDescent="0.2">
      <c r="A169" s="645" t="s">
        <v>2430</v>
      </c>
      <c r="B169" s="633"/>
      <c r="C169" s="633"/>
      <c r="D169" s="633"/>
      <c r="E169" s="633"/>
      <c r="F169" s="633"/>
      <c r="G169" s="633"/>
      <c r="H169" s="633"/>
      <c r="I169" s="222"/>
      <c r="J169" s="311"/>
      <c r="K169" s="14"/>
      <c r="L169" s="14"/>
      <c r="M169" s="14"/>
      <c r="N169" s="14"/>
      <c r="O169" s="14"/>
      <c r="P169" s="14"/>
      <c r="Q169" s="14"/>
      <c r="R169" s="14"/>
      <c r="S169" s="14"/>
      <c r="T169" s="14"/>
      <c r="U169" s="14"/>
      <c r="V169" s="14"/>
      <c r="W169" s="14"/>
      <c r="X169" s="14"/>
      <c r="Y169" s="14"/>
      <c r="Z169" s="14"/>
    </row>
    <row r="170" spans="1:26" ht="26.25" customHeight="1" x14ac:dyDescent="0.2">
      <c r="A170" s="652" t="s">
        <v>56</v>
      </c>
      <c r="B170" s="633"/>
      <c r="C170" s="633"/>
      <c r="D170" s="633"/>
      <c r="E170" s="633"/>
      <c r="F170" s="633"/>
      <c r="G170" s="633"/>
      <c r="H170" s="633"/>
      <c r="I170" s="633"/>
      <c r="J170" s="636"/>
    </row>
    <row r="171" spans="1:26" ht="92.25" customHeight="1" x14ac:dyDescent="0.2">
      <c r="A171" s="303"/>
      <c r="B171" s="85" t="s">
        <v>2378</v>
      </c>
      <c r="C171" s="638" t="s">
        <v>2379</v>
      </c>
      <c r="D171" s="633"/>
      <c r="E171" s="633"/>
      <c r="F171" s="633"/>
      <c r="G171" s="633"/>
      <c r="H171" s="633"/>
      <c r="I171" s="634"/>
      <c r="J171" s="305">
        <v>46</v>
      </c>
      <c r="K171" s="243"/>
      <c r="L171" s="243"/>
      <c r="M171" s="243"/>
      <c r="N171" s="243"/>
      <c r="O171" s="243"/>
      <c r="P171" s="243"/>
      <c r="Q171" s="243"/>
      <c r="R171" s="243"/>
      <c r="S171" s="243"/>
      <c r="T171" s="243"/>
      <c r="U171" s="243"/>
      <c r="V171" s="243"/>
      <c r="W171" s="243"/>
      <c r="X171" s="243"/>
      <c r="Y171" s="243"/>
      <c r="Z171" s="243"/>
    </row>
    <row r="172" spans="1:26" ht="84.75" customHeight="1" x14ac:dyDescent="0.2">
      <c r="A172" s="303"/>
      <c r="B172" s="85" t="s">
        <v>2302</v>
      </c>
      <c r="C172" s="638" t="s">
        <v>2303</v>
      </c>
      <c r="D172" s="633"/>
      <c r="E172" s="633"/>
      <c r="F172" s="633"/>
      <c r="G172" s="633"/>
      <c r="H172" s="633"/>
      <c r="I172" s="634"/>
      <c r="J172" s="305">
        <v>83</v>
      </c>
      <c r="K172" s="243"/>
      <c r="L172" s="243"/>
      <c r="M172" s="243"/>
      <c r="N172" s="243"/>
      <c r="O172" s="243"/>
      <c r="P172" s="243"/>
      <c r="Q172" s="243"/>
      <c r="R172" s="243"/>
      <c r="S172" s="243"/>
      <c r="T172" s="243"/>
      <c r="U172" s="243"/>
      <c r="V172" s="243"/>
      <c r="W172" s="243"/>
      <c r="X172" s="243"/>
      <c r="Y172" s="243"/>
      <c r="Z172" s="243"/>
    </row>
    <row r="173" spans="1:26" ht="84.75" customHeight="1" x14ac:dyDescent="0.2">
      <c r="A173" s="303"/>
      <c r="B173" s="85" t="s">
        <v>2304</v>
      </c>
      <c r="C173" s="638" t="s">
        <v>2305</v>
      </c>
      <c r="D173" s="633"/>
      <c r="E173" s="633"/>
      <c r="F173" s="633"/>
      <c r="G173" s="633"/>
      <c r="H173" s="633"/>
      <c r="I173" s="634"/>
      <c r="J173" s="306">
        <v>142</v>
      </c>
      <c r="K173" s="243"/>
      <c r="L173" s="243"/>
      <c r="M173" s="243"/>
      <c r="N173" s="243"/>
      <c r="O173" s="243"/>
      <c r="P173" s="243"/>
      <c r="Q173" s="243"/>
      <c r="R173" s="243"/>
      <c r="S173" s="243"/>
      <c r="T173" s="243"/>
      <c r="U173" s="243"/>
      <c r="V173" s="243"/>
      <c r="W173" s="243"/>
      <c r="X173" s="243"/>
      <c r="Y173" s="243"/>
      <c r="Z173" s="243"/>
    </row>
    <row r="174" spans="1:26" ht="77.25" customHeight="1" x14ac:dyDescent="0.2">
      <c r="A174" s="303"/>
      <c r="B174" s="85" t="s">
        <v>2449</v>
      </c>
      <c r="C174" s="638" t="s">
        <v>2450</v>
      </c>
      <c r="D174" s="633"/>
      <c r="E174" s="633"/>
      <c r="F174" s="633"/>
      <c r="G174" s="633"/>
      <c r="H174" s="633"/>
      <c r="I174" s="634"/>
      <c r="J174" s="306">
        <v>181</v>
      </c>
      <c r="K174" s="243"/>
      <c r="L174" s="243"/>
      <c r="M174" s="243"/>
      <c r="N174" s="243"/>
      <c r="O174" s="243"/>
      <c r="P174" s="243"/>
      <c r="Q174" s="243"/>
      <c r="R174" s="243"/>
      <c r="S174" s="243"/>
      <c r="T174" s="243"/>
      <c r="U174" s="243"/>
      <c r="V174" s="243"/>
      <c r="W174" s="243"/>
      <c r="X174" s="243"/>
      <c r="Y174" s="243"/>
      <c r="Z174" s="243"/>
    </row>
    <row r="175" spans="1:26" ht="77.25" customHeight="1" x14ac:dyDescent="0.2">
      <c r="A175" s="303"/>
      <c r="B175" s="85" t="s">
        <v>2451</v>
      </c>
      <c r="C175" s="638" t="s">
        <v>2452</v>
      </c>
      <c r="D175" s="633"/>
      <c r="E175" s="633"/>
      <c r="F175" s="633"/>
      <c r="G175" s="633"/>
      <c r="H175" s="633"/>
      <c r="I175" s="634"/>
      <c r="J175" s="306">
        <v>88</v>
      </c>
      <c r="K175" s="243"/>
      <c r="L175" s="243"/>
      <c r="M175" s="243"/>
      <c r="N175" s="243"/>
      <c r="O175" s="243"/>
      <c r="P175" s="243"/>
      <c r="Q175" s="243"/>
      <c r="R175" s="243"/>
      <c r="S175" s="243"/>
      <c r="T175" s="243"/>
      <c r="U175" s="243"/>
      <c r="V175" s="243"/>
      <c r="W175" s="243"/>
      <c r="X175" s="243"/>
      <c r="Y175" s="243"/>
      <c r="Z175" s="243"/>
    </row>
    <row r="176" spans="1:26" ht="60" customHeight="1" x14ac:dyDescent="0.2">
      <c r="A176" s="314"/>
      <c r="B176" s="56" t="s">
        <v>2453</v>
      </c>
      <c r="C176" s="638" t="s">
        <v>2454</v>
      </c>
      <c r="D176" s="633"/>
      <c r="E176" s="633"/>
      <c r="F176" s="633"/>
      <c r="G176" s="633"/>
      <c r="H176" s="633"/>
      <c r="I176" s="634"/>
      <c r="J176" s="306">
        <v>220</v>
      </c>
    </row>
    <row r="177" spans="1:26" ht="60" customHeight="1" x14ac:dyDescent="0.2">
      <c r="A177" s="314"/>
      <c r="B177" s="56" t="s">
        <v>2455</v>
      </c>
      <c r="C177" s="632" t="s">
        <v>2456</v>
      </c>
      <c r="D177" s="633"/>
      <c r="E177" s="633"/>
      <c r="F177" s="633"/>
      <c r="G177" s="633"/>
      <c r="H177" s="633"/>
      <c r="I177" s="634"/>
      <c r="J177" s="306">
        <v>52</v>
      </c>
    </row>
    <row r="178" spans="1:26" ht="60" customHeight="1" x14ac:dyDescent="0.2">
      <c r="A178" s="314"/>
      <c r="B178" s="56" t="s">
        <v>2457</v>
      </c>
      <c r="C178" s="632" t="s">
        <v>2458</v>
      </c>
      <c r="D178" s="633"/>
      <c r="E178" s="633"/>
      <c r="F178" s="633"/>
      <c r="G178" s="633"/>
      <c r="H178" s="633"/>
      <c r="I178" s="634"/>
      <c r="J178" s="306">
        <v>33</v>
      </c>
    </row>
    <row r="179" spans="1:26" ht="60" customHeight="1" x14ac:dyDescent="0.2">
      <c r="A179" s="314"/>
      <c r="B179" s="56" t="s">
        <v>2459</v>
      </c>
      <c r="C179" s="632" t="s">
        <v>2460</v>
      </c>
      <c r="D179" s="633"/>
      <c r="E179" s="633"/>
      <c r="F179" s="633"/>
      <c r="G179" s="633"/>
      <c r="H179" s="633"/>
      <c r="I179" s="634"/>
      <c r="J179" s="306">
        <v>77</v>
      </c>
    </row>
    <row r="180" spans="1:26" ht="60" customHeight="1" x14ac:dyDescent="0.2">
      <c r="A180" s="314"/>
      <c r="B180" s="56" t="s">
        <v>2461</v>
      </c>
      <c r="C180" s="632" t="s">
        <v>2462</v>
      </c>
      <c r="D180" s="633"/>
      <c r="E180" s="633"/>
      <c r="F180" s="633"/>
      <c r="G180" s="633"/>
      <c r="H180" s="633"/>
      <c r="I180" s="634"/>
      <c r="J180" s="306">
        <v>222</v>
      </c>
    </row>
    <row r="181" spans="1:26" ht="60" customHeight="1" x14ac:dyDescent="0.2">
      <c r="A181" s="314"/>
      <c r="B181" s="56" t="s">
        <v>2463</v>
      </c>
      <c r="C181" s="632" t="s">
        <v>2464</v>
      </c>
      <c r="D181" s="633"/>
      <c r="E181" s="633"/>
      <c r="F181" s="633"/>
      <c r="G181" s="633"/>
      <c r="H181" s="633"/>
      <c r="I181" s="634"/>
      <c r="J181" s="306">
        <v>55</v>
      </c>
    </row>
    <row r="182" spans="1:26" ht="60" customHeight="1" x14ac:dyDescent="0.2">
      <c r="A182" s="314"/>
      <c r="B182" s="56" t="s">
        <v>2465</v>
      </c>
      <c r="C182" s="632" t="s">
        <v>2466</v>
      </c>
      <c r="D182" s="633"/>
      <c r="E182" s="633"/>
      <c r="F182" s="633"/>
      <c r="G182" s="633"/>
      <c r="H182" s="633"/>
      <c r="I182" s="634"/>
      <c r="J182" s="305">
        <v>46</v>
      </c>
    </row>
    <row r="183" spans="1:26" ht="83.25" customHeight="1" x14ac:dyDescent="0.2">
      <c r="A183" s="314"/>
      <c r="B183" s="56" t="s">
        <v>2306</v>
      </c>
      <c r="C183" s="632" t="s">
        <v>2307</v>
      </c>
      <c r="D183" s="633"/>
      <c r="E183" s="633"/>
      <c r="F183" s="633"/>
      <c r="G183" s="633"/>
      <c r="H183" s="633"/>
      <c r="I183" s="634"/>
      <c r="J183" s="306">
        <v>31</v>
      </c>
    </row>
    <row r="184" spans="1:26" ht="83.25" customHeight="1" x14ac:dyDescent="0.2">
      <c r="A184" s="314"/>
      <c r="B184" s="56" t="s">
        <v>2308</v>
      </c>
      <c r="C184" s="632" t="s">
        <v>2309</v>
      </c>
      <c r="D184" s="633"/>
      <c r="E184" s="633"/>
      <c r="F184" s="633"/>
      <c r="G184" s="633"/>
      <c r="H184" s="633"/>
      <c r="I184" s="634"/>
      <c r="J184" s="306">
        <v>70</v>
      </c>
    </row>
    <row r="185" spans="1:26" ht="83.25" customHeight="1" x14ac:dyDescent="0.2">
      <c r="A185" s="314"/>
      <c r="B185" s="56" t="s">
        <v>2310</v>
      </c>
      <c r="C185" s="632" t="s">
        <v>2311</v>
      </c>
      <c r="D185" s="633"/>
      <c r="E185" s="633"/>
      <c r="F185" s="633"/>
      <c r="G185" s="633"/>
      <c r="H185" s="633"/>
      <c r="I185" s="634"/>
      <c r="J185" s="306">
        <v>142</v>
      </c>
    </row>
    <row r="186" spans="1:26" ht="21" customHeight="1" x14ac:dyDescent="0.2">
      <c r="A186" s="635" t="s">
        <v>2312</v>
      </c>
      <c r="B186" s="633"/>
      <c r="C186" s="633"/>
      <c r="D186" s="633"/>
      <c r="E186" s="633"/>
      <c r="F186" s="633"/>
      <c r="G186" s="633"/>
      <c r="H186" s="633"/>
      <c r="I186" s="633"/>
      <c r="J186" s="636"/>
      <c r="K186" s="14"/>
      <c r="L186" s="14"/>
      <c r="M186" s="14"/>
      <c r="N186" s="14"/>
      <c r="O186" s="14"/>
      <c r="P186" s="14"/>
      <c r="Q186" s="14"/>
      <c r="R186" s="14"/>
      <c r="S186" s="14"/>
      <c r="T186" s="14"/>
      <c r="U186" s="14"/>
      <c r="V186" s="14"/>
      <c r="W186" s="14"/>
      <c r="X186" s="14"/>
      <c r="Y186" s="14"/>
      <c r="Z186" s="14"/>
    </row>
    <row r="187" spans="1:26" ht="21" customHeight="1" x14ac:dyDescent="0.2">
      <c r="A187" s="635" t="s">
        <v>2313</v>
      </c>
      <c r="B187" s="633"/>
      <c r="C187" s="633"/>
      <c r="D187" s="633"/>
      <c r="E187" s="633"/>
      <c r="F187" s="633"/>
      <c r="G187" s="633"/>
      <c r="H187" s="633"/>
      <c r="I187" s="633"/>
      <c r="J187" s="636"/>
      <c r="K187" s="14"/>
      <c r="L187" s="14"/>
      <c r="M187" s="14"/>
      <c r="N187" s="14"/>
      <c r="O187" s="14"/>
      <c r="P187" s="14"/>
      <c r="Q187" s="14"/>
      <c r="R187" s="14"/>
      <c r="S187" s="14"/>
      <c r="T187" s="14"/>
      <c r="U187" s="14"/>
      <c r="V187" s="14"/>
      <c r="W187" s="14"/>
      <c r="X187" s="14"/>
      <c r="Y187" s="14"/>
      <c r="Z187" s="14"/>
    </row>
    <row r="188" spans="1:26" ht="21" customHeight="1" x14ac:dyDescent="0.2">
      <c r="A188" s="635" t="s">
        <v>2314</v>
      </c>
      <c r="B188" s="633"/>
      <c r="C188" s="633"/>
      <c r="D188" s="633"/>
      <c r="E188" s="633"/>
      <c r="F188" s="633"/>
      <c r="G188" s="633"/>
      <c r="H188" s="633"/>
      <c r="I188" s="633"/>
      <c r="J188" s="636"/>
      <c r="K188" s="14"/>
      <c r="L188" s="14"/>
      <c r="M188" s="14"/>
      <c r="N188" s="14"/>
      <c r="O188" s="14"/>
      <c r="P188" s="14"/>
      <c r="Q188" s="14"/>
      <c r="R188" s="14"/>
      <c r="S188" s="14"/>
      <c r="T188" s="14"/>
      <c r="U188" s="14"/>
      <c r="V188" s="14"/>
      <c r="W188" s="14"/>
      <c r="X188" s="14"/>
      <c r="Y188" s="14"/>
      <c r="Z188" s="14"/>
    </row>
    <row r="189" spans="1:26" ht="21" customHeight="1" x14ac:dyDescent="0.2">
      <c r="A189" s="635" t="s">
        <v>2315</v>
      </c>
      <c r="B189" s="633"/>
      <c r="C189" s="633"/>
      <c r="D189" s="633"/>
      <c r="E189" s="633"/>
      <c r="F189" s="633"/>
      <c r="G189" s="633"/>
      <c r="H189" s="633"/>
      <c r="I189" s="633"/>
      <c r="J189" s="636"/>
      <c r="K189" s="14"/>
      <c r="L189" s="14"/>
      <c r="M189" s="14"/>
      <c r="N189" s="14"/>
      <c r="O189" s="14"/>
      <c r="P189" s="14"/>
      <c r="Q189" s="14"/>
      <c r="R189" s="14"/>
      <c r="S189" s="14"/>
      <c r="T189" s="14"/>
      <c r="U189" s="14"/>
      <c r="V189" s="14"/>
      <c r="W189" s="14"/>
      <c r="X189" s="14"/>
      <c r="Y189" s="14"/>
      <c r="Z189" s="14"/>
    </row>
    <row r="190" spans="1:26" ht="83.25" customHeight="1" x14ac:dyDescent="0.2">
      <c r="A190" s="314"/>
      <c r="B190" s="56" t="s">
        <v>2316</v>
      </c>
      <c r="C190" s="632" t="s">
        <v>2311</v>
      </c>
      <c r="D190" s="633"/>
      <c r="E190" s="633"/>
      <c r="F190" s="633"/>
      <c r="G190" s="633"/>
      <c r="H190" s="633"/>
      <c r="I190" s="634"/>
      <c r="J190" s="306">
        <v>234</v>
      </c>
    </row>
    <row r="191" spans="1:26" ht="21" customHeight="1" x14ac:dyDescent="0.2">
      <c r="A191" s="635" t="s">
        <v>2312</v>
      </c>
      <c r="B191" s="633"/>
      <c r="C191" s="633"/>
      <c r="D191" s="633"/>
      <c r="E191" s="633"/>
      <c r="F191" s="633"/>
      <c r="G191" s="633"/>
      <c r="H191" s="633"/>
      <c r="I191" s="633"/>
      <c r="J191" s="636"/>
      <c r="K191" s="14"/>
      <c r="L191" s="14"/>
      <c r="M191" s="14"/>
      <c r="N191" s="14"/>
      <c r="O191" s="14"/>
      <c r="P191" s="14"/>
      <c r="Q191" s="14"/>
      <c r="R191" s="14"/>
      <c r="S191" s="14"/>
      <c r="T191" s="14"/>
      <c r="U191" s="14"/>
      <c r="V191" s="14"/>
      <c r="W191" s="14"/>
      <c r="X191" s="14"/>
      <c r="Y191" s="14"/>
      <c r="Z191" s="14"/>
    </row>
    <row r="192" spans="1:26" ht="21" customHeight="1" x14ac:dyDescent="0.2">
      <c r="A192" s="635" t="s">
        <v>2317</v>
      </c>
      <c r="B192" s="633"/>
      <c r="C192" s="633"/>
      <c r="D192" s="633"/>
      <c r="E192" s="633"/>
      <c r="F192" s="633"/>
      <c r="G192" s="633"/>
      <c r="H192" s="633"/>
      <c r="I192" s="633"/>
      <c r="J192" s="636"/>
      <c r="K192" s="14"/>
      <c r="L192" s="14"/>
      <c r="M192" s="14"/>
      <c r="N192" s="14"/>
      <c r="O192" s="14"/>
      <c r="P192" s="14"/>
      <c r="Q192" s="14"/>
      <c r="R192" s="14"/>
      <c r="S192" s="14"/>
      <c r="T192" s="14"/>
      <c r="U192" s="14"/>
      <c r="V192" s="14"/>
      <c r="W192" s="14"/>
      <c r="X192" s="14"/>
      <c r="Y192" s="14"/>
      <c r="Z192" s="14"/>
    </row>
    <row r="193" spans="1:26" ht="21" customHeight="1" x14ac:dyDescent="0.2">
      <c r="A193" s="635" t="s">
        <v>2318</v>
      </c>
      <c r="B193" s="633"/>
      <c r="C193" s="633"/>
      <c r="D193" s="633"/>
      <c r="E193" s="633"/>
      <c r="F193" s="633"/>
      <c r="G193" s="633"/>
      <c r="H193" s="633"/>
      <c r="I193" s="633"/>
      <c r="J193" s="636"/>
      <c r="K193" s="14"/>
      <c r="L193" s="14"/>
      <c r="M193" s="14"/>
      <c r="N193" s="14"/>
      <c r="O193" s="14"/>
      <c r="P193" s="14"/>
      <c r="Q193" s="14"/>
      <c r="R193" s="14"/>
      <c r="S193" s="14"/>
      <c r="T193" s="14"/>
      <c r="U193" s="14"/>
      <c r="V193" s="14"/>
      <c r="W193" s="14"/>
      <c r="X193" s="14"/>
      <c r="Y193" s="14"/>
      <c r="Z193" s="14"/>
    </row>
    <row r="194" spans="1:26" ht="21" customHeight="1" x14ac:dyDescent="0.2">
      <c r="A194" s="635" t="s">
        <v>2319</v>
      </c>
      <c r="B194" s="633"/>
      <c r="C194" s="633"/>
      <c r="D194" s="633"/>
      <c r="E194" s="633"/>
      <c r="F194" s="633"/>
      <c r="G194" s="633"/>
      <c r="H194" s="633"/>
      <c r="I194" s="633"/>
      <c r="J194" s="636"/>
      <c r="K194" s="14"/>
      <c r="L194" s="14"/>
      <c r="M194" s="14"/>
      <c r="N194" s="14"/>
      <c r="O194" s="14"/>
      <c r="P194" s="14"/>
      <c r="Q194" s="14"/>
      <c r="R194" s="14"/>
      <c r="S194" s="14"/>
      <c r="T194" s="14"/>
      <c r="U194" s="14"/>
      <c r="V194" s="14"/>
      <c r="W194" s="14"/>
      <c r="X194" s="14"/>
      <c r="Y194" s="14"/>
      <c r="Z194" s="14"/>
    </row>
    <row r="195" spans="1:26" ht="48" customHeight="1" x14ac:dyDescent="0.2">
      <c r="A195" s="315"/>
      <c r="B195" s="218" t="s">
        <v>2320</v>
      </c>
      <c r="C195" s="632" t="s">
        <v>2321</v>
      </c>
      <c r="D195" s="633"/>
      <c r="E195" s="633"/>
      <c r="F195" s="633"/>
      <c r="G195" s="633"/>
      <c r="H195" s="633"/>
      <c r="I195" s="634"/>
      <c r="J195" s="316">
        <v>498</v>
      </c>
      <c r="K195" s="14"/>
      <c r="L195" s="14"/>
      <c r="M195" s="14"/>
      <c r="N195" s="14"/>
      <c r="O195" s="14"/>
      <c r="P195" s="14"/>
      <c r="Q195" s="14"/>
      <c r="R195" s="14"/>
      <c r="S195" s="14"/>
      <c r="T195" s="14"/>
      <c r="U195" s="14"/>
      <c r="V195" s="14"/>
      <c r="W195" s="14"/>
      <c r="X195" s="14"/>
      <c r="Y195" s="14"/>
      <c r="Z195" s="14"/>
    </row>
    <row r="196" spans="1:26" ht="69.75" customHeight="1" x14ac:dyDescent="0.2">
      <c r="A196" s="317"/>
      <c r="B196" s="221" t="s">
        <v>2467</v>
      </c>
      <c r="C196" s="632" t="s">
        <v>2468</v>
      </c>
      <c r="D196" s="633"/>
      <c r="E196" s="633"/>
      <c r="F196" s="633"/>
      <c r="G196" s="633"/>
      <c r="H196" s="633"/>
      <c r="I196" s="634"/>
      <c r="J196" s="306">
        <f>'Acumulatori si invertoare'!J21</f>
        <v>34</v>
      </c>
    </row>
    <row r="197" spans="1:26" ht="83.25" customHeight="1" x14ac:dyDescent="0.2">
      <c r="A197" s="303"/>
      <c r="B197" s="85" t="s">
        <v>2469</v>
      </c>
      <c r="C197" s="638" t="s">
        <v>2470</v>
      </c>
      <c r="D197" s="633"/>
      <c r="E197" s="633"/>
      <c r="F197" s="633"/>
      <c r="G197" s="633"/>
      <c r="H197" s="633"/>
      <c r="I197" s="634"/>
      <c r="J197" s="306">
        <v>27</v>
      </c>
      <c r="K197" s="243"/>
      <c r="L197" s="243"/>
      <c r="M197" s="243"/>
      <c r="N197" s="243"/>
      <c r="O197" s="243"/>
      <c r="P197" s="243"/>
      <c r="Q197" s="243"/>
      <c r="R197" s="243"/>
      <c r="S197" s="243"/>
      <c r="T197" s="243"/>
      <c r="U197" s="243"/>
      <c r="V197" s="243"/>
      <c r="W197" s="243"/>
      <c r="X197" s="243"/>
      <c r="Y197" s="243"/>
      <c r="Z197" s="243"/>
    </row>
    <row r="198" spans="1:26" ht="12.75" customHeight="1" x14ac:dyDescent="0.2">
      <c r="J198" s="290"/>
    </row>
    <row r="199" spans="1:26" ht="12.75" customHeight="1" x14ac:dyDescent="0.2">
      <c r="J199" s="290"/>
    </row>
    <row r="200" spans="1:26" ht="12.75" customHeight="1" x14ac:dyDescent="0.2">
      <c r="J200" s="290"/>
    </row>
    <row r="201" spans="1:26" ht="12.75" customHeight="1" x14ac:dyDescent="0.2">
      <c r="J201" s="290"/>
    </row>
    <row r="202" spans="1:26" ht="12.75" customHeight="1" x14ac:dyDescent="0.2">
      <c r="J202" s="290"/>
    </row>
    <row r="203" spans="1:26" ht="12.75" customHeight="1" x14ac:dyDescent="0.2">
      <c r="J203" s="290"/>
    </row>
    <row r="204" spans="1:26" ht="12.75" customHeight="1" x14ac:dyDescent="0.2">
      <c r="J204" s="290"/>
    </row>
    <row r="205" spans="1:26" ht="12.75" customHeight="1" x14ac:dyDescent="0.2">
      <c r="J205" s="290"/>
    </row>
    <row r="206" spans="1:26" ht="12.75" customHeight="1" x14ac:dyDescent="0.2">
      <c r="J206" s="290"/>
    </row>
    <row r="207" spans="1:26" ht="12.75" customHeight="1" x14ac:dyDescent="0.2">
      <c r="J207" s="290"/>
    </row>
    <row r="208" spans="1:26" ht="12.75" customHeight="1" x14ac:dyDescent="0.2">
      <c r="J208" s="290"/>
    </row>
    <row r="209" spans="10:10" ht="12.75" customHeight="1" x14ac:dyDescent="0.2">
      <c r="J209" s="290"/>
    </row>
    <row r="210" spans="10:10" ht="12.75" customHeight="1" x14ac:dyDescent="0.2">
      <c r="J210" s="290"/>
    </row>
    <row r="211" spans="10:10" ht="12.75" customHeight="1" x14ac:dyDescent="0.2">
      <c r="J211" s="290"/>
    </row>
    <row r="212" spans="10:10" ht="12.75" customHeight="1" x14ac:dyDescent="0.2">
      <c r="J212" s="290"/>
    </row>
    <row r="213" spans="10:10" ht="12.75" customHeight="1" x14ac:dyDescent="0.2">
      <c r="J213" s="290"/>
    </row>
    <row r="214" spans="10:10" ht="12.75" customHeight="1" x14ac:dyDescent="0.2">
      <c r="J214" s="290"/>
    </row>
    <row r="215" spans="10:10" ht="12.75" customHeight="1" x14ac:dyDescent="0.2">
      <c r="J215" s="290"/>
    </row>
    <row r="216" spans="10:10" ht="12.75" customHeight="1" x14ac:dyDescent="0.2">
      <c r="J216" s="290"/>
    </row>
    <row r="217" spans="10:10" ht="12.75" customHeight="1" x14ac:dyDescent="0.2">
      <c r="J217" s="290"/>
    </row>
    <row r="218" spans="10:10" ht="12.75" customHeight="1" x14ac:dyDescent="0.2">
      <c r="J218" s="290"/>
    </row>
    <row r="219" spans="10:10" ht="12.75" customHeight="1" x14ac:dyDescent="0.2">
      <c r="J219" s="290"/>
    </row>
    <row r="220" spans="10:10" ht="12.75" customHeight="1" x14ac:dyDescent="0.2">
      <c r="J220" s="290"/>
    </row>
    <row r="221" spans="10:10" ht="12.75" customHeight="1" x14ac:dyDescent="0.2">
      <c r="J221" s="290"/>
    </row>
    <row r="222" spans="10:10" ht="12.75" customHeight="1" x14ac:dyDescent="0.2">
      <c r="J222" s="290"/>
    </row>
    <row r="223" spans="10:10" ht="12.75" customHeight="1" x14ac:dyDescent="0.2">
      <c r="J223" s="290"/>
    </row>
    <row r="224" spans="10:10" ht="12.75" customHeight="1" x14ac:dyDescent="0.2">
      <c r="J224" s="290"/>
    </row>
    <row r="225" spans="10:10" ht="12.75" customHeight="1" x14ac:dyDescent="0.2">
      <c r="J225" s="290"/>
    </row>
    <row r="226" spans="10:10" ht="12.75" customHeight="1" x14ac:dyDescent="0.2">
      <c r="J226" s="290"/>
    </row>
    <row r="227" spans="10:10" ht="12.75" customHeight="1" x14ac:dyDescent="0.2">
      <c r="J227" s="290"/>
    </row>
    <row r="228" spans="10:10" ht="12.75" customHeight="1" x14ac:dyDescent="0.2">
      <c r="J228" s="290"/>
    </row>
    <row r="229" spans="10:10" ht="12.75" customHeight="1" x14ac:dyDescent="0.2">
      <c r="J229" s="290"/>
    </row>
    <row r="230" spans="10:10" ht="12.75" customHeight="1" x14ac:dyDescent="0.2">
      <c r="J230" s="290"/>
    </row>
    <row r="231" spans="10:10" ht="12.75" customHeight="1" x14ac:dyDescent="0.2">
      <c r="J231" s="290"/>
    </row>
    <row r="232" spans="10:10" ht="12.75" customHeight="1" x14ac:dyDescent="0.2">
      <c r="J232" s="290"/>
    </row>
    <row r="233" spans="10:10" ht="12.75" customHeight="1" x14ac:dyDescent="0.2">
      <c r="J233" s="290"/>
    </row>
    <row r="234" spans="10:10" ht="12.75" customHeight="1" x14ac:dyDescent="0.2">
      <c r="J234" s="290"/>
    </row>
    <row r="235" spans="10:10" ht="12.75" customHeight="1" x14ac:dyDescent="0.2">
      <c r="J235" s="290"/>
    </row>
    <row r="236" spans="10:10" ht="12.75" customHeight="1" x14ac:dyDescent="0.2">
      <c r="J236" s="290"/>
    </row>
    <row r="237" spans="10:10" ht="12.75" customHeight="1" x14ac:dyDescent="0.2">
      <c r="J237" s="290"/>
    </row>
    <row r="238" spans="10:10" ht="12.75" customHeight="1" x14ac:dyDescent="0.2">
      <c r="J238" s="290"/>
    </row>
    <row r="239" spans="10:10" ht="12.75" customHeight="1" x14ac:dyDescent="0.2">
      <c r="J239" s="290"/>
    </row>
    <row r="240" spans="10:10" ht="12.75" customHeight="1" x14ac:dyDescent="0.2">
      <c r="J240" s="290"/>
    </row>
    <row r="241" spans="10:10" ht="12.75" customHeight="1" x14ac:dyDescent="0.2">
      <c r="J241" s="290"/>
    </row>
    <row r="242" spans="10:10" ht="12.75" customHeight="1" x14ac:dyDescent="0.2">
      <c r="J242" s="290"/>
    </row>
    <row r="243" spans="10:10" ht="12.75" customHeight="1" x14ac:dyDescent="0.2">
      <c r="J243" s="290"/>
    </row>
    <row r="244" spans="10:10" ht="12.75" customHeight="1" x14ac:dyDescent="0.2">
      <c r="J244" s="290"/>
    </row>
    <row r="245" spans="10:10" ht="12.75" customHeight="1" x14ac:dyDescent="0.2">
      <c r="J245" s="290"/>
    </row>
    <row r="246" spans="10:10" ht="12.75" customHeight="1" x14ac:dyDescent="0.2">
      <c r="J246" s="290"/>
    </row>
    <row r="247" spans="10:10" ht="12.75" customHeight="1" x14ac:dyDescent="0.2">
      <c r="J247" s="290"/>
    </row>
    <row r="248" spans="10:10" ht="12.75" customHeight="1" x14ac:dyDescent="0.2">
      <c r="J248" s="290"/>
    </row>
    <row r="249" spans="10:10" ht="12.75" customHeight="1" x14ac:dyDescent="0.2">
      <c r="J249" s="290"/>
    </row>
    <row r="250" spans="10:10" ht="12.75" customHeight="1" x14ac:dyDescent="0.2">
      <c r="J250" s="290"/>
    </row>
    <row r="251" spans="10:10" ht="12.75" customHeight="1" x14ac:dyDescent="0.2">
      <c r="J251" s="290"/>
    </row>
    <row r="252" spans="10:10" ht="12.75" customHeight="1" x14ac:dyDescent="0.2">
      <c r="J252" s="290"/>
    </row>
    <row r="253" spans="10:10" ht="12.75" customHeight="1" x14ac:dyDescent="0.2">
      <c r="J253" s="290"/>
    </row>
    <row r="254" spans="10:10" ht="12.75" customHeight="1" x14ac:dyDescent="0.2">
      <c r="J254" s="290"/>
    </row>
    <row r="255" spans="10:10" ht="12.75" customHeight="1" x14ac:dyDescent="0.2">
      <c r="J255" s="290"/>
    </row>
    <row r="256" spans="10:10" ht="12.75" customHeight="1" x14ac:dyDescent="0.2">
      <c r="J256" s="290"/>
    </row>
    <row r="257" spans="10:10" ht="12.75" customHeight="1" x14ac:dyDescent="0.2">
      <c r="J257" s="290"/>
    </row>
    <row r="258" spans="10:10" ht="12.75" customHeight="1" x14ac:dyDescent="0.2">
      <c r="J258" s="290"/>
    </row>
    <row r="259" spans="10:10" ht="12.75" customHeight="1" x14ac:dyDescent="0.2">
      <c r="J259" s="290"/>
    </row>
    <row r="260" spans="10:10" ht="12.75" customHeight="1" x14ac:dyDescent="0.2">
      <c r="J260" s="290"/>
    </row>
    <row r="261" spans="10:10" ht="12.75" customHeight="1" x14ac:dyDescent="0.2">
      <c r="J261" s="290"/>
    </row>
    <row r="262" spans="10:10" ht="12.75" customHeight="1" x14ac:dyDescent="0.2">
      <c r="J262" s="290"/>
    </row>
    <row r="263" spans="10:10" ht="12.75" customHeight="1" x14ac:dyDescent="0.2">
      <c r="J263" s="290"/>
    </row>
    <row r="264" spans="10:10" ht="12.75" customHeight="1" x14ac:dyDescent="0.2">
      <c r="J264" s="290"/>
    </row>
    <row r="265" spans="10:10" ht="12.75" customHeight="1" x14ac:dyDescent="0.2">
      <c r="J265" s="290"/>
    </row>
    <row r="266" spans="10:10" ht="12.75" customHeight="1" x14ac:dyDescent="0.2">
      <c r="J266" s="290"/>
    </row>
    <row r="267" spans="10:10" ht="12.75" customHeight="1" x14ac:dyDescent="0.2">
      <c r="J267" s="290"/>
    </row>
    <row r="268" spans="10:10" ht="12.75" customHeight="1" x14ac:dyDescent="0.2">
      <c r="J268" s="290"/>
    </row>
    <row r="269" spans="10:10" ht="12.75" customHeight="1" x14ac:dyDescent="0.2">
      <c r="J269" s="290"/>
    </row>
    <row r="270" spans="10:10" ht="12.75" customHeight="1" x14ac:dyDescent="0.2">
      <c r="J270" s="290"/>
    </row>
    <row r="271" spans="10:10" ht="12.75" customHeight="1" x14ac:dyDescent="0.2">
      <c r="J271" s="290"/>
    </row>
    <row r="272" spans="10:10" ht="12.75" customHeight="1" x14ac:dyDescent="0.2">
      <c r="J272" s="290"/>
    </row>
    <row r="273" spans="10:10" ht="12.75" customHeight="1" x14ac:dyDescent="0.2">
      <c r="J273" s="290"/>
    </row>
    <row r="274" spans="10:10" ht="12.75" customHeight="1" x14ac:dyDescent="0.2">
      <c r="J274" s="290"/>
    </row>
    <row r="275" spans="10:10" ht="12.75" customHeight="1" x14ac:dyDescent="0.2">
      <c r="J275" s="290"/>
    </row>
    <row r="276" spans="10:10" ht="12.75" customHeight="1" x14ac:dyDescent="0.2">
      <c r="J276" s="290"/>
    </row>
    <row r="277" spans="10:10" ht="12.75" customHeight="1" x14ac:dyDescent="0.2">
      <c r="J277" s="290"/>
    </row>
    <row r="278" spans="10:10" ht="12.75" customHeight="1" x14ac:dyDescent="0.2">
      <c r="J278" s="290"/>
    </row>
    <row r="279" spans="10:10" ht="12.75" customHeight="1" x14ac:dyDescent="0.2">
      <c r="J279" s="290"/>
    </row>
    <row r="280" spans="10:10" ht="12.75" customHeight="1" x14ac:dyDescent="0.2">
      <c r="J280" s="290"/>
    </row>
    <row r="281" spans="10:10" ht="12.75" customHeight="1" x14ac:dyDescent="0.2">
      <c r="J281" s="290"/>
    </row>
    <row r="282" spans="10:10" ht="12.75" customHeight="1" x14ac:dyDescent="0.2">
      <c r="J282" s="290"/>
    </row>
    <row r="283" spans="10:10" ht="12.75" customHeight="1" x14ac:dyDescent="0.2">
      <c r="J283" s="290"/>
    </row>
    <row r="284" spans="10:10" ht="12.75" customHeight="1" x14ac:dyDescent="0.2">
      <c r="J284" s="290"/>
    </row>
    <row r="285" spans="10:10" ht="12.75" customHeight="1" x14ac:dyDescent="0.2">
      <c r="J285" s="290"/>
    </row>
    <row r="286" spans="10:10" ht="12.75" customHeight="1" x14ac:dyDescent="0.2">
      <c r="J286" s="290"/>
    </row>
    <row r="287" spans="10:10" ht="12.75" customHeight="1" x14ac:dyDescent="0.2">
      <c r="J287" s="290"/>
    </row>
    <row r="288" spans="10:10" ht="12.75" customHeight="1" x14ac:dyDescent="0.2">
      <c r="J288" s="290"/>
    </row>
    <row r="289" spans="10:10" ht="12.75" customHeight="1" x14ac:dyDescent="0.2">
      <c r="J289" s="290"/>
    </row>
    <row r="290" spans="10:10" ht="12.75" customHeight="1" x14ac:dyDescent="0.2">
      <c r="J290" s="290"/>
    </row>
    <row r="291" spans="10:10" ht="12.75" customHeight="1" x14ac:dyDescent="0.2">
      <c r="J291" s="290"/>
    </row>
    <row r="292" spans="10:10" ht="12.75" customHeight="1" x14ac:dyDescent="0.2">
      <c r="J292" s="290"/>
    </row>
    <row r="293" spans="10:10" ht="12.75" customHeight="1" x14ac:dyDescent="0.2">
      <c r="J293" s="290"/>
    </row>
    <row r="294" spans="10:10" ht="12.75" customHeight="1" x14ac:dyDescent="0.2">
      <c r="J294" s="290"/>
    </row>
    <row r="295" spans="10:10" ht="12.75" customHeight="1" x14ac:dyDescent="0.2">
      <c r="J295" s="290"/>
    </row>
    <row r="296" spans="10:10" ht="12.75" customHeight="1" x14ac:dyDescent="0.2">
      <c r="J296" s="290"/>
    </row>
    <row r="297" spans="10:10" ht="12.75" customHeight="1" x14ac:dyDescent="0.2">
      <c r="J297" s="290"/>
    </row>
    <row r="298" spans="10:10" ht="12.75" customHeight="1" x14ac:dyDescent="0.2">
      <c r="J298" s="290"/>
    </row>
    <row r="299" spans="10:10" ht="12.75" customHeight="1" x14ac:dyDescent="0.2">
      <c r="J299" s="290"/>
    </row>
    <row r="300" spans="10:10" ht="12.75" customHeight="1" x14ac:dyDescent="0.2">
      <c r="J300" s="290"/>
    </row>
    <row r="301" spans="10:10" ht="12.75" customHeight="1" x14ac:dyDescent="0.2">
      <c r="J301" s="290"/>
    </row>
    <row r="302" spans="10:10" ht="12.75" customHeight="1" x14ac:dyDescent="0.2">
      <c r="J302" s="290"/>
    </row>
    <row r="303" spans="10:10" ht="12.75" customHeight="1" x14ac:dyDescent="0.2">
      <c r="J303" s="290"/>
    </row>
    <row r="304" spans="10:10" ht="12.75" customHeight="1" x14ac:dyDescent="0.2">
      <c r="J304" s="290"/>
    </row>
    <row r="305" spans="10:10" ht="12.75" customHeight="1" x14ac:dyDescent="0.2">
      <c r="J305" s="290"/>
    </row>
    <row r="306" spans="10:10" ht="12.75" customHeight="1" x14ac:dyDescent="0.2">
      <c r="J306" s="290"/>
    </row>
    <row r="307" spans="10:10" ht="12.75" customHeight="1" x14ac:dyDescent="0.2">
      <c r="J307" s="290"/>
    </row>
    <row r="308" spans="10:10" ht="12.75" customHeight="1" x14ac:dyDescent="0.2">
      <c r="J308" s="290"/>
    </row>
    <row r="309" spans="10:10" ht="12.75" customHeight="1" x14ac:dyDescent="0.2">
      <c r="J309" s="290"/>
    </row>
    <row r="310" spans="10:10" ht="12.75" customHeight="1" x14ac:dyDescent="0.2">
      <c r="J310" s="290"/>
    </row>
    <row r="311" spans="10:10" ht="12.75" customHeight="1" x14ac:dyDescent="0.2">
      <c r="J311" s="290"/>
    </row>
    <row r="312" spans="10:10" ht="12.75" customHeight="1" x14ac:dyDescent="0.2">
      <c r="J312" s="290"/>
    </row>
    <row r="313" spans="10:10" ht="12.75" customHeight="1" x14ac:dyDescent="0.2">
      <c r="J313" s="290"/>
    </row>
    <row r="314" spans="10:10" ht="12.75" customHeight="1" x14ac:dyDescent="0.2">
      <c r="J314" s="290"/>
    </row>
    <row r="315" spans="10:10" ht="12.75" customHeight="1" x14ac:dyDescent="0.2">
      <c r="J315" s="290"/>
    </row>
    <row r="316" spans="10:10" ht="12.75" customHeight="1" x14ac:dyDescent="0.2">
      <c r="J316" s="290"/>
    </row>
    <row r="317" spans="10:10" ht="12.75" customHeight="1" x14ac:dyDescent="0.2">
      <c r="J317" s="290"/>
    </row>
    <row r="318" spans="10:10" ht="12.75" customHeight="1" x14ac:dyDescent="0.2">
      <c r="J318" s="290"/>
    </row>
    <row r="319" spans="10:10" ht="12.75" customHeight="1" x14ac:dyDescent="0.2">
      <c r="J319" s="290"/>
    </row>
    <row r="320" spans="10:10" ht="12.75" customHeight="1" x14ac:dyDescent="0.2">
      <c r="J320" s="290"/>
    </row>
    <row r="321" spans="10:10" ht="12.75" customHeight="1" x14ac:dyDescent="0.2">
      <c r="J321" s="290"/>
    </row>
    <row r="322" spans="10:10" ht="12.75" customHeight="1" x14ac:dyDescent="0.2">
      <c r="J322" s="290"/>
    </row>
    <row r="323" spans="10:10" ht="12.75" customHeight="1" x14ac:dyDescent="0.2">
      <c r="J323" s="290"/>
    </row>
    <row r="324" spans="10:10" ht="12.75" customHeight="1" x14ac:dyDescent="0.2">
      <c r="J324" s="290"/>
    </row>
    <row r="325" spans="10:10" ht="12.75" customHeight="1" x14ac:dyDescent="0.2">
      <c r="J325" s="290"/>
    </row>
    <row r="326" spans="10:10" ht="12.75" customHeight="1" x14ac:dyDescent="0.2">
      <c r="J326" s="290"/>
    </row>
    <row r="327" spans="10:10" ht="12.75" customHeight="1" x14ac:dyDescent="0.2">
      <c r="J327" s="290"/>
    </row>
    <row r="328" spans="10:10" ht="12.75" customHeight="1" x14ac:dyDescent="0.2">
      <c r="J328" s="290"/>
    </row>
    <row r="329" spans="10:10" ht="12.75" customHeight="1" x14ac:dyDescent="0.2">
      <c r="J329" s="290"/>
    </row>
    <row r="330" spans="10:10" ht="12.75" customHeight="1" x14ac:dyDescent="0.2">
      <c r="J330" s="290"/>
    </row>
    <row r="331" spans="10:10" ht="12.75" customHeight="1" x14ac:dyDescent="0.2">
      <c r="J331" s="290"/>
    </row>
    <row r="332" spans="10:10" ht="12.75" customHeight="1" x14ac:dyDescent="0.2">
      <c r="J332" s="290"/>
    </row>
    <row r="333" spans="10:10" ht="12.75" customHeight="1" x14ac:dyDescent="0.2">
      <c r="J333" s="290"/>
    </row>
    <row r="334" spans="10:10" ht="12.75" customHeight="1" x14ac:dyDescent="0.2">
      <c r="J334" s="290"/>
    </row>
    <row r="335" spans="10:10" ht="12.75" customHeight="1" x14ac:dyDescent="0.2">
      <c r="J335" s="290"/>
    </row>
    <row r="336" spans="10:10" ht="12.75" customHeight="1" x14ac:dyDescent="0.2">
      <c r="J336" s="290"/>
    </row>
    <row r="337" spans="10:10" ht="12.75" customHeight="1" x14ac:dyDescent="0.2">
      <c r="J337" s="290"/>
    </row>
    <row r="338" spans="10:10" ht="12.75" customHeight="1" x14ac:dyDescent="0.2">
      <c r="J338" s="290"/>
    </row>
    <row r="339" spans="10:10" ht="12.75" customHeight="1" x14ac:dyDescent="0.2">
      <c r="J339" s="290"/>
    </row>
    <row r="340" spans="10:10" ht="12.75" customHeight="1" x14ac:dyDescent="0.2">
      <c r="J340" s="290"/>
    </row>
    <row r="341" spans="10:10" ht="12.75" customHeight="1" x14ac:dyDescent="0.2">
      <c r="J341" s="290"/>
    </row>
    <row r="342" spans="10:10" ht="12.75" customHeight="1" x14ac:dyDescent="0.2">
      <c r="J342" s="290"/>
    </row>
    <row r="343" spans="10:10" ht="12.75" customHeight="1" x14ac:dyDescent="0.2">
      <c r="J343" s="290"/>
    </row>
    <row r="344" spans="10:10" ht="12.75" customHeight="1" x14ac:dyDescent="0.2">
      <c r="J344" s="290"/>
    </row>
    <row r="345" spans="10:10" ht="12.75" customHeight="1" x14ac:dyDescent="0.2">
      <c r="J345" s="290"/>
    </row>
    <row r="346" spans="10:10" ht="12.75" customHeight="1" x14ac:dyDescent="0.2">
      <c r="J346" s="290"/>
    </row>
    <row r="347" spans="10:10" ht="12.75" customHeight="1" x14ac:dyDescent="0.2">
      <c r="J347" s="290"/>
    </row>
    <row r="348" spans="10:10" ht="12.75" customHeight="1" x14ac:dyDescent="0.2">
      <c r="J348" s="290"/>
    </row>
    <row r="349" spans="10:10" ht="12.75" customHeight="1" x14ac:dyDescent="0.2">
      <c r="J349" s="290"/>
    </row>
    <row r="350" spans="10:10" ht="12.75" customHeight="1" x14ac:dyDescent="0.2">
      <c r="J350" s="290"/>
    </row>
    <row r="351" spans="10:10" ht="12.75" customHeight="1" x14ac:dyDescent="0.2">
      <c r="J351" s="290"/>
    </row>
    <row r="352" spans="10:10" ht="12.75" customHeight="1" x14ac:dyDescent="0.2">
      <c r="J352" s="290"/>
    </row>
    <row r="353" spans="10:10" ht="12.75" customHeight="1" x14ac:dyDescent="0.2">
      <c r="J353" s="290"/>
    </row>
    <row r="354" spans="10:10" ht="12.75" customHeight="1" x14ac:dyDescent="0.2">
      <c r="J354" s="290"/>
    </row>
    <row r="355" spans="10:10" ht="12.75" customHeight="1" x14ac:dyDescent="0.2">
      <c r="J355" s="290"/>
    </row>
    <row r="356" spans="10:10" ht="12.75" customHeight="1" x14ac:dyDescent="0.2">
      <c r="J356" s="290"/>
    </row>
    <row r="357" spans="10:10" ht="12.75" customHeight="1" x14ac:dyDescent="0.2">
      <c r="J357" s="290"/>
    </row>
    <row r="358" spans="10:10" ht="12.75" customHeight="1" x14ac:dyDescent="0.2">
      <c r="J358" s="290"/>
    </row>
    <row r="359" spans="10:10" ht="12.75" customHeight="1" x14ac:dyDescent="0.2">
      <c r="J359" s="290"/>
    </row>
    <row r="360" spans="10:10" ht="12.75" customHeight="1" x14ac:dyDescent="0.2">
      <c r="J360" s="290"/>
    </row>
    <row r="361" spans="10:10" ht="12.75" customHeight="1" x14ac:dyDescent="0.2">
      <c r="J361" s="290"/>
    </row>
    <row r="362" spans="10:10" ht="12.75" customHeight="1" x14ac:dyDescent="0.2">
      <c r="J362" s="290"/>
    </row>
    <row r="363" spans="10:10" ht="12.75" customHeight="1" x14ac:dyDescent="0.2">
      <c r="J363" s="290"/>
    </row>
    <row r="364" spans="10:10" ht="12.75" customHeight="1" x14ac:dyDescent="0.2">
      <c r="J364" s="290"/>
    </row>
    <row r="365" spans="10:10" ht="12.75" customHeight="1" x14ac:dyDescent="0.2">
      <c r="J365" s="290"/>
    </row>
    <row r="366" spans="10:10" ht="12.75" customHeight="1" x14ac:dyDescent="0.2">
      <c r="J366" s="290"/>
    </row>
    <row r="367" spans="10:10" ht="12.75" customHeight="1" x14ac:dyDescent="0.2">
      <c r="J367" s="290"/>
    </row>
    <row r="368" spans="10:10" ht="12.75" customHeight="1" x14ac:dyDescent="0.2">
      <c r="J368" s="290"/>
    </row>
    <row r="369" spans="10:10" ht="12.75" customHeight="1" x14ac:dyDescent="0.2">
      <c r="J369" s="290"/>
    </row>
    <row r="370" spans="10:10" ht="12.75" customHeight="1" x14ac:dyDescent="0.2">
      <c r="J370" s="290"/>
    </row>
    <row r="371" spans="10:10" ht="12.75" customHeight="1" x14ac:dyDescent="0.2">
      <c r="J371" s="290"/>
    </row>
    <row r="372" spans="10:10" ht="12.75" customHeight="1" x14ac:dyDescent="0.2">
      <c r="J372" s="290"/>
    </row>
    <row r="373" spans="10:10" ht="12.75" customHeight="1" x14ac:dyDescent="0.2">
      <c r="J373" s="290"/>
    </row>
    <row r="374" spans="10:10" ht="12.75" customHeight="1" x14ac:dyDescent="0.2">
      <c r="J374" s="290"/>
    </row>
    <row r="375" spans="10:10" ht="12.75" customHeight="1" x14ac:dyDescent="0.2">
      <c r="J375" s="290"/>
    </row>
    <row r="376" spans="10:10" ht="12.75" customHeight="1" x14ac:dyDescent="0.2">
      <c r="J376" s="290"/>
    </row>
    <row r="377" spans="10:10" ht="12.75" customHeight="1" x14ac:dyDescent="0.2">
      <c r="J377" s="290"/>
    </row>
    <row r="378" spans="10:10" ht="12.75" customHeight="1" x14ac:dyDescent="0.2">
      <c r="J378" s="290"/>
    </row>
    <row r="379" spans="10:10" ht="12.75" customHeight="1" x14ac:dyDescent="0.2">
      <c r="J379" s="290"/>
    </row>
    <row r="380" spans="10:10" ht="12.75" customHeight="1" x14ac:dyDescent="0.2">
      <c r="J380" s="290"/>
    </row>
    <row r="381" spans="10:10" ht="12.75" customHeight="1" x14ac:dyDescent="0.2">
      <c r="J381" s="290"/>
    </row>
    <row r="382" spans="10:10" ht="12.75" customHeight="1" x14ac:dyDescent="0.2">
      <c r="J382" s="290"/>
    </row>
    <row r="383" spans="10:10" ht="12.75" customHeight="1" x14ac:dyDescent="0.2">
      <c r="J383" s="290"/>
    </row>
    <row r="384" spans="10:10" ht="12.75" customHeight="1" x14ac:dyDescent="0.2">
      <c r="J384" s="290"/>
    </row>
    <row r="385" spans="10:10" ht="12.75" customHeight="1" x14ac:dyDescent="0.2">
      <c r="J385" s="290"/>
    </row>
    <row r="386" spans="10:10" ht="12.75" customHeight="1" x14ac:dyDescent="0.2">
      <c r="J386" s="290"/>
    </row>
    <row r="387" spans="10:10" ht="12.75" customHeight="1" x14ac:dyDescent="0.2">
      <c r="J387" s="290"/>
    </row>
    <row r="388" spans="10:10" ht="12.75" customHeight="1" x14ac:dyDescent="0.2">
      <c r="J388" s="290"/>
    </row>
    <row r="389" spans="10:10" ht="12.75" customHeight="1" x14ac:dyDescent="0.2">
      <c r="J389" s="290"/>
    </row>
    <row r="390" spans="10:10" ht="12.75" customHeight="1" x14ac:dyDescent="0.2">
      <c r="J390" s="290"/>
    </row>
    <row r="391" spans="10:10" ht="12.75" customHeight="1" x14ac:dyDescent="0.2">
      <c r="J391" s="290"/>
    </row>
    <row r="392" spans="10:10" ht="12.75" customHeight="1" x14ac:dyDescent="0.2">
      <c r="J392" s="290"/>
    </row>
    <row r="393" spans="10:10" ht="12.75" customHeight="1" x14ac:dyDescent="0.2">
      <c r="J393" s="290"/>
    </row>
    <row r="394" spans="10:10" ht="12.75" customHeight="1" x14ac:dyDescent="0.2">
      <c r="J394" s="290"/>
    </row>
    <row r="395" spans="10:10" ht="12.75" customHeight="1" x14ac:dyDescent="0.2">
      <c r="J395" s="290"/>
    </row>
    <row r="396" spans="10:10" ht="12.75" customHeight="1" x14ac:dyDescent="0.2">
      <c r="J396" s="290"/>
    </row>
    <row r="397" spans="10:10" ht="12.75" customHeight="1" x14ac:dyDescent="0.2">
      <c r="J397" s="290"/>
    </row>
    <row r="398" spans="10:10" ht="12.75" customHeight="1" x14ac:dyDescent="0.2">
      <c r="J398" s="290"/>
    </row>
    <row r="399" spans="10:10" ht="12.75" customHeight="1" x14ac:dyDescent="0.2">
      <c r="J399" s="290"/>
    </row>
    <row r="400" spans="10:10" ht="12.75" customHeight="1" x14ac:dyDescent="0.2">
      <c r="J400" s="290"/>
    </row>
    <row r="401" spans="10:10" ht="12.75" customHeight="1" x14ac:dyDescent="0.2">
      <c r="J401" s="290"/>
    </row>
    <row r="402" spans="10:10" ht="12.75" customHeight="1" x14ac:dyDescent="0.2">
      <c r="J402" s="290"/>
    </row>
    <row r="403" spans="10:10" ht="12.75" customHeight="1" x14ac:dyDescent="0.2">
      <c r="J403" s="290"/>
    </row>
    <row r="404" spans="10:10" ht="12.75" customHeight="1" x14ac:dyDescent="0.2">
      <c r="J404" s="290"/>
    </row>
    <row r="405" spans="10:10" ht="12.75" customHeight="1" x14ac:dyDescent="0.2">
      <c r="J405" s="290"/>
    </row>
    <row r="406" spans="10:10" ht="12.75" customHeight="1" x14ac:dyDescent="0.2">
      <c r="J406" s="290"/>
    </row>
    <row r="407" spans="10:10" ht="12.75" customHeight="1" x14ac:dyDescent="0.2">
      <c r="J407" s="290"/>
    </row>
    <row r="408" spans="10:10" ht="12.75" customHeight="1" x14ac:dyDescent="0.2">
      <c r="J408" s="290"/>
    </row>
    <row r="409" spans="10:10" ht="12.75" customHeight="1" x14ac:dyDescent="0.2">
      <c r="J409" s="290"/>
    </row>
    <row r="410" spans="10:10" ht="12.75" customHeight="1" x14ac:dyDescent="0.2">
      <c r="J410" s="290"/>
    </row>
    <row r="411" spans="10:10" ht="12.75" customHeight="1" x14ac:dyDescent="0.2">
      <c r="J411" s="290"/>
    </row>
    <row r="412" spans="10:10" ht="12.75" customHeight="1" x14ac:dyDescent="0.2">
      <c r="J412" s="290"/>
    </row>
    <row r="413" spans="10:10" ht="12.75" customHeight="1" x14ac:dyDescent="0.2">
      <c r="J413" s="290"/>
    </row>
    <row r="414" spans="10:10" ht="12.75" customHeight="1" x14ac:dyDescent="0.2">
      <c r="J414" s="290"/>
    </row>
    <row r="415" spans="10:10" ht="12.75" customHeight="1" x14ac:dyDescent="0.2">
      <c r="J415" s="290"/>
    </row>
    <row r="416" spans="10:10" ht="12.75" customHeight="1" x14ac:dyDescent="0.2">
      <c r="J416" s="290"/>
    </row>
    <row r="417" spans="10:10" ht="12.75" customHeight="1" x14ac:dyDescent="0.2">
      <c r="J417" s="290"/>
    </row>
    <row r="418" spans="10:10" ht="12.75" customHeight="1" x14ac:dyDescent="0.2">
      <c r="J418" s="290"/>
    </row>
    <row r="419" spans="10:10" ht="12.75" customHeight="1" x14ac:dyDescent="0.2">
      <c r="J419" s="290"/>
    </row>
    <row r="420" spans="10:10" ht="12.75" customHeight="1" x14ac:dyDescent="0.2">
      <c r="J420" s="290"/>
    </row>
    <row r="421" spans="10:10" ht="12.75" customHeight="1" x14ac:dyDescent="0.2">
      <c r="J421" s="290"/>
    </row>
    <row r="422" spans="10:10" ht="12.75" customHeight="1" x14ac:dyDescent="0.2">
      <c r="J422" s="290"/>
    </row>
    <row r="423" spans="10:10" ht="12.75" customHeight="1" x14ac:dyDescent="0.2">
      <c r="J423" s="290"/>
    </row>
    <row r="424" spans="10:10" ht="12.75" customHeight="1" x14ac:dyDescent="0.2">
      <c r="J424" s="290"/>
    </row>
    <row r="425" spans="10:10" ht="12.75" customHeight="1" x14ac:dyDescent="0.2">
      <c r="J425" s="290"/>
    </row>
    <row r="426" spans="10:10" ht="12.75" customHeight="1" x14ac:dyDescent="0.2">
      <c r="J426" s="290"/>
    </row>
    <row r="427" spans="10:10" ht="12.75" customHeight="1" x14ac:dyDescent="0.2">
      <c r="J427" s="290"/>
    </row>
    <row r="428" spans="10:10" ht="12.75" customHeight="1" x14ac:dyDescent="0.2">
      <c r="J428" s="290"/>
    </row>
    <row r="429" spans="10:10" ht="12.75" customHeight="1" x14ac:dyDescent="0.2">
      <c r="J429" s="290"/>
    </row>
    <row r="430" spans="10:10" ht="12.75" customHeight="1" x14ac:dyDescent="0.2">
      <c r="J430" s="290"/>
    </row>
    <row r="431" spans="10:10" ht="12.75" customHeight="1" x14ac:dyDescent="0.2">
      <c r="J431" s="290"/>
    </row>
    <row r="432" spans="10:10" ht="12.75" customHeight="1" x14ac:dyDescent="0.2">
      <c r="J432" s="290"/>
    </row>
    <row r="433" spans="10:10" ht="12.75" customHeight="1" x14ac:dyDescent="0.2">
      <c r="J433" s="290"/>
    </row>
    <row r="434" spans="10:10" ht="12.75" customHeight="1" x14ac:dyDescent="0.2">
      <c r="J434" s="290"/>
    </row>
    <row r="435" spans="10:10" ht="12.75" customHeight="1" x14ac:dyDescent="0.2">
      <c r="J435" s="290"/>
    </row>
    <row r="436" spans="10:10" ht="12.75" customHeight="1" x14ac:dyDescent="0.2">
      <c r="J436" s="290"/>
    </row>
    <row r="437" spans="10:10" ht="12.75" customHeight="1" x14ac:dyDescent="0.2">
      <c r="J437" s="290"/>
    </row>
    <row r="438" spans="10:10" ht="12.75" customHeight="1" x14ac:dyDescent="0.2">
      <c r="J438" s="290"/>
    </row>
    <row r="439" spans="10:10" ht="12.75" customHeight="1" x14ac:dyDescent="0.2">
      <c r="J439" s="290"/>
    </row>
    <row r="440" spans="10:10" ht="12.75" customHeight="1" x14ac:dyDescent="0.2">
      <c r="J440" s="290"/>
    </row>
    <row r="441" spans="10:10" ht="12.75" customHeight="1" x14ac:dyDescent="0.2">
      <c r="J441" s="290"/>
    </row>
    <row r="442" spans="10:10" ht="12.75" customHeight="1" x14ac:dyDescent="0.2">
      <c r="J442" s="290"/>
    </row>
    <row r="443" spans="10:10" ht="12.75" customHeight="1" x14ac:dyDescent="0.2">
      <c r="J443" s="290"/>
    </row>
    <row r="444" spans="10:10" ht="12.75" customHeight="1" x14ac:dyDescent="0.2">
      <c r="J444" s="290"/>
    </row>
    <row r="445" spans="10:10" ht="12.75" customHeight="1" x14ac:dyDescent="0.2">
      <c r="J445" s="290"/>
    </row>
    <row r="446" spans="10:10" ht="12.75" customHeight="1" x14ac:dyDescent="0.2">
      <c r="J446" s="290"/>
    </row>
    <row r="447" spans="10:10" ht="12.75" customHeight="1" x14ac:dyDescent="0.2">
      <c r="J447" s="290"/>
    </row>
    <row r="448" spans="10:10" ht="12.75" customHeight="1" x14ac:dyDescent="0.2">
      <c r="J448" s="290"/>
    </row>
    <row r="449" spans="10:10" ht="12.75" customHeight="1" x14ac:dyDescent="0.2">
      <c r="J449" s="290"/>
    </row>
    <row r="450" spans="10:10" ht="12.75" customHeight="1" x14ac:dyDescent="0.2">
      <c r="J450" s="290"/>
    </row>
    <row r="451" spans="10:10" ht="12.75" customHeight="1" x14ac:dyDescent="0.2">
      <c r="J451" s="290"/>
    </row>
    <row r="452" spans="10:10" ht="12.75" customHeight="1" x14ac:dyDescent="0.2">
      <c r="J452" s="290"/>
    </row>
    <row r="453" spans="10:10" ht="12.75" customHeight="1" x14ac:dyDescent="0.2">
      <c r="J453" s="290"/>
    </row>
    <row r="454" spans="10:10" ht="12.75" customHeight="1" x14ac:dyDescent="0.2">
      <c r="J454" s="290"/>
    </row>
    <row r="455" spans="10:10" ht="12.75" customHeight="1" x14ac:dyDescent="0.2">
      <c r="J455" s="290"/>
    </row>
    <row r="456" spans="10:10" ht="12.75" customHeight="1" x14ac:dyDescent="0.2">
      <c r="J456" s="290"/>
    </row>
    <row r="457" spans="10:10" ht="12.75" customHeight="1" x14ac:dyDescent="0.2">
      <c r="J457" s="290"/>
    </row>
    <row r="458" spans="10:10" ht="12.75" customHeight="1" x14ac:dyDescent="0.2">
      <c r="J458" s="290"/>
    </row>
    <row r="459" spans="10:10" ht="12.75" customHeight="1" x14ac:dyDescent="0.2">
      <c r="J459" s="290"/>
    </row>
    <row r="460" spans="10:10" ht="12.75" customHeight="1" x14ac:dyDescent="0.2">
      <c r="J460" s="290"/>
    </row>
    <row r="461" spans="10:10" ht="12.75" customHeight="1" x14ac:dyDescent="0.2">
      <c r="J461" s="290"/>
    </row>
    <row r="462" spans="10:10" ht="12.75" customHeight="1" x14ac:dyDescent="0.2">
      <c r="J462" s="290"/>
    </row>
    <row r="463" spans="10:10" ht="12.75" customHeight="1" x14ac:dyDescent="0.2">
      <c r="J463" s="290"/>
    </row>
    <row r="464" spans="10:10" ht="12.75" customHeight="1" x14ac:dyDescent="0.2">
      <c r="J464" s="290"/>
    </row>
    <row r="465" spans="10:10" ht="12.75" customHeight="1" x14ac:dyDescent="0.2">
      <c r="J465" s="290"/>
    </row>
    <row r="466" spans="10:10" ht="12.75" customHeight="1" x14ac:dyDescent="0.2">
      <c r="J466" s="290"/>
    </row>
    <row r="467" spans="10:10" ht="12.75" customHeight="1" x14ac:dyDescent="0.2">
      <c r="J467" s="290"/>
    </row>
    <row r="468" spans="10:10" ht="12.75" customHeight="1" x14ac:dyDescent="0.2">
      <c r="J468" s="290"/>
    </row>
    <row r="469" spans="10:10" ht="12.75" customHeight="1" x14ac:dyDescent="0.2">
      <c r="J469" s="290"/>
    </row>
    <row r="470" spans="10:10" ht="12.75" customHeight="1" x14ac:dyDescent="0.2">
      <c r="J470" s="290"/>
    </row>
    <row r="471" spans="10:10" ht="12.75" customHeight="1" x14ac:dyDescent="0.2">
      <c r="J471" s="290"/>
    </row>
    <row r="472" spans="10:10" ht="12.75" customHeight="1" x14ac:dyDescent="0.2">
      <c r="J472" s="290"/>
    </row>
    <row r="473" spans="10:10" ht="12.75" customHeight="1" x14ac:dyDescent="0.2">
      <c r="J473" s="290"/>
    </row>
    <row r="474" spans="10:10" ht="12.75" customHeight="1" x14ac:dyDescent="0.2">
      <c r="J474" s="290"/>
    </row>
    <row r="475" spans="10:10" ht="12.75" customHeight="1" x14ac:dyDescent="0.2">
      <c r="J475" s="290"/>
    </row>
    <row r="476" spans="10:10" ht="12.75" customHeight="1" x14ac:dyDescent="0.2">
      <c r="J476" s="290"/>
    </row>
    <row r="477" spans="10:10" ht="12.75" customHeight="1" x14ac:dyDescent="0.2">
      <c r="J477" s="290"/>
    </row>
    <row r="478" spans="10:10" ht="12.75" customHeight="1" x14ac:dyDescent="0.2">
      <c r="J478" s="290"/>
    </row>
    <row r="479" spans="10:10" ht="12.75" customHeight="1" x14ac:dyDescent="0.2">
      <c r="J479" s="290"/>
    </row>
    <row r="480" spans="10:10" ht="12.75" customHeight="1" x14ac:dyDescent="0.2">
      <c r="J480" s="290"/>
    </row>
    <row r="481" spans="10:10" ht="12.75" customHeight="1" x14ac:dyDescent="0.2">
      <c r="J481" s="290"/>
    </row>
    <row r="482" spans="10:10" ht="12.75" customHeight="1" x14ac:dyDescent="0.2">
      <c r="J482" s="290"/>
    </row>
    <row r="483" spans="10:10" ht="12.75" customHeight="1" x14ac:dyDescent="0.2">
      <c r="J483" s="290"/>
    </row>
    <row r="484" spans="10:10" ht="12.75" customHeight="1" x14ac:dyDescent="0.2">
      <c r="J484" s="290"/>
    </row>
    <row r="485" spans="10:10" ht="12.75" customHeight="1" x14ac:dyDescent="0.2">
      <c r="J485" s="290"/>
    </row>
    <row r="486" spans="10:10" ht="12.75" customHeight="1" x14ac:dyDescent="0.2">
      <c r="J486" s="290"/>
    </row>
    <row r="487" spans="10:10" ht="12.75" customHeight="1" x14ac:dyDescent="0.2">
      <c r="J487" s="290"/>
    </row>
    <row r="488" spans="10:10" ht="12.75" customHeight="1" x14ac:dyDescent="0.2">
      <c r="J488" s="290"/>
    </row>
    <row r="489" spans="10:10" ht="12.75" customHeight="1" x14ac:dyDescent="0.2">
      <c r="J489" s="290"/>
    </row>
    <row r="490" spans="10:10" ht="12.75" customHeight="1" x14ac:dyDescent="0.2">
      <c r="J490" s="290"/>
    </row>
    <row r="491" spans="10:10" ht="12.75" customHeight="1" x14ac:dyDescent="0.2">
      <c r="J491" s="290"/>
    </row>
    <row r="492" spans="10:10" ht="12.75" customHeight="1" x14ac:dyDescent="0.2">
      <c r="J492" s="290"/>
    </row>
    <row r="493" spans="10:10" ht="12.75" customHeight="1" x14ac:dyDescent="0.2">
      <c r="J493" s="290"/>
    </row>
    <row r="494" spans="10:10" ht="12.75" customHeight="1" x14ac:dyDescent="0.2">
      <c r="J494" s="290"/>
    </row>
    <row r="495" spans="10:10" ht="12.75" customHeight="1" x14ac:dyDescent="0.2">
      <c r="J495" s="290"/>
    </row>
    <row r="496" spans="10:10" ht="12.75" customHeight="1" x14ac:dyDescent="0.2">
      <c r="J496" s="290"/>
    </row>
    <row r="497" spans="10:10" ht="12.75" customHeight="1" x14ac:dyDescent="0.2">
      <c r="J497" s="290"/>
    </row>
    <row r="498" spans="10:10" ht="12.75" customHeight="1" x14ac:dyDescent="0.2">
      <c r="J498" s="290"/>
    </row>
    <row r="499" spans="10:10" ht="12.75" customHeight="1" x14ac:dyDescent="0.2">
      <c r="J499" s="290"/>
    </row>
    <row r="500" spans="10:10" ht="12.75" customHeight="1" x14ac:dyDescent="0.2">
      <c r="J500" s="290"/>
    </row>
    <row r="501" spans="10:10" ht="12.75" customHeight="1" x14ac:dyDescent="0.2">
      <c r="J501" s="290"/>
    </row>
    <row r="502" spans="10:10" ht="12.75" customHeight="1" x14ac:dyDescent="0.2">
      <c r="J502" s="290"/>
    </row>
    <row r="503" spans="10:10" ht="12.75" customHeight="1" x14ac:dyDescent="0.2">
      <c r="J503" s="290"/>
    </row>
    <row r="504" spans="10:10" ht="12.75" customHeight="1" x14ac:dyDescent="0.2">
      <c r="J504" s="290"/>
    </row>
    <row r="505" spans="10:10" ht="12.75" customHeight="1" x14ac:dyDescent="0.2">
      <c r="J505" s="290"/>
    </row>
    <row r="506" spans="10:10" ht="12.75" customHeight="1" x14ac:dyDescent="0.2">
      <c r="J506" s="290"/>
    </row>
    <row r="507" spans="10:10" ht="12.75" customHeight="1" x14ac:dyDescent="0.2">
      <c r="J507" s="290"/>
    </row>
    <row r="508" spans="10:10" ht="12.75" customHeight="1" x14ac:dyDescent="0.2">
      <c r="J508" s="290"/>
    </row>
    <row r="509" spans="10:10" ht="12.75" customHeight="1" x14ac:dyDescent="0.2">
      <c r="J509" s="290"/>
    </row>
    <row r="510" spans="10:10" ht="12.75" customHeight="1" x14ac:dyDescent="0.2">
      <c r="J510" s="290"/>
    </row>
    <row r="511" spans="10:10" ht="12.75" customHeight="1" x14ac:dyDescent="0.2">
      <c r="J511" s="290"/>
    </row>
    <row r="512" spans="10:10" ht="12.75" customHeight="1" x14ac:dyDescent="0.2">
      <c r="J512" s="290"/>
    </row>
    <row r="513" spans="10:10" ht="12.75" customHeight="1" x14ac:dyDescent="0.2">
      <c r="J513" s="290"/>
    </row>
    <row r="514" spans="10:10" ht="12.75" customHeight="1" x14ac:dyDescent="0.2">
      <c r="J514" s="290"/>
    </row>
    <row r="515" spans="10:10" ht="12.75" customHeight="1" x14ac:dyDescent="0.2">
      <c r="J515" s="290"/>
    </row>
    <row r="516" spans="10:10" ht="12.75" customHeight="1" x14ac:dyDescent="0.2">
      <c r="J516" s="290"/>
    </row>
    <row r="517" spans="10:10" ht="12.75" customHeight="1" x14ac:dyDescent="0.2">
      <c r="J517" s="290"/>
    </row>
    <row r="518" spans="10:10" ht="12.75" customHeight="1" x14ac:dyDescent="0.2">
      <c r="J518" s="290"/>
    </row>
    <row r="519" spans="10:10" ht="12.75" customHeight="1" x14ac:dyDescent="0.2">
      <c r="J519" s="290"/>
    </row>
    <row r="520" spans="10:10" ht="12.75" customHeight="1" x14ac:dyDescent="0.2">
      <c r="J520" s="290"/>
    </row>
    <row r="521" spans="10:10" ht="12.75" customHeight="1" x14ac:dyDescent="0.2">
      <c r="J521" s="290"/>
    </row>
    <row r="522" spans="10:10" ht="12.75" customHeight="1" x14ac:dyDescent="0.2">
      <c r="J522" s="290"/>
    </row>
    <row r="523" spans="10:10" ht="12.75" customHeight="1" x14ac:dyDescent="0.2">
      <c r="J523" s="290"/>
    </row>
    <row r="524" spans="10:10" ht="12.75" customHeight="1" x14ac:dyDescent="0.2">
      <c r="J524" s="290"/>
    </row>
    <row r="525" spans="10:10" ht="12.75" customHeight="1" x14ac:dyDescent="0.2">
      <c r="J525" s="290"/>
    </row>
    <row r="526" spans="10:10" ht="12.75" customHeight="1" x14ac:dyDescent="0.2">
      <c r="J526" s="290"/>
    </row>
    <row r="527" spans="10:10" ht="12.75" customHeight="1" x14ac:dyDescent="0.2">
      <c r="J527" s="290"/>
    </row>
    <row r="528" spans="10:10" ht="12.75" customHeight="1" x14ac:dyDescent="0.2">
      <c r="J528" s="290"/>
    </row>
    <row r="529" spans="10:10" ht="12.75" customHeight="1" x14ac:dyDescent="0.2">
      <c r="J529" s="290"/>
    </row>
    <row r="530" spans="10:10" ht="12.75" customHeight="1" x14ac:dyDescent="0.2">
      <c r="J530" s="290"/>
    </row>
    <row r="531" spans="10:10" ht="12.75" customHeight="1" x14ac:dyDescent="0.2">
      <c r="J531" s="290"/>
    </row>
    <row r="532" spans="10:10" ht="12.75" customHeight="1" x14ac:dyDescent="0.2">
      <c r="J532" s="290"/>
    </row>
    <row r="533" spans="10:10" ht="12.75" customHeight="1" x14ac:dyDescent="0.2">
      <c r="J533" s="290"/>
    </row>
    <row r="534" spans="10:10" ht="12.75" customHeight="1" x14ac:dyDescent="0.2">
      <c r="J534" s="290"/>
    </row>
    <row r="535" spans="10:10" ht="12.75" customHeight="1" x14ac:dyDescent="0.2">
      <c r="J535" s="290"/>
    </row>
    <row r="536" spans="10:10" ht="12.75" customHeight="1" x14ac:dyDescent="0.2">
      <c r="J536" s="290"/>
    </row>
    <row r="537" spans="10:10" ht="12.75" customHeight="1" x14ac:dyDescent="0.2">
      <c r="J537" s="290"/>
    </row>
    <row r="538" spans="10:10" ht="12.75" customHeight="1" x14ac:dyDescent="0.2">
      <c r="J538" s="290"/>
    </row>
    <row r="539" spans="10:10" ht="12.75" customHeight="1" x14ac:dyDescent="0.2">
      <c r="J539" s="290"/>
    </row>
    <row r="540" spans="10:10" ht="12.75" customHeight="1" x14ac:dyDescent="0.2">
      <c r="J540" s="290"/>
    </row>
    <row r="541" spans="10:10" ht="12.75" customHeight="1" x14ac:dyDescent="0.2">
      <c r="J541" s="290"/>
    </row>
    <row r="542" spans="10:10" ht="12.75" customHeight="1" x14ac:dyDescent="0.2">
      <c r="J542" s="290"/>
    </row>
    <row r="543" spans="10:10" ht="12.75" customHeight="1" x14ac:dyDescent="0.2">
      <c r="J543" s="290"/>
    </row>
    <row r="544" spans="10:10" ht="12.75" customHeight="1" x14ac:dyDescent="0.2">
      <c r="J544" s="290"/>
    </row>
    <row r="545" spans="10:10" ht="12.75" customHeight="1" x14ac:dyDescent="0.2">
      <c r="J545" s="290"/>
    </row>
    <row r="546" spans="10:10" ht="12.75" customHeight="1" x14ac:dyDescent="0.2">
      <c r="J546" s="290"/>
    </row>
    <row r="547" spans="10:10" ht="12.75" customHeight="1" x14ac:dyDescent="0.2">
      <c r="J547" s="290"/>
    </row>
    <row r="548" spans="10:10" ht="12.75" customHeight="1" x14ac:dyDescent="0.2">
      <c r="J548" s="290"/>
    </row>
    <row r="549" spans="10:10" ht="12.75" customHeight="1" x14ac:dyDescent="0.2">
      <c r="J549" s="290"/>
    </row>
    <row r="550" spans="10:10" ht="12.75" customHeight="1" x14ac:dyDescent="0.2">
      <c r="J550" s="290"/>
    </row>
    <row r="551" spans="10:10" ht="12.75" customHeight="1" x14ac:dyDescent="0.2">
      <c r="J551" s="290"/>
    </row>
    <row r="552" spans="10:10" ht="12.75" customHeight="1" x14ac:dyDescent="0.2">
      <c r="J552" s="290"/>
    </row>
    <row r="553" spans="10:10" ht="12.75" customHeight="1" x14ac:dyDescent="0.2">
      <c r="J553" s="290"/>
    </row>
    <row r="554" spans="10:10" ht="12.75" customHeight="1" x14ac:dyDescent="0.2">
      <c r="J554" s="290"/>
    </row>
    <row r="555" spans="10:10" ht="12.75" customHeight="1" x14ac:dyDescent="0.2">
      <c r="J555" s="290"/>
    </row>
    <row r="556" spans="10:10" ht="12.75" customHeight="1" x14ac:dyDescent="0.2">
      <c r="J556" s="290"/>
    </row>
    <row r="557" spans="10:10" ht="12.75" customHeight="1" x14ac:dyDescent="0.2">
      <c r="J557" s="290"/>
    </row>
    <row r="558" spans="10:10" ht="12.75" customHeight="1" x14ac:dyDescent="0.2">
      <c r="J558" s="290"/>
    </row>
    <row r="559" spans="10:10" ht="12.75" customHeight="1" x14ac:dyDescent="0.2">
      <c r="J559" s="290"/>
    </row>
    <row r="560" spans="10:10" ht="12.75" customHeight="1" x14ac:dyDescent="0.2">
      <c r="J560" s="290"/>
    </row>
    <row r="561" spans="10:10" ht="12.75" customHeight="1" x14ac:dyDescent="0.2">
      <c r="J561" s="290"/>
    </row>
    <row r="562" spans="10:10" ht="12.75" customHeight="1" x14ac:dyDescent="0.2">
      <c r="J562" s="290"/>
    </row>
    <row r="563" spans="10:10" ht="12.75" customHeight="1" x14ac:dyDescent="0.2">
      <c r="J563" s="290"/>
    </row>
    <row r="564" spans="10:10" ht="12.75" customHeight="1" x14ac:dyDescent="0.2">
      <c r="J564" s="290"/>
    </row>
    <row r="565" spans="10:10" ht="12.75" customHeight="1" x14ac:dyDescent="0.2">
      <c r="J565" s="290"/>
    </row>
    <row r="566" spans="10:10" ht="12.75" customHeight="1" x14ac:dyDescent="0.2">
      <c r="J566" s="290"/>
    </row>
    <row r="567" spans="10:10" ht="12.75" customHeight="1" x14ac:dyDescent="0.2">
      <c r="J567" s="290"/>
    </row>
    <row r="568" spans="10:10" ht="12.75" customHeight="1" x14ac:dyDescent="0.2">
      <c r="J568" s="290"/>
    </row>
    <row r="569" spans="10:10" ht="12.75" customHeight="1" x14ac:dyDescent="0.2">
      <c r="J569" s="290"/>
    </row>
    <row r="570" spans="10:10" ht="12.75" customHeight="1" x14ac:dyDescent="0.2">
      <c r="J570" s="290"/>
    </row>
    <row r="571" spans="10:10" ht="12.75" customHeight="1" x14ac:dyDescent="0.2">
      <c r="J571" s="290"/>
    </row>
    <row r="572" spans="10:10" ht="12.75" customHeight="1" x14ac:dyDescent="0.2">
      <c r="J572" s="290"/>
    </row>
    <row r="573" spans="10:10" ht="12.75" customHeight="1" x14ac:dyDescent="0.2">
      <c r="J573" s="290"/>
    </row>
    <row r="574" spans="10:10" ht="12.75" customHeight="1" x14ac:dyDescent="0.2">
      <c r="J574" s="290"/>
    </row>
    <row r="575" spans="10:10" ht="12.75" customHeight="1" x14ac:dyDescent="0.2">
      <c r="J575" s="290"/>
    </row>
    <row r="576" spans="10:10" ht="12.75" customHeight="1" x14ac:dyDescent="0.2">
      <c r="J576" s="290"/>
    </row>
    <row r="577" spans="10:10" ht="12.75" customHeight="1" x14ac:dyDescent="0.2">
      <c r="J577" s="290"/>
    </row>
    <row r="578" spans="10:10" ht="12.75" customHeight="1" x14ac:dyDescent="0.2">
      <c r="J578" s="290"/>
    </row>
    <row r="579" spans="10:10" ht="12.75" customHeight="1" x14ac:dyDescent="0.2">
      <c r="J579" s="290"/>
    </row>
    <row r="580" spans="10:10" ht="12.75" customHeight="1" x14ac:dyDescent="0.2">
      <c r="J580" s="290"/>
    </row>
    <row r="581" spans="10:10" ht="12.75" customHeight="1" x14ac:dyDescent="0.2">
      <c r="J581" s="290"/>
    </row>
    <row r="582" spans="10:10" ht="12.75" customHeight="1" x14ac:dyDescent="0.2">
      <c r="J582" s="290"/>
    </row>
    <row r="583" spans="10:10" ht="12.75" customHeight="1" x14ac:dyDescent="0.2">
      <c r="J583" s="290"/>
    </row>
    <row r="584" spans="10:10" ht="12.75" customHeight="1" x14ac:dyDescent="0.2">
      <c r="J584" s="290"/>
    </row>
    <row r="585" spans="10:10" ht="12.75" customHeight="1" x14ac:dyDescent="0.2">
      <c r="J585" s="290"/>
    </row>
    <row r="586" spans="10:10" ht="12.75" customHeight="1" x14ac:dyDescent="0.2">
      <c r="J586" s="290"/>
    </row>
    <row r="587" spans="10:10" ht="12.75" customHeight="1" x14ac:dyDescent="0.2">
      <c r="J587" s="290"/>
    </row>
    <row r="588" spans="10:10" ht="12.75" customHeight="1" x14ac:dyDescent="0.2">
      <c r="J588" s="290"/>
    </row>
    <row r="589" spans="10:10" ht="12.75" customHeight="1" x14ac:dyDescent="0.2">
      <c r="J589" s="290"/>
    </row>
    <row r="590" spans="10:10" ht="12.75" customHeight="1" x14ac:dyDescent="0.2">
      <c r="J590" s="290"/>
    </row>
    <row r="591" spans="10:10" ht="12.75" customHeight="1" x14ac:dyDescent="0.2">
      <c r="J591" s="290"/>
    </row>
    <row r="592" spans="10:10" ht="12.75" customHeight="1" x14ac:dyDescent="0.2">
      <c r="J592" s="290"/>
    </row>
    <row r="593" spans="10:10" ht="12.75" customHeight="1" x14ac:dyDescent="0.2">
      <c r="J593" s="290"/>
    </row>
    <row r="594" spans="10:10" ht="12.75" customHeight="1" x14ac:dyDescent="0.2">
      <c r="J594" s="290"/>
    </row>
    <row r="595" spans="10:10" ht="12.75" customHeight="1" x14ac:dyDescent="0.2">
      <c r="J595" s="290"/>
    </row>
    <row r="596" spans="10:10" ht="12.75" customHeight="1" x14ac:dyDescent="0.2">
      <c r="J596" s="290"/>
    </row>
    <row r="597" spans="10:10" ht="12.75" customHeight="1" x14ac:dyDescent="0.2">
      <c r="J597" s="290"/>
    </row>
    <row r="598" spans="10:10" ht="12.75" customHeight="1" x14ac:dyDescent="0.2">
      <c r="J598" s="290"/>
    </row>
    <row r="599" spans="10:10" ht="12.75" customHeight="1" x14ac:dyDescent="0.2">
      <c r="J599" s="290"/>
    </row>
    <row r="600" spans="10:10" ht="12.75" customHeight="1" x14ac:dyDescent="0.2">
      <c r="J600" s="290"/>
    </row>
    <row r="601" spans="10:10" ht="12.75" customHeight="1" x14ac:dyDescent="0.2">
      <c r="J601" s="290"/>
    </row>
    <row r="602" spans="10:10" ht="12.75" customHeight="1" x14ac:dyDescent="0.2">
      <c r="J602" s="290"/>
    </row>
    <row r="603" spans="10:10" ht="12.75" customHeight="1" x14ac:dyDescent="0.2">
      <c r="J603" s="290"/>
    </row>
    <row r="604" spans="10:10" ht="12.75" customHeight="1" x14ac:dyDescent="0.2">
      <c r="J604" s="290"/>
    </row>
    <row r="605" spans="10:10" ht="12.75" customHeight="1" x14ac:dyDescent="0.2">
      <c r="J605" s="290"/>
    </row>
    <row r="606" spans="10:10" ht="12.75" customHeight="1" x14ac:dyDescent="0.2">
      <c r="J606" s="290"/>
    </row>
    <row r="607" spans="10:10" ht="12.75" customHeight="1" x14ac:dyDescent="0.2">
      <c r="J607" s="290"/>
    </row>
    <row r="608" spans="10:10" ht="12.75" customHeight="1" x14ac:dyDescent="0.2">
      <c r="J608" s="290"/>
    </row>
    <row r="609" spans="10:10" ht="12.75" customHeight="1" x14ac:dyDescent="0.2">
      <c r="J609" s="290"/>
    </row>
    <row r="610" spans="10:10" ht="12.75" customHeight="1" x14ac:dyDescent="0.2">
      <c r="J610" s="290"/>
    </row>
    <row r="611" spans="10:10" ht="12.75" customHeight="1" x14ac:dyDescent="0.2">
      <c r="J611" s="290"/>
    </row>
    <row r="612" spans="10:10" ht="12.75" customHeight="1" x14ac:dyDescent="0.2">
      <c r="J612" s="290"/>
    </row>
    <row r="613" spans="10:10" ht="12.75" customHeight="1" x14ac:dyDescent="0.2">
      <c r="J613" s="290"/>
    </row>
    <row r="614" spans="10:10" ht="12.75" customHeight="1" x14ac:dyDescent="0.2">
      <c r="J614" s="290"/>
    </row>
    <row r="615" spans="10:10" ht="12.75" customHeight="1" x14ac:dyDescent="0.2">
      <c r="J615" s="290"/>
    </row>
    <row r="616" spans="10:10" ht="12.75" customHeight="1" x14ac:dyDescent="0.2">
      <c r="J616" s="290"/>
    </row>
    <row r="617" spans="10:10" ht="12.75" customHeight="1" x14ac:dyDescent="0.2">
      <c r="J617" s="290"/>
    </row>
    <row r="618" spans="10:10" ht="12.75" customHeight="1" x14ac:dyDescent="0.2">
      <c r="J618" s="290"/>
    </row>
    <row r="619" spans="10:10" ht="12.75" customHeight="1" x14ac:dyDescent="0.2">
      <c r="J619" s="290"/>
    </row>
    <row r="620" spans="10:10" ht="12.75" customHeight="1" x14ac:dyDescent="0.2">
      <c r="J620" s="290"/>
    </row>
    <row r="621" spans="10:10" ht="12.75" customHeight="1" x14ac:dyDescent="0.2">
      <c r="J621" s="290"/>
    </row>
    <row r="622" spans="10:10" ht="12.75" customHeight="1" x14ac:dyDescent="0.2">
      <c r="J622" s="290"/>
    </row>
    <row r="623" spans="10:10" ht="12.75" customHeight="1" x14ac:dyDescent="0.2">
      <c r="J623" s="290"/>
    </row>
    <row r="624" spans="10:10" ht="12.75" customHeight="1" x14ac:dyDescent="0.2">
      <c r="J624" s="290"/>
    </row>
    <row r="625" spans="10:10" ht="12.75" customHeight="1" x14ac:dyDescent="0.2">
      <c r="J625" s="290"/>
    </row>
    <row r="626" spans="10:10" ht="12.75" customHeight="1" x14ac:dyDescent="0.2">
      <c r="J626" s="290"/>
    </row>
    <row r="627" spans="10:10" ht="12.75" customHeight="1" x14ac:dyDescent="0.2">
      <c r="J627" s="290"/>
    </row>
    <row r="628" spans="10:10" ht="12.75" customHeight="1" x14ac:dyDescent="0.2">
      <c r="J628" s="290"/>
    </row>
    <row r="629" spans="10:10" ht="12.75" customHeight="1" x14ac:dyDescent="0.2">
      <c r="J629" s="290"/>
    </row>
    <row r="630" spans="10:10" ht="12.75" customHeight="1" x14ac:dyDescent="0.2">
      <c r="J630" s="290"/>
    </row>
    <row r="631" spans="10:10" ht="12.75" customHeight="1" x14ac:dyDescent="0.2">
      <c r="J631" s="290"/>
    </row>
    <row r="632" spans="10:10" ht="12.75" customHeight="1" x14ac:dyDescent="0.2">
      <c r="J632" s="290"/>
    </row>
    <row r="633" spans="10:10" ht="12.75" customHeight="1" x14ac:dyDescent="0.2">
      <c r="J633" s="290"/>
    </row>
    <row r="634" spans="10:10" ht="12.75" customHeight="1" x14ac:dyDescent="0.2">
      <c r="J634" s="290"/>
    </row>
    <row r="635" spans="10:10" ht="12.75" customHeight="1" x14ac:dyDescent="0.2">
      <c r="J635" s="290"/>
    </row>
    <row r="636" spans="10:10" ht="12.75" customHeight="1" x14ac:dyDescent="0.2">
      <c r="J636" s="290"/>
    </row>
    <row r="637" spans="10:10" ht="12.75" customHeight="1" x14ac:dyDescent="0.2">
      <c r="J637" s="290"/>
    </row>
    <row r="638" spans="10:10" ht="12.75" customHeight="1" x14ac:dyDescent="0.2">
      <c r="J638" s="290"/>
    </row>
    <row r="639" spans="10:10" ht="12.75" customHeight="1" x14ac:dyDescent="0.2">
      <c r="J639" s="290"/>
    </row>
    <row r="640" spans="10:10" ht="12.75" customHeight="1" x14ac:dyDescent="0.2">
      <c r="J640" s="290"/>
    </row>
    <row r="641" spans="10:10" ht="12.75" customHeight="1" x14ac:dyDescent="0.2">
      <c r="J641" s="290"/>
    </row>
    <row r="642" spans="10:10" ht="12.75" customHeight="1" x14ac:dyDescent="0.2">
      <c r="J642" s="290"/>
    </row>
    <row r="643" spans="10:10" ht="12.75" customHeight="1" x14ac:dyDescent="0.2">
      <c r="J643" s="290"/>
    </row>
    <row r="644" spans="10:10" ht="12.75" customHeight="1" x14ac:dyDescent="0.2">
      <c r="J644" s="290"/>
    </row>
    <row r="645" spans="10:10" ht="12.75" customHeight="1" x14ac:dyDescent="0.2">
      <c r="J645" s="290"/>
    </row>
    <row r="646" spans="10:10" ht="12.75" customHeight="1" x14ac:dyDescent="0.2">
      <c r="J646" s="290"/>
    </row>
    <row r="647" spans="10:10" ht="12.75" customHeight="1" x14ac:dyDescent="0.2">
      <c r="J647" s="290"/>
    </row>
    <row r="648" spans="10:10" ht="12.75" customHeight="1" x14ac:dyDescent="0.2">
      <c r="J648" s="290"/>
    </row>
    <row r="649" spans="10:10" ht="12.75" customHeight="1" x14ac:dyDescent="0.2">
      <c r="J649" s="290"/>
    </row>
    <row r="650" spans="10:10" ht="12.75" customHeight="1" x14ac:dyDescent="0.2">
      <c r="J650" s="290"/>
    </row>
    <row r="651" spans="10:10" ht="12.75" customHeight="1" x14ac:dyDescent="0.2">
      <c r="J651" s="290"/>
    </row>
    <row r="652" spans="10:10" ht="12.75" customHeight="1" x14ac:dyDescent="0.2">
      <c r="J652" s="290"/>
    </row>
    <row r="653" spans="10:10" ht="12.75" customHeight="1" x14ac:dyDescent="0.2">
      <c r="J653" s="290"/>
    </row>
    <row r="654" spans="10:10" ht="12.75" customHeight="1" x14ac:dyDescent="0.2">
      <c r="J654" s="290"/>
    </row>
    <row r="655" spans="10:10" ht="12.75" customHeight="1" x14ac:dyDescent="0.2">
      <c r="J655" s="290"/>
    </row>
    <row r="656" spans="10:10" ht="12.75" customHeight="1" x14ac:dyDescent="0.2">
      <c r="J656" s="290"/>
    </row>
    <row r="657" spans="10:10" ht="12.75" customHeight="1" x14ac:dyDescent="0.2">
      <c r="J657" s="290"/>
    </row>
    <row r="658" spans="10:10" ht="12.75" customHeight="1" x14ac:dyDescent="0.2">
      <c r="J658" s="290"/>
    </row>
    <row r="659" spans="10:10" ht="12.75" customHeight="1" x14ac:dyDescent="0.2">
      <c r="J659" s="290"/>
    </row>
    <row r="660" spans="10:10" ht="12.75" customHeight="1" x14ac:dyDescent="0.2">
      <c r="J660" s="290"/>
    </row>
    <row r="661" spans="10:10" ht="12.75" customHeight="1" x14ac:dyDescent="0.2">
      <c r="J661" s="290"/>
    </row>
    <row r="662" spans="10:10" ht="12.75" customHeight="1" x14ac:dyDescent="0.2">
      <c r="J662" s="290"/>
    </row>
    <row r="663" spans="10:10" ht="12.75" customHeight="1" x14ac:dyDescent="0.2">
      <c r="J663" s="290"/>
    </row>
    <row r="664" spans="10:10" ht="12.75" customHeight="1" x14ac:dyDescent="0.2">
      <c r="J664" s="290"/>
    </row>
    <row r="665" spans="10:10" ht="12.75" customHeight="1" x14ac:dyDescent="0.2">
      <c r="J665" s="290"/>
    </row>
    <row r="666" spans="10:10" ht="12.75" customHeight="1" x14ac:dyDescent="0.2">
      <c r="J666" s="290"/>
    </row>
    <row r="667" spans="10:10" ht="12.75" customHeight="1" x14ac:dyDescent="0.2">
      <c r="J667" s="290"/>
    </row>
    <row r="668" spans="10:10" ht="12.75" customHeight="1" x14ac:dyDescent="0.2">
      <c r="J668" s="290"/>
    </row>
    <row r="669" spans="10:10" ht="12.75" customHeight="1" x14ac:dyDescent="0.2">
      <c r="J669" s="290"/>
    </row>
    <row r="670" spans="10:10" ht="12.75" customHeight="1" x14ac:dyDescent="0.2">
      <c r="J670" s="290"/>
    </row>
    <row r="671" spans="10:10" ht="12.75" customHeight="1" x14ac:dyDescent="0.2">
      <c r="J671" s="290"/>
    </row>
    <row r="672" spans="10:10" ht="12.75" customHeight="1" x14ac:dyDescent="0.2">
      <c r="J672" s="290"/>
    </row>
    <row r="673" spans="10:10" ht="12.75" customHeight="1" x14ac:dyDescent="0.2">
      <c r="J673" s="290"/>
    </row>
    <row r="674" spans="10:10" ht="12.75" customHeight="1" x14ac:dyDescent="0.2">
      <c r="J674" s="290"/>
    </row>
    <row r="675" spans="10:10" ht="12.75" customHeight="1" x14ac:dyDescent="0.2">
      <c r="J675" s="290"/>
    </row>
    <row r="676" spans="10:10" ht="12.75" customHeight="1" x14ac:dyDescent="0.2">
      <c r="J676" s="290"/>
    </row>
    <row r="677" spans="10:10" ht="12.75" customHeight="1" x14ac:dyDescent="0.2">
      <c r="J677" s="290"/>
    </row>
    <row r="678" spans="10:10" ht="12.75" customHeight="1" x14ac:dyDescent="0.2">
      <c r="J678" s="290"/>
    </row>
    <row r="679" spans="10:10" ht="12.75" customHeight="1" x14ac:dyDescent="0.2">
      <c r="J679" s="290"/>
    </row>
    <row r="680" spans="10:10" ht="12.75" customHeight="1" x14ac:dyDescent="0.2">
      <c r="J680" s="290"/>
    </row>
    <row r="681" spans="10:10" ht="12.75" customHeight="1" x14ac:dyDescent="0.2">
      <c r="J681" s="290"/>
    </row>
    <row r="682" spans="10:10" ht="12.75" customHeight="1" x14ac:dyDescent="0.2">
      <c r="J682" s="290"/>
    </row>
    <row r="683" spans="10:10" ht="12.75" customHeight="1" x14ac:dyDescent="0.2">
      <c r="J683" s="290"/>
    </row>
    <row r="684" spans="10:10" ht="12.75" customHeight="1" x14ac:dyDescent="0.2">
      <c r="J684" s="290"/>
    </row>
    <row r="685" spans="10:10" ht="12.75" customHeight="1" x14ac:dyDescent="0.2">
      <c r="J685" s="290"/>
    </row>
    <row r="686" spans="10:10" ht="12.75" customHeight="1" x14ac:dyDescent="0.2">
      <c r="J686" s="290"/>
    </row>
    <row r="687" spans="10:10" ht="12.75" customHeight="1" x14ac:dyDescent="0.2">
      <c r="J687" s="290"/>
    </row>
    <row r="688" spans="10:10" ht="12.75" customHeight="1" x14ac:dyDescent="0.2">
      <c r="J688" s="290"/>
    </row>
    <row r="689" spans="10:10" ht="12.75" customHeight="1" x14ac:dyDescent="0.2">
      <c r="J689" s="290"/>
    </row>
    <row r="690" spans="10:10" ht="12.75" customHeight="1" x14ac:dyDescent="0.2">
      <c r="J690" s="290"/>
    </row>
    <row r="691" spans="10:10" ht="12.75" customHeight="1" x14ac:dyDescent="0.2">
      <c r="J691" s="290"/>
    </row>
    <row r="692" spans="10:10" ht="12.75" customHeight="1" x14ac:dyDescent="0.2">
      <c r="J692" s="290"/>
    </row>
    <row r="693" spans="10:10" ht="12.75" customHeight="1" x14ac:dyDescent="0.2">
      <c r="J693" s="290"/>
    </row>
    <row r="694" spans="10:10" ht="12.75" customHeight="1" x14ac:dyDescent="0.2">
      <c r="J694" s="290"/>
    </row>
    <row r="695" spans="10:10" ht="12.75" customHeight="1" x14ac:dyDescent="0.2">
      <c r="J695" s="290"/>
    </row>
    <row r="696" spans="10:10" ht="12.75" customHeight="1" x14ac:dyDescent="0.2">
      <c r="J696" s="290"/>
    </row>
    <row r="697" spans="10:10" ht="12.75" customHeight="1" x14ac:dyDescent="0.2">
      <c r="J697" s="290"/>
    </row>
    <row r="698" spans="10:10" ht="12.75" customHeight="1" x14ac:dyDescent="0.2">
      <c r="J698" s="290"/>
    </row>
    <row r="699" spans="10:10" ht="12.75" customHeight="1" x14ac:dyDescent="0.2">
      <c r="J699" s="290"/>
    </row>
    <row r="700" spans="10:10" ht="12.75" customHeight="1" x14ac:dyDescent="0.2">
      <c r="J700" s="290"/>
    </row>
    <row r="701" spans="10:10" ht="12.75" customHeight="1" x14ac:dyDescent="0.2">
      <c r="J701" s="290"/>
    </row>
    <row r="702" spans="10:10" ht="12.75" customHeight="1" x14ac:dyDescent="0.2">
      <c r="J702" s="290"/>
    </row>
    <row r="703" spans="10:10" ht="12.75" customHeight="1" x14ac:dyDescent="0.2">
      <c r="J703" s="290"/>
    </row>
    <row r="704" spans="10:10" ht="12.75" customHeight="1" x14ac:dyDescent="0.2">
      <c r="J704" s="290"/>
    </row>
    <row r="705" spans="10:10" ht="12.75" customHeight="1" x14ac:dyDescent="0.2">
      <c r="J705" s="290"/>
    </row>
    <row r="706" spans="10:10" ht="12.75" customHeight="1" x14ac:dyDescent="0.2">
      <c r="J706" s="290"/>
    </row>
    <row r="707" spans="10:10" ht="12.75" customHeight="1" x14ac:dyDescent="0.2">
      <c r="J707" s="290"/>
    </row>
    <row r="708" spans="10:10" ht="12.75" customHeight="1" x14ac:dyDescent="0.2">
      <c r="J708" s="290"/>
    </row>
    <row r="709" spans="10:10" ht="12.75" customHeight="1" x14ac:dyDescent="0.2">
      <c r="J709" s="290"/>
    </row>
    <row r="710" spans="10:10" ht="12.75" customHeight="1" x14ac:dyDescent="0.2">
      <c r="J710" s="290"/>
    </row>
    <row r="711" spans="10:10" ht="12.75" customHeight="1" x14ac:dyDescent="0.2">
      <c r="J711" s="290"/>
    </row>
    <row r="712" spans="10:10" ht="12.75" customHeight="1" x14ac:dyDescent="0.2">
      <c r="J712" s="290"/>
    </row>
    <row r="713" spans="10:10" ht="12.75" customHeight="1" x14ac:dyDescent="0.2">
      <c r="J713" s="290"/>
    </row>
    <row r="714" spans="10:10" ht="12.75" customHeight="1" x14ac:dyDescent="0.2">
      <c r="J714" s="290"/>
    </row>
    <row r="715" spans="10:10" ht="12.75" customHeight="1" x14ac:dyDescent="0.2">
      <c r="J715" s="290"/>
    </row>
    <row r="716" spans="10:10" ht="12.75" customHeight="1" x14ac:dyDescent="0.2">
      <c r="J716" s="290"/>
    </row>
    <row r="717" spans="10:10" ht="12.75" customHeight="1" x14ac:dyDescent="0.2">
      <c r="J717" s="290"/>
    </row>
    <row r="718" spans="10:10" ht="12.75" customHeight="1" x14ac:dyDescent="0.2">
      <c r="J718" s="290"/>
    </row>
    <row r="719" spans="10:10" ht="12.75" customHeight="1" x14ac:dyDescent="0.2">
      <c r="J719" s="290"/>
    </row>
    <row r="720" spans="10:10" ht="12.75" customHeight="1" x14ac:dyDescent="0.2">
      <c r="J720" s="290"/>
    </row>
    <row r="721" spans="10:10" ht="12.75" customHeight="1" x14ac:dyDescent="0.2">
      <c r="J721" s="290"/>
    </row>
    <row r="722" spans="10:10" ht="12.75" customHeight="1" x14ac:dyDescent="0.2">
      <c r="J722" s="290"/>
    </row>
    <row r="723" spans="10:10" ht="12.75" customHeight="1" x14ac:dyDescent="0.2">
      <c r="J723" s="290"/>
    </row>
    <row r="724" spans="10:10" ht="12.75" customHeight="1" x14ac:dyDescent="0.2">
      <c r="J724" s="290"/>
    </row>
    <row r="725" spans="10:10" ht="12.75" customHeight="1" x14ac:dyDescent="0.2">
      <c r="J725" s="290"/>
    </row>
    <row r="726" spans="10:10" ht="12.75" customHeight="1" x14ac:dyDescent="0.2">
      <c r="J726" s="290"/>
    </row>
    <row r="727" spans="10:10" ht="12.75" customHeight="1" x14ac:dyDescent="0.2">
      <c r="J727" s="290"/>
    </row>
    <row r="728" spans="10:10" ht="12.75" customHeight="1" x14ac:dyDescent="0.2">
      <c r="J728" s="290"/>
    </row>
    <row r="729" spans="10:10" ht="12.75" customHeight="1" x14ac:dyDescent="0.2">
      <c r="J729" s="290"/>
    </row>
    <row r="730" spans="10:10" ht="12.75" customHeight="1" x14ac:dyDescent="0.2">
      <c r="J730" s="290"/>
    </row>
    <row r="731" spans="10:10" ht="12.75" customHeight="1" x14ac:dyDescent="0.2">
      <c r="J731" s="290"/>
    </row>
    <row r="732" spans="10:10" ht="12.75" customHeight="1" x14ac:dyDescent="0.2">
      <c r="J732" s="290"/>
    </row>
    <row r="733" spans="10:10" ht="12.75" customHeight="1" x14ac:dyDescent="0.2">
      <c r="J733" s="290"/>
    </row>
    <row r="734" spans="10:10" ht="12.75" customHeight="1" x14ac:dyDescent="0.2">
      <c r="J734" s="290"/>
    </row>
    <row r="735" spans="10:10" ht="12.75" customHeight="1" x14ac:dyDescent="0.2">
      <c r="J735" s="290"/>
    </row>
    <row r="736" spans="10:10" ht="12.75" customHeight="1" x14ac:dyDescent="0.2">
      <c r="J736" s="290"/>
    </row>
    <row r="737" spans="10:10" ht="12.75" customHeight="1" x14ac:dyDescent="0.2">
      <c r="J737" s="290"/>
    </row>
    <row r="738" spans="10:10" ht="12.75" customHeight="1" x14ac:dyDescent="0.2">
      <c r="J738" s="290"/>
    </row>
    <row r="739" spans="10:10" ht="12.75" customHeight="1" x14ac:dyDescent="0.2">
      <c r="J739" s="290"/>
    </row>
    <row r="740" spans="10:10" ht="12.75" customHeight="1" x14ac:dyDescent="0.2">
      <c r="J740" s="290"/>
    </row>
    <row r="741" spans="10:10" ht="12.75" customHeight="1" x14ac:dyDescent="0.2">
      <c r="J741" s="290"/>
    </row>
    <row r="742" spans="10:10" ht="12.75" customHeight="1" x14ac:dyDescent="0.2">
      <c r="J742" s="290"/>
    </row>
    <row r="743" spans="10:10" ht="12.75" customHeight="1" x14ac:dyDescent="0.2">
      <c r="J743" s="290"/>
    </row>
    <row r="744" spans="10:10" ht="12.75" customHeight="1" x14ac:dyDescent="0.2">
      <c r="J744" s="290"/>
    </row>
    <row r="745" spans="10:10" ht="12.75" customHeight="1" x14ac:dyDescent="0.2">
      <c r="J745" s="290"/>
    </row>
    <row r="746" spans="10:10" ht="12.75" customHeight="1" x14ac:dyDescent="0.2">
      <c r="J746" s="290"/>
    </row>
    <row r="747" spans="10:10" ht="12.75" customHeight="1" x14ac:dyDescent="0.2">
      <c r="J747" s="290"/>
    </row>
    <row r="748" spans="10:10" ht="12.75" customHeight="1" x14ac:dyDescent="0.2">
      <c r="J748" s="290"/>
    </row>
    <row r="749" spans="10:10" ht="12.75" customHeight="1" x14ac:dyDescent="0.2">
      <c r="J749" s="290"/>
    </row>
    <row r="750" spans="10:10" ht="12.75" customHeight="1" x14ac:dyDescent="0.2">
      <c r="J750" s="290"/>
    </row>
    <row r="751" spans="10:10" ht="12.75" customHeight="1" x14ac:dyDescent="0.2">
      <c r="J751" s="290"/>
    </row>
    <row r="752" spans="10:10" ht="12.75" customHeight="1" x14ac:dyDescent="0.2">
      <c r="J752" s="290"/>
    </row>
    <row r="753" spans="10:10" ht="12.75" customHeight="1" x14ac:dyDescent="0.2">
      <c r="J753" s="290"/>
    </row>
    <row r="754" spans="10:10" ht="12.75" customHeight="1" x14ac:dyDescent="0.2">
      <c r="J754" s="290"/>
    </row>
    <row r="755" spans="10:10" ht="12.75" customHeight="1" x14ac:dyDescent="0.2">
      <c r="J755" s="290"/>
    </row>
    <row r="756" spans="10:10" ht="12.75" customHeight="1" x14ac:dyDescent="0.2">
      <c r="J756" s="290"/>
    </row>
    <row r="757" spans="10:10" ht="12.75" customHeight="1" x14ac:dyDescent="0.2">
      <c r="J757" s="290"/>
    </row>
    <row r="758" spans="10:10" ht="12.75" customHeight="1" x14ac:dyDescent="0.2">
      <c r="J758" s="290"/>
    </row>
    <row r="759" spans="10:10" ht="12.75" customHeight="1" x14ac:dyDescent="0.2">
      <c r="J759" s="290"/>
    </row>
    <row r="760" spans="10:10" ht="12.75" customHeight="1" x14ac:dyDescent="0.2">
      <c r="J760" s="290"/>
    </row>
    <row r="761" spans="10:10" ht="12.75" customHeight="1" x14ac:dyDescent="0.2">
      <c r="J761" s="290"/>
    </row>
    <row r="762" spans="10:10" ht="12.75" customHeight="1" x14ac:dyDescent="0.2">
      <c r="J762" s="290"/>
    </row>
    <row r="763" spans="10:10" ht="12.75" customHeight="1" x14ac:dyDescent="0.2">
      <c r="J763" s="290"/>
    </row>
    <row r="764" spans="10:10" ht="12.75" customHeight="1" x14ac:dyDescent="0.2">
      <c r="J764" s="290"/>
    </row>
    <row r="765" spans="10:10" ht="12.75" customHeight="1" x14ac:dyDescent="0.2">
      <c r="J765" s="290"/>
    </row>
    <row r="766" spans="10:10" ht="12.75" customHeight="1" x14ac:dyDescent="0.2">
      <c r="J766" s="290"/>
    </row>
    <row r="767" spans="10:10" ht="12.75" customHeight="1" x14ac:dyDescent="0.2">
      <c r="J767" s="290"/>
    </row>
    <row r="768" spans="10:10" ht="12.75" customHeight="1" x14ac:dyDescent="0.2">
      <c r="J768" s="290"/>
    </row>
    <row r="769" spans="10:10" ht="12.75" customHeight="1" x14ac:dyDescent="0.2">
      <c r="J769" s="290"/>
    </row>
    <row r="770" spans="10:10" ht="12.75" customHeight="1" x14ac:dyDescent="0.2">
      <c r="J770" s="290"/>
    </row>
    <row r="771" spans="10:10" ht="12.75" customHeight="1" x14ac:dyDescent="0.2">
      <c r="J771" s="290"/>
    </row>
    <row r="772" spans="10:10" ht="12.75" customHeight="1" x14ac:dyDescent="0.2">
      <c r="J772" s="290"/>
    </row>
    <row r="773" spans="10:10" ht="12.75" customHeight="1" x14ac:dyDescent="0.2">
      <c r="J773" s="290"/>
    </row>
    <row r="774" spans="10:10" ht="12.75" customHeight="1" x14ac:dyDescent="0.2">
      <c r="J774" s="290"/>
    </row>
    <row r="775" spans="10:10" ht="12.75" customHeight="1" x14ac:dyDescent="0.2">
      <c r="J775" s="290"/>
    </row>
    <row r="776" spans="10:10" ht="12.75" customHeight="1" x14ac:dyDescent="0.2">
      <c r="J776" s="290"/>
    </row>
    <row r="777" spans="10:10" ht="12.75" customHeight="1" x14ac:dyDescent="0.2">
      <c r="J777" s="290"/>
    </row>
    <row r="778" spans="10:10" ht="12.75" customHeight="1" x14ac:dyDescent="0.2">
      <c r="J778" s="290"/>
    </row>
    <row r="779" spans="10:10" ht="12.75" customHeight="1" x14ac:dyDescent="0.2">
      <c r="J779" s="290"/>
    </row>
    <row r="780" spans="10:10" ht="12.75" customHeight="1" x14ac:dyDescent="0.2">
      <c r="J780" s="290"/>
    </row>
    <row r="781" spans="10:10" ht="12.75" customHeight="1" x14ac:dyDescent="0.2">
      <c r="J781" s="290"/>
    </row>
    <row r="782" spans="10:10" ht="12.75" customHeight="1" x14ac:dyDescent="0.2">
      <c r="J782" s="290"/>
    </row>
    <row r="783" spans="10:10" ht="12.75" customHeight="1" x14ac:dyDescent="0.2">
      <c r="J783" s="290"/>
    </row>
    <row r="784" spans="10:10" ht="12.75" customHeight="1" x14ac:dyDescent="0.2">
      <c r="J784" s="290"/>
    </row>
    <row r="785" spans="10:10" ht="12.75" customHeight="1" x14ac:dyDescent="0.2">
      <c r="J785" s="290"/>
    </row>
    <row r="786" spans="10:10" ht="12.75" customHeight="1" x14ac:dyDescent="0.2">
      <c r="J786" s="290"/>
    </row>
    <row r="787" spans="10:10" ht="12.75" customHeight="1" x14ac:dyDescent="0.2">
      <c r="J787" s="290"/>
    </row>
    <row r="788" spans="10:10" ht="12.75" customHeight="1" x14ac:dyDescent="0.2">
      <c r="J788" s="290"/>
    </row>
    <row r="789" spans="10:10" ht="12.75" customHeight="1" x14ac:dyDescent="0.2">
      <c r="J789" s="290"/>
    </row>
    <row r="790" spans="10:10" ht="12.75" customHeight="1" x14ac:dyDescent="0.2">
      <c r="J790" s="290"/>
    </row>
    <row r="791" spans="10:10" ht="12.75" customHeight="1" x14ac:dyDescent="0.2">
      <c r="J791" s="290"/>
    </row>
    <row r="792" spans="10:10" ht="12.75" customHeight="1" x14ac:dyDescent="0.2">
      <c r="J792" s="290"/>
    </row>
    <row r="793" spans="10:10" ht="12.75" customHeight="1" x14ac:dyDescent="0.2">
      <c r="J793" s="290"/>
    </row>
    <row r="794" spans="10:10" ht="12.75" customHeight="1" x14ac:dyDescent="0.2">
      <c r="J794" s="290"/>
    </row>
    <row r="795" spans="10:10" ht="12.75" customHeight="1" x14ac:dyDescent="0.2">
      <c r="J795" s="290"/>
    </row>
    <row r="796" spans="10:10" ht="12.75" customHeight="1" x14ac:dyDescent="0.2">
      <c r="J796" s="290"/>
    </row>
    <row r="797" spans="10:10" ht="12.75" customHeight="1" x14ac:dyDescent="0.2">
      <c r="J797" s="290"/>
    </row>
    <row r="798" spans="10:10" ht="12.75" customHeight="1" x14ac:dyDescent="0.2">
      <c r="J798" s="290"/>
    </row>
    <row r="799" spans="10:10" ht="12.75" customHeight="1" x14ac:dyDescent="0.2">
      <c r="J799" s="290"/>
    </row>
    <row r="800" spans="10:10" ht="12.75" customHeight="1" x14ac:dyDescent="0.2">
      <c r="J800" s="290"/>
    </row>
    <row r="801" spans="10:10" ht="12.75" customHeight="1" x14ac:dyDescent="0.2">
      <c r="J801" s="290"/>
    </row>
    <row r="802" spans="10:10" ht="12.75" customHeight="1" x14ac:dyDescent="0.2">
      <c r="J802" s="290"/>
    </row>
    <row r="803" spans="10:10" ht="12.75" customHeight="1" x14ac:dyDescent="0.2">
      <c r="J803" s="290"/>
    </row>
    <row r="804" spans="10:10" ht="12.75" customHeight="1" x14ac:dyDescent="0.2">
      <c r="J804" s="290"/>
    </row>
    <row r="805" spans="10:10" ht="12.75" customHeight="1" x14ac:dyDescent="0.2">
      <c r="J805" s="290"/>
    </row>
    <row r="806" spans="10:10" ht="12.75" customHeight="1" x14ac:dyDescent="0.2">
      <c r="J806" s="290"/>
    </row>
    <row r="807" spans="10:10" ht="12.75" customHeight="1" x14ac:dyDescent="0.2">
      <c r="J807" s="290"/>
    </row>
    <row r="808" spans="10:10" ht="12.75" customHeight="1" x14ac:dyDescent="0.2">
      <c r="J808" s="290"/>
    </row>
    <row r="809" spans="10:10" ht="12.75" customHeight="1" x14ac:dyDescent="0.2">
      <c r="J809" s="290"/>
    </row>
    <row r="810" spans="10:10" ht="12.75" customHeight="1" x14ac:dyDescent="0.2">
      <c r="J810" s="290"/>
    </row>
    <row r="811" spans="10:10" ht="12.75" customHeight="1" x14ac:dyDescent="0.2">
      <c r="J811" s="290"/>
    </row>
    <row r="812" spans="10:10" ht="12.75" customHeight="1" x14ac:dyDescent="0.2">
      <c r="J812" s="290"/>
    </row>
    <row r="813" spans="10:10" ht="12.75" customHeight="1" x14ac:dyDescent="0.2">
      <c r="J813" s="290"/>
    </row>
    <row r="814" spans="10:10" ht="12.75" customHeight="1" x14ac:dyDescent="0.2">
      <c r="J814" s="290"/>
    </row>
    <row r="815" spans="10:10" ht="12.75" customHeight="1" x14ac:dyDescent="0.2">
      <c r="J815" s="290"/>
    </row>
    <row r="816" spans="10:10" ht="12.75" customHeight="1" x14ac:dyDescent="0.2">
      <c r="J816" s="290"/>
    </row>
    <row r="817" spans="10:10" ht="12.75" customHeight="1" x14ac:dyDescent="0.2">
      <c r="J817" s="290"/>
    </row>
    <row r="818" spans="10:10" ht="12.75" customHeight="1" x14ac:dyDescent="0.2">
      <c r="J818" s="290"/>
    </row>
    <row r="819" spans="10:10" ht="12.75" customHeight="1" x14ac:dyDescent="0.2">
      <c r="J819" s="290"/>
    </row>
    <row r="820" spans="10:10" ht="12.75" customHeight="1" x14ac:dyDescent="0.2">
      <c r="J820" s="290"/>
    </row>
    <row r="821" spans="10:10" ht="12.75" customHeight="1" x14ac:dyDescent="0.2">
      <c r="J821" s="290"/>
    </row>
    <row r="822" spans="10:10" ht="12.75" customHeight="1" x14ac:dyDescent="0.2">
      <c r="J822" s="290"/>
    </row>
    <row r="823" spans="10:10" ht="12.75" customHeight="1" x14ac:dyDescent="0.2">
      <c r="J823" s="290"/>
    </row>
    <row r="824" spans="10:10" ht="12.75" customHeight="1" x14ac:dyDescent="0.2">
      <c r="J824" s="290"/>
    </row>
    <row r="825" spans="10:10" ht="12.75" customHeight="1" x14ac:dyDescent="0.2">
      <c r="J825" s="290"/>
    </row>
    <row r="826" spans="10:10" ht="12.75" customHeight="1" x14ac:dyDescent="0.2">
      <c r="J826" s="290"/>
    </row>
    <row r="827" spans="10:10" ht="12.75" customHeight="1" x14ac:dyDescent="0.2">
      <c r="J827" s="290"/>
    </row>
    <row r="828" spans="10:10" ht="12.75" customHeight="1" x14ac:dyDescent="0.2">
      <c r="J828" s="290"/>
    </row>
    <row r="829" spans="10:10" ht="12.75" customHeight="1" x14ac:dyDescent="0.2">
      <c r="J829" s="290"/>
    </row>
    <row r="830" spans="10:10" ht="12.75" customHeight="1" x14ac:dyDescent="0.2">
      <c r="J830" s="290"/>
    </row>
    <row r="831" spans="10:10" ht="12.75" customHeight="1" x14ac:dyDescent="0.2">
      <c r="J831" s="290"/>
    </row>
    <row r="832" spans="10:10" ht="12.75" customHeight="1" x14ac:dyDescent="0.2">
      <c r="J832" s="290"/>
    </row>
    <row r="833" spans="10:10" ht="12.75" customHeight="1" x14ac:dyDescent="0.2">
      <c r="J833" s="290"/>
    </row>
    <row r="834" spans="10:10" ht="12.75" customHeight="1" x14ac:dyDescent="0.2">
      <c r="J834" s="290"/>
    </row>
    <row r="835" spans="10:10" ht="12.75" customHeight="1" x14ac:dyDescent="0.2">
      <c r="J835" s="290"/>
    </row>
    <row r="836" spans="10:10" ht="12.75" customHeight="1" x14ac:dyDescent="0.2">
      <c r="J836" s="290"/>
    </row>
    <row r="837" spans="10:10" ht="12.75" customHeight="1" x14ac:dyDescent="0.2">
      <c r="J837" s="290"/>
    </row>
    <row r="838" spans="10:10" ht="12.75" customHeight="1" x14ac:dyDescent="0.2">
      <c r="J838" s="290"/>
    </row>
    <row r="839" spans="10:10" ht="12.75" customHeight="1" x14ac:dyDescent="0.2">
      <c r="J839" s="290"/>
    </row>
    <row r="840" spans="10:10" ht="12.75" customHeight="1" x14ac:dyDescent="0.2">
      <c r="J840" s="290"/>
    </row>
    <row r="841" spans="10:10" ht="12.75" customHeight="1" x14ac:dyDescent="0.2">
      <c r="J841" s="290"/>
    </row>
    <row r="842" spans="10:10" ht="12.75" customHeight="1" x14ac:dyDescent="0.2">
      <c r="J842" s="290"/>
    </row>
    <row r="843" spans="10:10" ht="12.75" customHeight="1" x14ac:dyDescent="0.2">
      <c r="J843" s="290"/>
    </row>
    <row r="844" spans="10:10" ht="12.75" customHeight="1" x14ac:dyDescent="0.2">
      <c r="J844" s="290"/>
    </row>
    <row r="845" spans="10:10" ht="12.75" customHeight="1" x14ac:dyDescent="0.2">
      <c r="J845" s="290"/>
    </row>
    <row r="846" spans="10:10" ht="12.75" customHeight="1" x14ac:dyDescent="0.2">
      <c r="J846" s="290"/>
    </row>
    <row r="847" spans="10:10" ht="12.75" customHeight="1" x14ac:dyDescent="0.2">
      <c r="J847" s="290"/>
    </row>
    <row r="848" spans="10:10" ht="12.75" customHeight="1" x14ac:dyDescent="0.2">
      <c r="J848" s="290"/>
    </row>
    <row r="849" spans="10:10" ht="12.75" customHeight="1" x14ac:dyDescent="0.2">
      <c r="J849" s="290"/>
    </row>
    <row r="850" spans="10:10" ht="12.75" customHeight="1" x14ac:dyDescent="0.2">
      <c r="J850" s="290"/>
    </row>
    <row r="851" spans="10:10" ht="12.75" customHeight="1" x14ac:dyDescent="0.2">
      <c r="J851" s="290"/>
    </row>
    <row r="852" spans="10:10" ht="12.75" customHeight="1" x14ac:dyDescent="0.2">
      <c r="J852" s="290"/>
    </row>
    <row r="853" spans="10:10" ht="12.75" customHeight="1" x14ac:dyDescent="0.2">
      <c r="J853" s="290"/>
    </row>
    <row r="854" spans="10:10" ht="12.75" customHeight="1" x14ac:dyDescent="0.2">
      <c r="J854" s="290"/>
    </row>
    <row r="855" spans="10:10" ht="12.75" customHeight="1" x14ac:dyDescent="0.2">
      <c r="J855" s="290"/>
    </row>
    <row r="856" spans="10:10" ht="12.75" customHeight="1" x14ac:dyDescent="0.2">
      <c r="J856" s="290"/>
    </row>
    <row r="857" spans="10:10" ht="12.75" customHeight="1" x14ac:dyDescent="0.2">
      <c r="J857" s="290"/>
    </row>
    <row r="858" spans="10:10" ht="12.75" customHeight="1" x14ac:dyDescent="0.2">
      <c r="J858" s="290"/>
    </row>
    <row r="859" spans="10:10" ht="12.75" customHeight="1" x14ac:dyDescent="0.2">
      <c r="J859" s="290"/>
    </row>
    <row r="860" spans="10:10" ht="12.75" customHeight="1" x14ac:dyDescent="0.2">
      <c r="J860" s="290"/>
    </row>
    <row r="861" spans="10:10" ht="12.75" customHeight="1" x14ac:dyDescent="0.2">
      <c r="J861" s="290"/>
    </row>
    <row r="862" spans="10:10" ht="12.75" customHeight="1" x14ac:dyDescent="0.2">
      <c r="J862" s="290"/>
    </row>
    <row r="863" spans="10:10" ht="12.75" customHeight="1" x14ac:dyDescent="0.2">
      <c r="J863" s="290"/>
    </row>
    <row r="864" spans="10:10" ht="12.75" customHeight="1" x14ac:dyDescent="0.2">
      <c r="J864" s="290"/>
    </row>
    <row r="865" spans="10:10" ht="12.75" customHeight="1" x14ac:dyDescent="0.2">
      <c r="J865" s="290"/>
    </row>
    <row r="866" spans="10:10" ht="12.75" customHeight="1" x14ac:dyDescent="0.2">
      <c r="J866" s="290"/>
    </row>
    <row r="867" spans="10:10" ht="12.75" customHeight="1" x14ac:dyDescent="0.2">
      <c r="J867" s="290"/>
    </row>
    <row r="868" spans="10:10" ht="12.75" customHeight="1" x14ac:dyDescent="0.2">
      <c r="J868" s="290"/>
    </row>
    <row r="869" spans="10:10" ht="12.75" customHeight="1" x14ac:dyDescent="0.2">
      <c r="J869" s="290"/>
    </row>
    <row r="870" spans="10:10" ht="12.75" customHeight="1" x14ac:dyDescent="0.2">
      <c r="J870" s="290"/>
    </row>
    <row r="871" spans="10:10" ht="12.75" customHeight="1" x14ac:dyDescent="0.2">
      <c r="J871" s="290"/>
    </row>
    <row r="872" spans="10:10" ht="12.75" customHeight="1" x14ac:dyDescent="0.2">
      <c r="J872" s="290"/>
    </row>
    <row r="873" spans="10:10" ht="12.75" customHeight="1" x14ac:dyDescent="0.2">
      <c r="J873" s="290"/>
    </row>
    <row r="874" spans="10:10" ht="12.75" customHeight="1" x14ac:dyDescent="0.2">
      <c r="J874" s="290"/>
    </row>
    <row r="875" spans="10:10" ht="12.75" customHeight="1" x14ac:dyDescent="0.2">
      <c r="J875" s="290"/>
    </row>
    <row r="876" spans="10:10" ht="12.75" customHeight="1" x14ac:dyDescent="0.2">
      <c r="J876" s="290"/>
    </row>
    <row r="877" spans="10:10" ht="12.75" customHeight="1" x14ac:dyDescent="0.2">
      <c r="J877" s="290"/>
    </row>
    <row r="878" spans="10:10" ht="12.75" customHeight="1" x14ac:dyDescent="0.2">
      <c r="J878" s="290"/>
    </row>
    <row r="879" spans="10:10" ht="12.75" customHeight="1" x14ac:dyDescent="0.2">
      <c r="J879" s="290"/>
    </row>
    <row r="880" spans="10:10" ht="12.75" customHeight="1" x14ac:dyDescent="0.2">
      <c r="J880" s="290"/>
    </row>
    <row r="881" spans="10:10" ht="12.75" customHeight="1" x14ac:dyDescent="0.2">
      <c r="J881" s="290"/>
    </row>
    <row r="882" spans="10:10" ht="12.75" customHeight="1" x14ac:dyDescent="0.2">
      <c r="J882" s="290"/>
    </row>
    <row r="883" spans="10:10" ht="12.75" customHeight="1" x14ac:dyDescent="0.2">
      <c r="J883" s="290"/>
    </row>
    <row r="884" spans="10:10" ht="12.75" customHeight="1" x14ac:dyDescent="0.2">
      <c r="J884" s="290"/>
    </row>
    <row r="885" spans="10:10" ht="12.75" customHeight="1" x14ac:dyDescent="0.2">
      <c r="J885" s="290"/>
    </row>
    <row r="886" spans="10:10" ht="12.75" customHeight="1" x14ac:dyDescent="0.2">
      <c r="J886" s="290"/>
    </row>
    <row r="887" spans="10:10" ht="12.75" customHeight="1" x14ac:dyDescent="0.2">
      <c r="J887" s="290"/>
    </row>
    <row r="888" spans="10:10" ht="12.75" customHeight="1" x14ac:dyDescent="0.2">
      <c r="J888" s="290"/>
    </row>
    <row r="889" spans="10:10" ht="12.75" customHeight="1" x14ac:dyDescent="0.2">
      <c r="J889" s="290"/>
    </row>
    <row r="890" spans="10:10" ht="12.75" customHeight="1" x14ac:dyDescent="0.2">
      <c r="J890" s="290"/>
    </row>
    <row r="891" spans="10:10" ht="12.75" customHeight="1" x14ac:dyDescent="0.2">
      <c r="J891" s="290"/>
    </row>
    <row r="892" spans="10:10" ht="12.75" customHeight="1" x14ac:dyDescent="0.2">
      <c r="J892" s="290"/>
    </row>
    <row r="893" spans="10:10" ht="12.75" customHeight="1" x14ac:dyDescent="0.2">
      <c r="J893" s="290"/>
    </row>
    <row r="894" spans="10:10" ht="12.75" customHeight="1" x14ac:dyDescent="0.2">
      <c r="J894" s="290"/>
    </row>
    <row r="895" spans="10:10" ht="12.75" customHeight="1" x14ac:dyDescent="0.2">
      <c r="J895" s="290"/>
    </row>
    <row r="896" spans="10:10" ht="12.75" customHeight="1" x14ac:dyDescent="0.2">
      <c r="J896" s="290"/>
    </row>
    <row r="897" spans="10:10" ht="12.75" customHeight="1" x14ac:dyDescent="0.2">
      <c r="J897" s="290"/>
    </row>
    <row r="898" spans="10:10" ht="12.75" customHeight="1" x14ac:dyDescent="0.2">
      <c r="J898" s="290"/>
    </row>
    <row r="899" spans="10:10" ht="12.75" customHeight="1" x14ac:dyDescent="0.2">
      <c r="J899" s="290"/>
    </row>
    <row r="900" spans="10:10" ht="12.75" customHeight="1" x14ac:dyDescent="0.2">
      <c r="J900" s="290"/>
    </row>
    <row r="901" spans="10:10" ht="12.75" customHeight="1" x14ac:dyDescent="0.2">
      <c r="J901" s="290"/>
    </row>
    <row r="902" spans="10:10" ht="12.75" customHeight="1" x14ac:dyDescent="0.2">
      <c r="J902" s="290"/>
    </row>
    <row r="903" spans="10:10" ht="12.75" customHeight="1" x14ac:dyDescent="0.2">
      <c r="J903" s="290"/>
    </row>
    <row r="904" spans="10:10" ht="12.75" customHeight="1" x14ac:dyDescent="0.2">
      <c r="J904" s="290"/>
    </row>
    <row r="905" spans="10:10" ht="12.75" customHeight="1" x14ac:dyDescent="0.2">
      <c r="J905" s="290"/>
    </row>
    <row r="906" spans="10:10" ht="12.75" customHeight="1" x14ac:dyDescent="0.2">
      <c r="J906" s="290"/>
    </row>
    <row r="907" spans="10:10" ht="12.75" customHeight="1" x14ac:dyDescent="0.2">
      <c r="J907" s="290"/>
    </row>
    <row r="908" spans="10:10" ht="12.75" customHeight="1" x14ac:dyDescent="0.2">
      <c r="J908" s="290"/>
    </row>
    <row r="909" spans="10:10" ht="12.75" customHeight="1" x14ac:dyDescent="0.2">
      <c r="J909" s="290"/>
    </row>
    <row r="910" spans="10:10" ht="12.75" customHeight="1" x14ac:dyDescent="0.2">
      <c r="J910" s="290"/>
    </row>
    <row r="911" spans="10:10" ht="12.75" customHeight="1" x14ac:dyDescent="0.2">
      <c r="J911" s="290"/>
    </row>
    <row r="912" spans="10:10" ht="12.75" customHeight="1" x14ac:dyDescent="0.2">
      <c r="J912" s="290"/>
    </row>
    <row r="913" spans="10:10" ht="12.75" customHeight="1" x14ac:dyDescent="0.2">
      <c r="J913" s="290"/>
    </row>
    <row r="914" spans="10:10" ht="12.75" customHeight="1" x14ac:dyDescent="0.2">
      <c r="J914" s="290"/>
    </row>
    <row r="915" spans="10:10" ht="12.75" customHeight="1" x14ac:dyDescent="0.2">
      <c r="J915" s="290"/>
    </row>
    <row r="916" spans="10:10" ht="12.75" customHeight="1" x14ac:dyDescent="0.2">
      <c r="J916" s="290"/>
    </row>
    <row r="917" spans="10:10" ht="12.75" customHeight="1" x14ac:dyDescent="0.2">
      <c r="J917" s="290"/>
    </row>
    <row r="918" spans="10:10" ht="12.75" customHeight="1" x14ac:dyDescent="0.2">
      <c r="J918" s="290"/>
    </row>
    <row r="919" spans="10:10" ht="12.75" customHeight="1" x14ac:dyDescent="0.2">
      <c r="J919" s="290"/>
    </row>
    <row r="920" spans="10:10" ht="12.75" customHeight="1" x14ac:dyDescent="0.2">
      <c r="J920" s="290"/>
    </row>
    <row r="921" spans="10:10" ht="12.75" customHeight="1" x14ac:dyDescent="0.2">
      <c r="J921" s="290"/>
    </row>
    <row r="922" spans="10:10" ht="12.75" customHeight="1" x14ac:dyDescent="0.2">
      <c r="J922" s="290"/>
    </row>
    <row r="923" spans="10:10" ht="12.75" customHeight="1" x14ac:dyDescent="0.2">
      <c r="J923" s="290"/>
    </row>
    <row r="924" spans="10:10" ht="12.75" customHeight="1" x14ac:dyDescent="0.2">
      <c r="J924" s="290"/>
    </row>
    <row r="925" spans="10:10" ht="12.75" customHeight="1" x14ac:dyDescent="0.2">
      <c r="J925" s="290"/>
    </row>
    <row r="926" spans="10:10" ht="12.75" customHeight="1" x14ac:dyDescent="0.2">
      <c r="J926" s="290"/>
    </row>
    <row r="927" spans="10:10" ht="12.75" customHeight="1" x14ac:dyDescent="0.2">
      <c r="J927" s="290"/>
    </row>
    <row r="928" spans="10:10" ht="12.75" customHeight="1" x14ac:dyDescent="0.2">
      <c r="J928" s="290"/>
    </row>
    <row r="929" spans="10:10" ht="12.75" customHeight="1" x14ac:dyDescent="0.2">
      <c r="J929" s="290"/>
    </row>
    <row r="930" spans="10:10" ht="12.75" customHeight="1" x14ac:dyDescent="0.2">
      <c r="J930" s="290"/>
    </row>
    <row r="931" spans="10:10" ht="12.75" customHeight="1" x14ac:dyDescent="0.2">
      <c r="J931" s="290"/>
    </row>
    <row r="932" spans="10:10" ht="12.75" customHeight="1" x14ac:dyDescent="0.2">
      <c r="J932" s="290"/>
    </row>
    <row r="933" spans="10:10" ht="12.75" customHeight="1" x14ac:dyDescent="0.2">
      <c r="J933" s="290"/>
    </row>
    <row r="934" spans="10:10" ht="12.75" customHeight="1" x14ac:dyDescent="0.2">
      <c r="J934" s="290"/>
    </row>
    <row r="935" spans="10:10" ht="12.75" customHeight="1" x14ac:dyDescent="0.2">
      <c r="J935" s="290"/>
    </row>
    <row r="936" spans="10:10" ht="12.75" customHeight="1" x14ac:dyDescent="0.2">
      <c r="J936" s="290"/>
    </row>
    <row r="937" spans="10:10" ht="12.75" customHeight="1" x14ac:dyDescent="0.2">
      <c r="J937" s="290"/>
    </row>
    <row r="938" spans="10:10" ht="12.75" customHeight="1" x14ac:dyDescent="0.2">
      <c r="J938" s="290"/>
    </row>
    <row r="939" spans="10:10" ht="12.75" customHeight="1" x14ac:dyDescent="0.2">
      <c r="J939" s="290"/>
    </row>
    <row r="940" spans="10:10" ht="12.75" customHeight="1" x14ac:dyDescent="0.2">
      <c r="J940" s="290"/>
    </row>
    <row r="941" spans="10:10" ht="12.75" customHeight="1" x14ac:dyDescent="0.2">
      <c r="J941" s="290"/>
    </row>
    <row r="942" spans="10:10" ht="12.75" customHeight="1" x14ac:dyDescent="0.2">
      <c r="J942" s="290"/>
    </row>
    <row r="943" spans="10:10" ht="12.75" customHeight="1" x14ac:dyDescent="0.2">
      <c r="J943" s="290"/>
    </row>
    <row r="944" spans="10:10" ht="12.75" customHeight="1" x14ac:dyDescent="0.2">
      <c r="J944" s="290"/>
    </row>
    <row r="945" spans="10:10" ht="12.75" customHeight="1" x14ac:dyDescent="0.2">
      <c r="J945" s="290"/>
    </row>
    <row r="946" spans="10:10" ht="12.75" customHeight="1" x14ac:dyDescent="0.2">
      <c r="J946" s="290"/>
    </row>
    <row r="947" spans="10:10" ht="12.75" customHeight="1" x14ac:dyDescent="0.2">
      <c r="J947" s="290"/>
    </row>
    <row r="948" spans="10:10" ht="12.75" customHeight="1" x14ac:dyDescent="0.2">
      <c r="J948" s="290"/>
    </row>
    <row r="949" spans="10:10" ht="12.75" customHeight="1" x14ac:dyDescent="0.2">
      <c r="J949" s="290"/>
    </row>
    <row r="950" spans="10:10" ht="12.75" customHeight="1" x14ac:dyDescent="0.2">
      <c r="J950" s="290"/>
    </row>
    <row r="951" spans="10:10" ht="12.75" customHeight="1" x14ac:dyDescent="0.2">
      <c r="J951" s="290"/>
    </row>
    <row r="952" spans="10:10" ht="12.75" customHeight="1" x14ac:dyDescent="0.2">
      <c r="J952" s="290"/>
    </row>
    <row r="953" spans="10:10" ht="12.75" customHeight="1" x14ac:dyDescent="0.2">
      <c r="J953" s="290"/>
    </row>
    <row r="954" spans="10:10" ht="12.75" customHeight="1" x14ac:dyDescent="0.2">
      <c r="J954" s="290"/>
    </row>
    <row r="955" spans="10:10" ht="12.75" customHeight="1" x14ac:dyDescent="0.2">
      <c r="J955" s="290"/>
    </row>
    <row r="956" spans="10:10" ht="12.75" customHeight="1" x14ac:dyDescent="0.2">
      <c r="J956" s="290"/>
    </row>
    <row r="957" spans="10:10" ht="12.75" customHeight="1" x14ac:dyDescent="0.2">
      <c r="J957" s="290"/>
    </row>
    <row r="958" spans="10:10" ht="12.75" customHeight="1" x14ac:dyDescent="0.2">
      <c r="J958" s="290"/>
    </row>
    <row r="959" spans="10:10" ht="12.75" customHeight="1" x14ac:dyDescent="0.2">
      <c r="J959" s="290"/>
    </row>
    <row r="960" spans="10:10" ht="12.75" customHeight="1" x14ac:dyDescent="0.2">
      <c r="J960" s="290"/>
    </row>
    <row r="961" spans="10:10" ht="12.75" customHeight="1" x14ac:dyDescent="0.2">
      <c r="J961" s="290"/>
    </row>
    <row r="962" spans="10:10" ht="12.75" customHeight="1" x14ac:dyDescent="0.2">
      <c r="J962" s="290"/>
    </row>
    <row r="963" spans="10:10" ht="12.75" customHeight="1" x14ac:dyDescent="0.2">
      <c r="J963" s="290"/>
    </row>
    <row r="964" spans="10:10" ht="12.75" customHeight="1" x14ac:dyDescent="0.2">
      <c r="J964" s="290"/>
    </row>
    <row r="965" spans="10:10" ht="12.75" customHeight="1" x14ac:dyDescent="0.2">
      <c r="J965" s="290"/>
    </row>
    <row r="966" spans="10:10" ht="12.75" customHeight="1" x14ac:dyDescent="0.2">
      <c r="J966" s="290"/>
    </row>
    <row r="967" spans="10:10" ht="12.75" customHeight="1" x14ac:dyDescent="0.2">
      <c r="J967" s="290"/>
    </row>
    <row r="968" spans="10:10" ht="12.75" customHeight="1" x14ac:dyDescent="0.2">
      <c r="J968" s="290"/>
    </row>
    <row r="969" spans="10:10" ht="12.75" customHeight="1" x14ac:dyDescent="0.2">
      <c r="J969" s="290"/>
    </row>
    <row r="970" spans="10:10" ht="12.75" customHeight="1" x14ac:dyDescent="0.2">
      <c r="J970" s="290"/>
    </row>
    <row r="971" spans="10:10" ht="12.75" customHeight="1" x14ac:dyDescent="0.2">
      <c r="J971" s="290"/>
    </row>
    <row r="972" spans="10:10" ht="12.75" customHeight="1" x14ac:dyDescent="0.2">
      <c r="J972" s="290"/>
    </row>
    <row r="973" spans="10:10" ht="12.75" customHeight="1" x14ac:dyDescent="0.2">
      <c r="J973" s="290"/>
    </row>
    <row r="974" spans="10:10" ht="12.75" customHeight="1" x14ac:dyDescent="0.2">
      <c r="J974" s="290"/>
    </row>
    <row r="975" spans="10:10" ht="12.75" customHeight="1" x14ac:dyDescent="0.2">
      <c r="J975" s="290"/>
    </row>
    <row r="976" spans="10:10" ht="12.75" customHeight="1" x14ac:dyDescent="0.2">
      <c r="J976" s="290"/>
    </row>
  </sheetData>
  <mergeCells count="171">
    <mergeCell ref="C6:F8"/>
    <mergeCell ref="A9:D9"/>
    <mergeCell ref="E9:J9"/>
    <mergeCell ref="A10:D10"/>
    <mergeCell ref="E10:J10"/>
    <mergeCell ref="A11:D11"/>
    <mergeCell ref="E11:J11"/>
    <mergeCell ref="A12:D12"/>
    <mergeCell ref="E12:J12"/>
    <mergeCell ref="A13:D13"/>
    <mergeCell ref="E13:J13"/>
    <mergeCell ref="A14:D14"/>
    <mergeCell ref="E14:J14"/>
    <mergeCell ref="A15:J15"/>
    <mergeCell ref="B22:J22"/>
    <mergeCell ref="B23:J23"/>
    <mergeCell ref="B24:J24"/>
    <mergeCell ref="B25:J25"/>
    <mergeCell ref="A20:J20"/>
    <mergeCell ref="C21:I21"/>
    <mergeCell ref="A16:J16"/>
    <mergeCell ref="F17:J17"/>
    <mergeCell ref="A18:B18"/>
    <mergeCell ref="C18:I19"/>
    <mergeCell ref="J18:J19"/>
    <mergeCell ref="A19:B19"/>
    <mergeCell ref="A21:A30"/>
    <mergeCell ref="B26:J26"/>
    <mergeCell ref="B27:J27"/>
    <mergeCell ref="C28:J28"/>
    <mergeCell ref="B29:J29"/>
    <mergeCell ref="B30:J30"/>
    <mergeCell ref="C31:I31"/>
    <mergeCell ref="C32:I32"/>
    <mergeCell ref="C33:I33"/>
    <mergeCell ref="A34:J34"/>
    <mergeCell ref="A35:B35"/>
    <mergeCell ref="C35:I35"/>
    <mergeCell ref="A36:B36"/>
    <mergeCell ref="C36:I36"/>
    <mergeCell ref="A37:J37"/>
    <mergeCell ref="A38:J39"/>
    <mergeCell ref="A40:J40"/>
    <mergeCell ref="A41:J41"/>
    <mergeCell ref="A44:J44"/>
    <mergeCell ref="A45:J45"/>
    <mergeCell ref="A46:J46"/>
    <mergeCell ref="A47:J47"/>
    <mergeCell ref="A50:B50"/>
    <mergeCell ref="C50:I50"/>
    <mergeCell ref="A51:B51"/>
    <mergeCell ref="C51:I51"/>
    <mergeCell ref="A52:J52"/>
    <mergeCell ref="A53:J54"/>
    <mergeCell ref="A55:J55"/>
    <mergeCell ref="A56:J56"/>
    <mergeCell ref="A59:J59"/>
    <mergeCell ref="A60:J60"/>
    <mergeCell ref="A61:J61"/>
    <mergeCell ref="A62:J62"/>
    <mergeCell ref="A65:B65"/>
    <mergeCell ref="C65:I65"/>
    <mergeCell ref="A66:B66"/>
    <mergeCell ref="C66:I66"/>
    <mergeCell ref="A67:J67"/>
    <mergeCell ref="A68:J69"/>
    <mergeCell ref="A70:J70"/>
    <mergeCell ref="A71:J71"/>
    <mergeCell ref="A74:J74"/>
    <mergeCell ref="A75:J75"/>
    <mergeCell ref="A76:J76"/>
    <mergeCell ref="A77:J77"/>
    <mergeCell ref="A80:J80"/>
    <mergeCell ref="A81:B81"/>
    <mergeCell ref="C81:I81"/>
    <mergeCell ref="A82:B82"/>
    <mergeCell ref="C82:I82"/>
    <mergeCell ref="A83:J83"/>
    <mergeCell ref="A84:J85"/>
    <mergeCell ref="A86:J86"/>
    <mergeCell ref="A97:B97"/>
    <mergeCell ref="A98:B98"/>
    <mergeCell ref="A87:J87"/>
    <mergeCell ref="A90:J90"/>
    <mergeCell ref="A91:J91"/>
    <mergeCell ref="A92:J92"/>
    <mergeCell ref="A93:J93"/>
    <mergeCell ref="A96:J96"/>
    <mergeCell ref="C97:I97"/>
    <mergeCell ref="C98:I98"/>
    <mergeCell ref="A99:J99"/>
    <mergeCell ref="A100:J101"/>
    <mergeCell ref="A102:J102"/>
    <mergeCell ref="A103:J103"/>
    <mergeCell ref="A107:J107"/>
    <mergeCell ref="A108:J108"/>
    <mergeCell ref="A109:J109"/>
    <mergeCell ref="A111:H111"/>
    <mergeCell ref="A112:B112"/>
    <mergeCell ref="C112:I112"/>
    <mergeCell ref="A113:B113"/>
    <mergeCell ref="C113:I113"/>
    <mergeCell ref="A114:J114"/>
    <mergeCell ref="A115:J116"/>
    <mergeCell ref="A117:J117"/>
    <mergeCell ref="A118:J118"/>
    <mergeCell ref="A122:J122"/>
    <mergeCell ref="A123:J123"/>
    <mergeCell ref="A124:J124"/>
    <mergeCell ref="A126:H126"/>
    <mergeCell ref="A127:B127"/>
    <mergeCell ref="C127:I127"/>
    <mergeCell ref="A128:B128"/>
    <mergeCell ref="C128:I128"/>
    <mergeCell ref="A129:J129"/>
    <mergeCell ref="A130:J131"/>
    <mergeCell ref="A132:J132"/>
    <mergeCell ref="A133:J133"/>
    <mergeCell ref="A137:J137"/>
    <mergeCell ref="A138:J138"/>
    <mergeCell ref="A139:J139"/>
    <mergeCell ref="A141:H141"/>
    <mergeCell ref="C197:I197"/>
    <mergeCell ref="A142:B142"/>
    <mergeCell ref="C142:I142"/>
    <mergeCell ref="A143:B143"/>
    <mergeCell ref="C143:I143"/>
    <mergeCell ref="A144:J144"/>
    <mergeCell ref="A145:J146"/>
    <mergeCell ref="A147:J147"/>
    <mergeCell ref="A148:J148"/>
    <mergeCell ref="A152:J152"/>
    <mergeCell ref="A153:J153"/>
    <mergeCell ref="A167:J167"/>
    <mergeCell ref="A169:H169"/>
    <mergeCell ref="A170:J170"/>
    <mergeCell ref="C171:I171"/>
    <mergeCell ref="C172:I172"/>
    <mergeCell ref="C173:I173"/>
    <mergeCell ref="C174:I174"/>
    <mergeCell ref="C175:I175"/>
    <mergeCell ref="A154:J154"/>
    <mergeCell ref="A156:H156"/>
    <mergeCell ref="A157:B157"/>
    <mergeCell ref="C157:I157"/>
    <mergeCell ref="A158:J158"/>
    <mergeCell ref="A159:J160"/>
    <mergeCell ref="A161:J161"/>
    <mergeCell ref="A165:J165"/>
    <mergeCell ref="A166:J166"/>
    <mergeCell ref="C176:I176"/>
    <mergeCell ref="C177:I177"/>
    <mergeCell ref="C178:I178"/>
    <mergeCell ref="C179:I179"/>
    <mergeCell ref="C180:I180"/>
    <mergeCell ref="C181:I181"/>
    <mergeCell ref="C182:I182"/>
    <mergeCell ref="C183:I183"/>
    <mergeCell ref="C184:I184"/>
    <mergeCell ref="A194:J194"/>
    <mergeCell ref="C195:I195"/>
    <mergeCell ref="C196:I196"/>
    <mergeCell ref="C185:I185"/>
    <mergeCell ref="A186:J186"/>
    <mergeCell ref="A187:J187"/>
    <mergeCell ref="A188:J188"/>
    <mergeCell ref="A189:J189"/>
    <mergeCell ref="C190:I190"/>
    <mergeCell ref="A191:J191"/>
    <mergeCell ref="A192:J192"/>
    <mergeCell ref="A193:J193"/>
  </mergeCells>
  <pageMargins left="0.5" right="0" top="0.25" bottom="0.25" header="0" footer="0"/>
  <pageSetup paperSize="9" orientation="portrait"/>
  <rowBreaks count="1" manualBreakCount="1">
    <brk id="169" man="1"/>
  </rowBreaks>
  <drawing r:id="rId1"/>
  <legacyDrawing r:id="rId2"/>
  <oleObjects>
    <mc:AlternateContent xmlns:mc="http://schemas.openxmlformats.org/markup-compatibility/2006">
      <mc:Choice Requires="x14">
        <oleObject progId="CorelDraw.Graphic.17" shapeId="23553" r:id="rId3">
          <objectPr defaultSize="0" autoPict="0" r:id="rId4">
            <anchor moveWithCells="1">
              <from>
                <xdr:col>3</xdr:col>
                <xdr:colOff>38100</xdr:colOff>
                <xdr:row>5</xdr:row>
                <xdr:rowOff>114300</xdr:rowOff>
              </from>
              <to>
                <xdr:col>6</xdr:col>
                <xdr:colOff>66675</xdr:colOff>
                <xdr:row>7</xdr:row>
                <xdr:rowOff>9525</xdr:rowOff>
              </to>
            </anchor>
          </objectPr>
        </oleObject>
      </mc:Choice>
      <mc:Fallback>
        <oleObject progId="CorelDraw.Graphic.17" shapeId="23553" r:id="rId3"/>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Foaie24">
    <tabColor theme="5"/>
  </sheetPr>
  <dimension ref="A1:Z1000"/>
  <sheetViews>
    <sheetView showGridLines="0" workbookViewId="0">
      <selection activeCell="J21" sqref="J21"/>
    </sheetView>
  </sheetViews>
  <sheetFormatPr defaultColWidth="12.5703125" defaultRowHeight="15" customHeight="1" x14ac:dyDescent="0.2"/>
  <cols>
    <col min="1" max="1" width="22.85546875" customWidth="1"/>
    <col min="2" max="2" width="14.42578125" customWidth="1"/>
    <col min="3" max="3" width="5.140625" customWidth="1"/>
    <col min="4" max="4" width="3.5703125" customWidth="1"/>
    <col min="5" max="5" width="3.28515625" customWidth="1"/>
    <col min="6" max="8" width="8.5703125" customWidth="1"/>
    <col min="9" max="9" width="8" customWidth="1"/>
    <col min="10" max="10" width="12" customWidth="1"/>
    <col min="11" max="26" width="8.5703125" customWidth="1"/>
  </cols>
  <sheetData>
    <row r="1" spans="1:26" ht="12.75" customHeight="1" x14ac:dyDescent="0.2">
      <c r="A1" s="1"/>
      <c r="B1" s="2"/>
      <c r="C1" s="2"/>
      <c r="D1" s="2"/>
      <c r="E1" s="2"/>
      <c r="F1" s="2"/>
      <c r="G1" s="2"/>
      <c r="H1" s="2"/>
      <c r="I1" s="2"/>
      <c r="J1" s="23"/>
    </row>
    <row r="2" spans="1:26" ht="12.75" customHeight="1" x14ac:dyDescent="0.2">
      <c r="A2" s="4"/>
      <c r="J2" s="24"/>
    </row>
    <row r="3" spans="1:26" ht="12.75" customHeight="1" x14ac:dyDescent="0.2">
      <c r="A3" s="4"/>
      <c r="J3" s="24"/>
    </row>
    <row r="4" spans="1:26" ht="12.75" customHeight="1" x14ac:dyDescent="0.2">
      <c r="A4" s="4"/>
      <c r="J4" s="24"/>
    </row>
    <row r="5" spans="1:26" ht="15.75" customHeight="1" x14ac:dyDescent="0.35">
      <c r="A5" s="6"/>
      <c r="B5" s="7"/>
      <c r="C5" s="7"/>
      <c r="D5" s="7"/>
      <c r="E5" s="7"/>
      <c r="F5" s="8"/>
      <c r="J5" s="24"/>
    </row>
    <row r="6" spans="1:26" ht="15.75" customHeight="1" x14ac:dyDescent="0.2">
      <c r="A6" s="9"/>
      <c r="B6" s="7"/>
      <c r="C6" s="393"/>
      <c r="D6" s="394"/>
      <c r="E6" s="394"/>
      <c r="F6" s="394"/>
      <c r="J6" s="24"/>
    </row>
    <row r="7" spans="1:26" ht="15.75" customHeight="1" x14ac:dyDescent="0.2">
      <c r="A7" s="9"/>
      <c r="B7" s="7"/>
      <c r="C7" s="394"/>
      <c r="D7" s="394"/>
      <c r="E7" s="394"/>
      <c r="F7" s="394"/>
      <c r="J7" s="24"/>
    </row>
    <row r="8" spans="1:26" ht="15.75" customHeight="1" x14ac:dyDescent="0.2">
      <c r="A8" s="9"/>
      <c r="B8" s="7"/>
      <c r="C8" s="394"/>
      <c r="D8" s="394"/>
      <c r="E8" s="394"/>
      <c r="F8" s="394"/>
      <c r="J8" s="24"/>
    </row>
    <row r="9" spans="1:26" ht="13.5" customHeight="1" x14ac:dyDescent="0.2">
      <c r="A9" s="390" t="s">
        <v>0</v>
      </c>
      <c r="B9" s="358"/>
      <c r="C9" s="358"/>
      <c r="D9" s="359"/>
      <c r="E9" s="395" t="s">
        <v>1</v>
      </c>
      <c r="F9" s="358"/>
      <c r="G9" s="358"/>
      <c r="H9" s="358"/>
      <c r="I9" s="358"/>
      <c r="J9" s="359"/>
    </row>
    <row r="10" spans="1:26" ht="13.5" customHeight="1" x14ac:dyDescent="0.2">
      <c r="A10" s="396" t="s">
        <v>2645</v>
      </c>
      <c r="B10" s="394"/>
      <c r="C10" s="394"/>
      <c r="D10" s="397"/>
      <c r="E10" s="398" t="s">
        <v>3</v>
      </c>
      <c r="F10" s="394"/>
      <c r="G10" s="394"/>
      <c r="H10" s="394"/>
      <c r="I10" s="394"/>
      <c r="J10" s="397"/>
    </row>
    <row r="11" spans="1:26" ht="13.5" customHeight="1" x14ac:dyDescent="0.2">
      <c r="A11" s="383" t="s">
        <v>4</v>
      </c>
      <c r="B11" s="340"/>
      <c r="C11" s="340"/>
      <c r="D11" s="384"/>
      <c r="E11" s="385" t="s">
        <v>5</v>
      </c>
      <c r="F11" s="340"/>
      <c r="G11" s="340"/>
      <c r="H11" s="340"/>
      <c r="I11" s="340"/>
      <c r="J11" s="384"/>
      <c r="K11" s="10"/>
      <c r="L11" s="10"/>
      <c r="M11" s="10"/>
      <c r="N11" s="10"/>
      <c r="O11" s="10"/>
      <c r="P11" s="10"/>
      <c r="Q11" s="10"/>
      <c r="R11" s="10"/>
      <c r="S11" s="10"/>
      <c r="T11" s="10"/>
      <c r="U11" s="10"/>
      <c r="V11" s="10"/>
      <c r="W11" s="10"/>
      <c r="X11" s="10"/>
      <c r="Y11" s="10"/>
      <c r="Z11" s="10"/>
    </row>
    <row r="12" spans="1:26" ht="13.5" customHeight="1" x14ac:dyDescent="0.2">
      <c r="A12" s="383" t="s">
        <v>2646</v>
      </c>
      <c r="B12" s="340"/>
      <c r="C12" s="340"/>
      <c r="D12" s="384"/>
      <c r="E12" s="385" t="s">
        <v>7</v>
      </c>
      <c r="F12" s="340"/>
      <c r="G12" s="340"/>
      <c r="H12" s="340"/>
      <c r="I12" s="340"/>
      <c r="J12" s="384"/>
      <c r="K12" s="10"/>
      <c r="L12" s="10"/>
      <c r="M12" s="10"/>
      <c r="N12" s="10"/>
      <c r="O12" s="10"/>
      <c r="P12" s="10"/>
      <c r="Q12" s="10"/>
      <c r="R12" s="10"/>
      <c r="S12" s="10"/>
      <c r="T12" s="10"/>
      <c r="U12" s="10"/>
      <c r="V12" s="10"/>
      <c r="W12" s="10"/>
      <c r="X12" s="10"/>
      <c r="Y12" s="10"/>
      <c r="Z12" s="10"/>
    </row>
    <row r="13" spans="1:26" ht="13.5" customHeight="1" x14ac:dyDescent="0.2">
      <c r="A13" s="383" t="s">
        <v>8</v>
      </c>
      <c r="B13" s="340"/>
      <c r="C13" s="340"/>
      <c r="D13" s="384"/>
      <c r="E13" s="385" t="s">
        <v>9</v>
      </c>
      <c r="F13" s="340"/>
      <c r="G13" s="340"/>
      <c r="H13" s="340"/>
      <c r="I13" s="340"/>
      <c r="J13" s="384"/>
      <c r="K13" s="10"/>
      <c r="L13" s="10"/>
      <c r="M13" s="10"/>
      <c r="N13" s="10"/>
      <c r="O13" s="10"/>
      <c r="P13" s="10"/>
      <c r="Q13" s="10"/>
      <c r="R13" s="10"/>
      <c r="S13" s="10"/>
      <c r="T13" s="10"/>
      <c r="U13" s="10"/>
      <c r="V13" s="10"/>
      <c r="W13" s="10"/>
      <c r="X13" s="10"/>
      <c r="Y13" s="10"/>
      <c r="Z13" s="10"/>
    </row>
    <row r="14" spans="1:26" ht="13.5" customHeight="1" x14ac:dyDescent="0.2">
      <c r="A14" s="386" t="s">
        <v>10</v>
      </c>
      <c r="B14" s="387"/>
      <c r="C14" s="387"/>
      <c r="D14" s="388"/>
      <c r="E14" s="389" t="s">
        <v>11</v>
      </c>
      <c r="F14" s="387"/>
      <c r="G14" s="387"/>
      <c r="H14" s="387"/>
      <c r="I14" s="387"/>
      <c r="J14" s="388"/>
      <c r="K14" s="10"/>
      <c r="L14" s="10"/>
      <c r="M14" s="10"/>
      <c r="N14" s="10"/>
      <c r="O14" s="10"/>
      <c r="P14" s="10"/>
      <c r="Q14" s="10"/>
      <c r="R14" s="10"/>
      <c r="S14" s="10"/>
      <c r="T14" s="10"/>
      <c r="U14" s="10"/>
      <c r="V14" s="10"/>
      <c r="W14" s="10"/>
      <c r="X14" s="10"/>
      <c r="Y14" s="10"/>
      <c r="Z14" s="10"/>
    </row>
    <row r="15" spans="1:26" ht="13.5" customHeight="1" x14ac:dyDescent="0.2">
      <c r="A15" s="390" t="s">
        <v>12</v>
      </c>
      <c r="B15" s="358"/>
      <c r="C15" s="358"/>
      <c r="D15" s="358"/>
      <c r="E15" s="358"/>
      <c r="F15" s="358"/>
      <c r="G15" s="358"/>
      <c r="H15" s="358"/>
      <c r="I15" s="358"/>
      <c r="J15" s="359"/>
    </row>
    <row r="16" spans="1:26" ht="13.5" customHeight="1" x14ac:dyDescent="0.2">
      <c r="A16" s="391" t="s">
        <v>13</v>
      </c>
      <c r="B16" s="353"/>
      <c r="C16" s="353"/>
      <c r="D16" s="353"/>
      <c r="E16" s="353"/>
      <c r="F16" s="353"/>
      <c r="G16" s="353"/>
      <c r="H16" s="353"/>
      <c r="I16" s="353"/>
      <c r="J16" s="361"/>
    </row>
    <row r="17" spans="1:26" ht="18.75" customHeight="1" x14ac:dyDescent="0.2">
      <c r="A17" s="150">
        <f>Oferta!H17</f>
        <v>46223</v>
      </c>
      <c r="B17" s="151"/>
      <c r="C17" s="151"/>
      <c r="D17" s="151"/>
      <c r="E17" s="151"/>
      <c r="F17" s="687" t="s">
        <v>74</v>
      </c>
      <c r="G17" s="364"/>
      <c r="H17" s="364"/>
      <c r="I17" s="364"/>
      <c r="J17" s="364"/>
    </row>
    <row r="18" spans="1:26" ht="14.25" customHeight="1" x14ac:dyDescent="0.2">
      <c r="A18" s="357" t="s">
        <v>75</v>
      </c>
      <c r="B18" s="359"/>
      <c r="C18" s="357" t="s">
        <v>77</v>
      </c>
      <c r="D18" s="358"/>
      <c r="E18" s="358"/>
      <c r="F18" s="358"/>
      <c r="G18" s="358"/>
      <c r="H18" s="358"/>
      <c r="I18" s="359"/>
      <c r="J18" s="630" t="s">
        <v>959</v>
      </c>
    </row>
    <row r="19" spans="1:26" ht="14.25" customHeight="1" x14ac:dyDescent="0.2">
      <c r="A19" s="631" t="s">
        <v>76</v>
      </c>
      <c r="B19" s="361"/>
      <c r="C19" s="360"/>
      <c r="D19" s="353"/>
      <c r="E19" s="353"/>
      <c r="F19" s="353"/>
      <c r="G19" s="353"/>
      <c r="H19" s="353"/>
      <c r="I19" s="361"/>
      <c r="J19" s="355"/>
    </row>
    <row r="20" spans="1:26" ht="26.25" customHeight="1" x14ac:dyDescent="0.2">
      <c r="A20" s="583" t="s">
        <v>2471</v>
      </c>
      <c r="B20" s="325"/>
      <c r="C20" s="325"/>
      <c r="D20" s="325"/>
      <c r="E20" s="325"/>
      <c r="F20" s="325"/>
      <c r="G20" s="325"/>
      <c r="H20" s="325"/>
      <c r="I20" s="325"/>
      <c r="J20" s="400"/>
    </row>
    <row r="21" spans="1:26" ht="51" customHeight="1" x14ac:dyDescent="0.2">
      <c r="A21" s="475"/>
      <c r="B21" s="56" t="s">
        <v>2472</v>
      </c>
      <c r="C21" s="345" t="s">
        <v>2473</v>
      </c>
      <c r="D21" s="325"/>
      <c r="E21" s="325"/>
      <c r="F21" s="325"/>
      <c r="G21" s="325"/>
      <c r="H21" s="325"/>
      <c r="I21" s="326"/>
      <c r="J21" s="33">
        <v>43</v>
      </c>
      <c r="K21" s="14"/>
      <c r="L21" s="15"/>
      <c r="M21" s="15"/>
      <c r="N21" s="15"/>
      <c r="O21" s="15"/>
      <c r="P21" s="15"/>
      <c r="Q21" s="15"/>
      <c r="R21" s="15"/>
      <c r="S21" s="15"/>
      <c r="T21" s="15"/>
      <c r="U21" s="15"/>
      <c r="V21" s="15"/>
      <c r="W21" s="15"/>
      <c r="X21" s="15"/>
      <c r="Y21" s="15"/>
      <c r="Z21" s="15"/>
    </row>
    <row r="22" spans="1:26" ht="21" customHeight="1" x14ac:dyDescent="0.2">
      <c r="A22" s="343"/>
      <c r="B22" s="333" t="s">
        <v>2474</v>
      </c>
      <c r="C22" s="325"/>
      <c r="D22" s="325"/>
      <c r="E22" s="325"/>
      <c r="F22" s="325"/>
      <c r="G22" s="325"/>
      <c r="H22" s="325"/>
      <c r="I22" s="325"/>
      <c r="J22" s="326"/>
    </row>
    <row r="23" spans="1:26" ht="21" customHeight="1" x14ac:dyDescent="0.2">
      <c r="A23" s="343"/>
      <c r="B23" s="333" t="s">
        <v>2475</v>
      </c>
      <c r="C23" s="325"/>
      <c r="D23" s="325"/>
      <c r="E23" s="325"/>
      <c r="F23" s="325"/>
      <c r="G23" s="325"/>
      <c r="H23" s="325"/>
      <c r="I23" s="325"/>
      <c r="J23" s="326"/>
    </row>
    <row r="24" spans="1:26" ht="21" customHeight="1" x14ac:dyDescent="0.2">
      <c r="A24" s="344"/>
      <c r="B24" s="333" t="s">
        <v>2476</v>
      </c>
      <c r="C24" s="325"/>
      <c r="D24" s="325"/>
      <c r="E24" s="325"/>
      <c r="F24" s="325"/>
      <c r="G24" s="325"/>
      <c r="H24" s="325"/>
      <c r="I24" s="325"/>
      <c r="J24" s="326"/>
    </row>
    <row r="25" spans="1:26" ht="42.75" customHeight="1" x14ac:dyDescent="0.2">
      <c r="A25" s="475"/>
      <c r="B25" s="56" t="s">
        <v>2477</v>
      </c>
      <c r="C25" s="345" t="s">
        <v>2478</v>
      </c>
      <c r="D25" s="325"/>
      <c r="E25" s="325"/>
      <c r="F25" s="325"/>
      <c r="G25" s="325"/>
      <c r="H25" s="325"/>
      <c r="I25" s="326"/>
      <c r="J25" s="33">
        <v>55</v>
      </c>
      <c r="K25" s="15"/>
    </row>
    <row r="26" spans="1:26" ht="27.75" customHeight="1" x14ac:dyDescent="0.2">
      <c r="A26" s="343"/>
      <c r="B26" s="333" t="s">
        <v>2479</v>
      </c>
      <c r="C26" s="325"/>
      <c r="D26" s="325"/>
      <c r="E26" s="325"/>
      <c r="F26" s="325"/>
      <c r="G26" s="325"/>
      <c r="H26" s="325"/>
      <c r="I26" s="325"/>
      <c r="J26" s="326"/>
    </row>
    <row r="27" spans="1:26" ht="31.5" customHeight="1" x14ac:dyDescent="0.2">
      <c r="A27" s="343"/>
      <c r="B27" s="333" t="s">
        <v>2480</v>
      </c>
      <c r="C27" s="325"/>
      <c r="D27" s="325"/>
      <c r="E27" s="325"/>
      <c r="F27" s="325"/>
      <c r="G27" s="325"/>
      <c r="H27" s="325"/>
      <c r="I27" s="325"/>
      <c r="J27" s="326"/>
    </row>
    <row r="28" spans="1:26" ht="29.25" customHeight="1" x14ac:dyDescent="0.2">
      <c r="A28" s="344"/>
      <c r="B28" s="333" t="s">
        <v>2476</v>
      </c>
      <c r="C28" s="325"/>
      <c r="D28" s="325"/>
      <c r="E28" s="325"/>
      <c r="F28" s="325"/>
      <c r="G28" s="325"/>
      <c r="H28" s="325"/>
      <c r="I28" s="325"/>
      <c r="J28" s="326"/>
    </row>
    <row r="29" spans="1:26" ht="51" customHeight="1" x14ac:dyDescent="0.2">
      <c r="A29" s="475"/>
      <c r="B29" s="56" t="s">
        <v>2481</v>
      </c>
      <c r="C29" s="345" t="s">
        <v>2482</v>
      </c>
      <c r="D29" s="325"/>
      <c r="E29" s="325"/>
      <c r="F29" s="325"/>
      <c r="G29" s="325"/>
      <c r="H29" s="325"/>
      <c r="I29" s="326"/>
      <c r="J29" s="33">
        <v>138</v>
      </c>
      <c r="K29" s="14"/>
      <c r="L29" s="15"/>
      <c r="M29" s="15"/>
      <c r="N29" s="15"/>
      <c r="O29" s="15"/>
      <c r="P29" s="15"/>
      <c r="Q29" s="15"/>
      <c r="R29" s="15"/>
      <c r="S29" s="15"/>
      <c r="T29" s="15"/>
      <c r="U29" s="15"/>
      <c r="V29" s="15"/>
      <c r="W29" s="15"/>
      <c r="X29" s="15"/>
      <c r="Y29" s="15"/>
      <c r="Z29" s="15"/>
    </row>
    <row r="30" spans="1:26" ht="21" customHeight="1" x14ac:dyDescent="0.2">
      <c r="A30" s="343"/>
      <c r="B30" s="333" t="s">
        <v>2483</v>
      </c>
      <c r="C30" s="325"/>
      <c r="D30" s="325"/>
      <c r="E30" s="325"/>
      <c r="F30" s="325"/>
      <c r="G30" s="325"/>
      <c r="H30" s="325"/>
      <c r="I30" s="325"/>
      <c r="J30" s="326"/>
    </row>
    <row r="31" spans="1:26" ht="21" customHeight="1" x14ac:dyDescent="0.2">
      <c r="A31" s="343"/>
      <c r="B31" s="333" t="s">
        <v>2484</v>
      </c>
      <c r="C31" s="325"/>
      <c r="D31" s="325"/>
      <c r="E31" s="325"/>
      <c r="F31" s="325"/>
      <c r="G31" s="325"/>
      <c r="H31" s="325"/>
      <c r="I31" s="325"/>
      <c r="J31" s="326"/>
    </row>
    <row r="32" spans="1:26" ht="21" customHeight="1" x14ac:dyDescent="0.2">
      <c r="A32" s="344"/>
      <c r="B32" s="333"/>
      <c r="C32" s="325"/>
      <c r="D32" s="325"/>
      <c r="E32" s="325"/>
      <c r="F32" s="325"/>
      <c r="G32" s="325"/>
      <c r="H32" s="325"/>
      <c r="I32" s="325"/>
      <c r="J32" s="326"/>
    </row>
    <row r="33" spans="1:26" ht="51" customHeight="1" x14ac:dyDescent="0.2">
      <c r="A33" s="475"/>
      <c r="B33" s="56" t="s">
        <v>2485</v>
      </c>
      <c r="C33" s="345" t="s">
        <v>2486</v>
      </c>
      <c r="D33" s="325"/>
      <c r="E33" s="325"/>
      <c r="F33" s="325"/>
      <c r="G33" s="325"/>
      <c r="H33" s="325"/>
      <c r="I33" s="326"/>
      <c r="J33" s="33">
        <v>46</v>
      </c>
      <c r="K33" s="14"/>
      <c r="L33" s="15"/>
      <c r="M33" s="15"/>
      <c r="N33" s="15"/>
      <c r="O33" s="15"/>
      <c r="P33" s="15"/>
      <c r="Q33" s="15"/>
      <c r="R33" s="15"/>
      <c r="S33" s="15"/>
      <c r="T33" s="15"/>
      <c r="U33" s="15"/>
      <c r="V33" s="15"/>
      <c r="W33" s="15"/>
      <c r="X33" s="15"/>
      <c r="Y33" s="15"/>
      <c r="Z33" s="15"/>
    </row>
    <row r="34" spans="1:26" ht="21" customHeight="1" x14ac:dyDescent="0.2">
      <c r="A34" s="343"/>
      <c r="B34" s="333" t="s">
        <v>2479</v>
      </c>
      <c r="C34" s="325"/>
      <c r="D34" s="325"/>
      <c r="E34" s="325"/>
      <c r="F34" s="325"/>
      <c r="G34" s="325"/>
      <c r="H34" s="325"/>
      <c r="I34" s="325"/>
      <c r="J34" s="326"/>
    </row>
    <row r="35" spans="1:26" ht="21" customHeight="1" x14ac:dyDescent="0.2">
      <c r="A35" s="343"/>
      <c r="B35" s="333" t="s">
        <v>2487</v>
      </c>
      <c r="C35" s="325"/>
      <c r="D35" s="325"/>
      <c r="E35" s="325"/>
      <c r="F35" s="325"/>
      <c r="G35" s="325"/>
      <c r="H35" s="325"/>
      <c r="I35" s="325"/>
      <c r="J35" s="326"/>
    </row>
    <row r="36" spans="1:26" ht="21" customHeight="1" x14ac:dyDescent="0.2">
      <c r="A36" s="344"/>
      <c r="B36" s="333" t="s">
        <v>133</v>
      </c>
      <c r="C36" s="325"/>
      <c r="D36" s="325"/>
      <c r="E36" s="325"/>
      <c r="F36" s="325"/>
      <c r="G36" s="325"/>
      <c r="H36" s="325"/>
      <c r="I36" s="325"/>
      <c r="J36" s="326"/>
    </row>
    <row r="37" spans="1:26" ht="51" customHeight="1" x14ac:dyDescent="0.2">
      <c r="A37" s="475"/>
      <c r="B37" s="56" t="s">
        <v>2488</v>
      </c>
      <c r="C37" s="345" t="s">
        <v>2478</v>
      </c>
      <c r="D37" s="325"/>
      <c r="E37" s="325"/>
      <c r="F37" s="325"/>
      <c r="G37" s="325"/>
      <c r="H37" s="325"/>
      <c r="I37" s="326"/>
      <c r="J37" s="33">
        <v>49</v>
      </c>
      <c r="K37" s="14"/>
      <c r="L37" s="15"/>
      <c r="M37" s="15"/>
      <c r="N37" s="15"/>
      <c r="O37" s="15"/>
      <c r="P37" s="15"/>
      <c r="Q37" s="15"/>
      <c r="R37" s="15"/>
      <c r="S37" s="15"/>
      <c r="T37" s="15"/>
      <c r="U37" s="15"/>
      <c r="V37" s="15"/>
      <c r="W37" s="15"/>
      <c r="X37" s="15"/>
      <c r="Y37" s="15"/>
      <c r="Z37" s="15"/>
    </row>
    <row r="38" spans="1:26" ht="21" customHeight="1" x14ac:dyDescent="0.2">
      <c r="A38" s="343"/>
      <c r="B38" s="333" t="s">
        <v>2479</v>
      </c>
      <c r="C38" s="325"/>
      <c r="D38" s="325"/>
      <c r="E38" s="325"/>
      <c r="F38" s="325"/>
      <c r="G38" s="325"/>
      <c r="H38" s="325"/>
      <c r="I38" s="325"/>
      <c r="J38" s="326"/>
    </row>
    <row r="39" spans="1:26" ht="21" customHeight="1" x14ac:dyDescent="0.2">
      <c r="A39" s="343"/>
      <c r="B39" s="333" t="s">
        <v>2489</v>
      </c>
      <c r="C39" s="325"/>
      <c r="D39" s="325"/>
      <c r="E39" s="325"/>
      <c r="F39" s="325"/>
      <c r="G39" s="325"/>
      <c r="H39" s="325"/>
      <c r="I39" s="325"/>
      <c r="J39" s="326"/>
    </row>
    <row r="40" spans="1:26" ht="21" customHeight="1" x14ac:dyDescent="0.2">
      <c r="A40" s="344"/>
      <c r="B40" s="333" t="s">
        <v>2476</v>
      </c>
      <c r="C40" s="325"/>
      <c r="D40" s="325"/>
      <c r="E40" s="325"/>
      <c r="F40" s="325"/>
      <c r="G40" s="325"/>
      <c r="H40" s="325"/>
      <c r="I40" s="325"/>
      <c r="J40" s="326"/>
    </row>
    <row r="41" spans="1:26" ht="51" customHeight="1" x14ac:dyDescent="0.2">
      <c r="A41" s="475"/>
      <c r="B41" s="56" t="s">
        <v>2490</v>
      </c>
      <c r="C41" s="345" t="s">
        <v>2491</v>
      </c>
      <c r="D41" s="325"/>
      <c r="E41" s="325"/>
      <c r="F41" s="325"/>
      <c r="G41" s="325"/>
      <c r="H41" s="325"/>
      <c r="I41" s="326"/>
      <c r="J41" s="33">
        <v>53</v>
      </c>
      <c r="K41" s="14"/>
      <c r="L41" s="10"/>
      <c r="M41" s="10"/>
      <c r="N41" s="10"/>
      <c r="O41" s="10"/>
      <c r="P41" s="10"/>
      <c r="Q41" s="10"/>
      <c r="R41" s="10"/>
      <c r="S41" s="10"/>
      <c r="T41" s="10"/>
      <c r="U41" s="10"/>
      <c r="V41" s="10"/>
      <c r="W41" s="10"/>
      <c r="X41" s="10"/>
      <c r="Y41" s="10"/>
      <c r="Z41" s="10"/>
    </row>
    <row r="42" spans="1:26" ht="18.75" customHeight="1" x14ac:dyDescent="0.2">
      <c r="A42" s="343"/>
      <c r="B42" s="333" t="s">
        <v>2479</v>
      </c>
      <c r="C42" s="325"/>
      <c r="D42" s="325"/>
      <c r="E42" s="325"/>
      <c r="F42" s="325"/>
      <c r="G42" s="325"/>
      <c r="H42" s="325"/>
      <c r="I42" s="325"/>
      <c r="J42" s="326"/>
      <c r="K42" s="10"/>
      <c r="L42" s="10"/>
      <c r="M42" s="10"/>
      <c r="N42" s="10"/>
      <c r="O42" s="10"/>
      <c r="P42" s="10"/>
      <c r="Q42" s="10"/>
      <c r="R42" s="10"/>
      <c r="S42" s="10"/>
      <c r="T42" s="10"/>
      <c r="U42" s="10"/>
      <c r="V42" s="10"/>
      <c r="W42" s="10"/>
      <c r="X42" s="10"/>
      <c r="Y42" s="10"/>
      <c r="Z42" s="10"/>
    </row>
    <row r="43" spans="1:26" ht="33" customHeight="1" x14ac:dyDescent="0.2">
      <c r="A43" s="343"/>
      <c r="B43" s="333" t="s">
        <v>2492</v>
      </c>
      <c r="C43" s="325"/>
      <c r="D43" s="325"/>
      <c r="E43" s="325"/>
      <c r="F43" s="325"/>
      <c r="G43" s="325"/>
      <c r="H43" s="325"/>
      <c r="I43" s="325"/>
      <c r="J43" s="326"/>
      <c r="K43" s="10"/>
      <c r="L43" s="10"/>
      <c r="M43" s="10"/>
      <c r="N43" s="10"/>
      <c r="O43" s="10"/>
      <c r="P43" s="10"/>
      <c r="Q43" s="10"/>
      <c r="R43" s="10"/>
      <c r="S43" s="10"/>
      <c r="T43" s="10"/>
      <c r="U43" s="10"/>
      <c r="V43" s="10"/>
      <c r="W43" s="10"/>
      <c r="X43" s="10"/>
      <c r="Y43" s="10"/>
      <c r="Z43" s="10"/>
    </row>
    <row r="44" spans="1:26" ht="21" customHeight="1" x14ac:dyDescent="0.2">
      <c r="A44" s="344"/>
      <c r="B44" s="333" t="s">
        <v>133</v>
      </c>
      <c r="C44" s="325"/>
      <c r="D44" s="325"/>
      <c r="E44" s="325"/>
      <c r="F44" s="325"/>
      <c r="G44" s="325"/>
      <c r="H44" s="325"/>
      <c r="I44" s="325"/>
      <c r="J44" s="326"/>
      <c r="K44" s="10"/>
      <c r="L44" s="10"/>
      <c r="M44" s="10"/>
      <c r="N44" s="10"/>
      <c r="O44" s="10"/>
      <c r="P44" s="10"/>
      <c r="Q44" s="10"/>
      <c r="R44" s="10"/>
      <c r="S44" s="10"/>
      <c r="T44" s="10"/>
      <c r="U44" s="10"/>
      <c r="V44" s="10"/>
      <c r="W44" s="10"/>
      <c r="X44" s="10"/>
      <c r="Y44" s="10"/>
      <c r="Z44" s="10"/>
    </row>
    <row r="45" spans="1:26" ht="21" customHeight="1" x14ac:dyDescent="0.2">
      <c r="A45" s="402"/>
      <c r="B45" s="85" t="s">
        <v>2493</v>
      </c>
      <c r="C45" s="399" t="s">
        <v>2491</v>
      </c>
      <c r="D45" s="325"/>
      <c r="E45" s="325"/>
      <c r="F45" s="325"/>
      <c r="G45" s="325"/>
      <c r="H45" s="325"/>
      <c r="I45" s="326"/>
      <c r="J45" s="166">
        <v>69</v>
      </c>
      <c r="K45" s="10"/>
      <c r="L45" s="10"/>
      <c r="M45" s="10"/>
      <c r="N45" s="10"/>
      <c r="O45" s="10"/>
      <c r="P45" s="10"/>
      <c r="Q45" s="10"/>
      <c r="R45" s="10"/>
      <c r="S45" s="10"/>
      <c r="T45" s="10"/>
      <c r="U45" s="10"/>
      <c r="V45" s="10"/>
      <c r="W45" s="10"/>
      <c r="X45" s="10"/>
      <c r="Y45" s="10"/>
      <c r="Z45" s="10"/>
    </row>
    <row r="46" spans="1:26" ht="51" customHeight="1" x14ac:dyDescent="0.2">
      <c r="A46" s="343"/>
      <c r="B46" s="502" t="s">
        <v>2494</v>
      </c>
      <c r="C46" s="325"/>
      <c r="D46" s="325"/>
      <c r="E46" s="325"/>
      <c r="F46" s="325"/>
      <c r="G46" s="325"/>
      <c r="H46" s="325"/>
      <c r="I46" s="325"/>
      <c r="J46" s="326"/>
      <c r="K46" s="14"/>
      <c r="L46" s="15"/>
      <c r="M46" s="15"/>
      <c r="N46" s="15"/>
      <c r="O46" s="15"/>
      <c r="P46" s="15"/>
      <c r="Q46" s="15"/>
      <c r="R46" s="15"/>
      <c r="S46" s="15"/>
      <c r="T46" s="15"/>
      <c r="U46" s="15"/>
      <c r="V46" s="15"/>
      <c r="W46" s="15"/>
      <c r="X46" s="15"/>
      <c r="Y46" s="15"/>
      <c r="Z46" s="15"/>
    </row>
    <row r="47" spans="1:26" ht="21" customHeight="1" x14ac:dyDescent="0.2">
      <c r="A47" s="343"/>
      <c r="B47" s="502" t="s">
        <v>2495</v>
      </c>
      <c r="C47" s="325"/>
      <c r="D47" s="325"/>
      <c r="E47" s="325"/>
      <c r="F47" s="325"/>
      <c r="G47" s="325"/>
      <c r="H47" s="325"/>
      <c r="I47" s="325"/>
      <c r="J47" s="326"/>
    </row>
    <row r="48" spans="1:26" ht="21" customHeight="1" x14ac:dyDescent="0.2">
      <c r="A48" s="343"/>
      <c r="B48" s="404" t="s">
        <v>2496</v>
      </c>
      <c r="C48" s="325"/>
      <c r="D48" s="325"/>
      <c r="E48" s="325"/>
      <c r="F48" s="325"/>
      <c r="G48" s="325"/>
      <c r="H48" s="325"/>
      <c r="I48" s="325"/>
      <c r="J48" s="326"/>
    </row>
    <row r="49" spans="1:26" ht="21" customHeight="1" x14ac:dyDescent="0.2">
      <c r="A49" s="344"/>
      <c r="B49" s="404" t="s">
        <v>2497</v>
      </c>
      <c r="C49" s="325"/>
      <c r="D49" s="325"/>
      <c r="E49" s="325"/>
      <c r="F49" s="325"/>
      <c r="G49" s="325"/>
      <c r="H49" s="325"/>
      <c r="I49" s="325"/>
      <c r="J49" s="326"/>
    </row>
    <row r="50" spans="1:26" ht="51" customHeight="1" x14ac:dyDescent="0.2">
      <c r="A50" s="475"/>
      <c r="B50" s="56" t="s">
        <v>2498</v>
      </c>
      <c r="C50" s="345" t="s">
        <v>2478</v>
      </c>
      <c r="D50" s="325"/>
      <c r="E50" s="325"/>
      <c r="F50" s="325"/>
      <c r="G50" s="325"/>
      <c r="H50" s="325"/>
      <c r="I50" s="326"/>
      <c r="J50" s="33">
        <v>90</v>
      </c>
      <c r="K50" s="14"/>
      <c r="L50" s="15"/>
      <c r="M50" s="15"/>
      <c r="N50" s="15"/>
      <c r="O50" s="15"/>
      <c r="P50" s="15"/>
      <c r="Q50" s="15"/>
      <c r="R50" s="15"/>
      <c r="S50" s="15"/>
      <c r="T50" s="15"/>
      <c r="U50" s="15"/>
      <c r="V50" s="15"/>
      <c r="W50" s="15"/>
      <c r="X50" s="15"/>
      <c r="Y50" s="15"/>
      <c r="Z50" s="15"/>
    </row>
    <row r="51" spans="1:26" ht="21" customHeight="1" x14ac:dyDescent="0.2">
      <c r="A51" s="343"/>
      <c r="B51" s="333" t="s">
        <v>2499</v>
      </c>
      <c r="C51" s="325"/>
      <c r="D51" s="325"/>
      <c r="E51" s="325"/>
      <c r="F51" s="325"/>
      <c r="G51" s="325"/>
      <c r="H51" s="325"/>
      <c r="I51" s="325"/>
      <c r="J51" s="326"/>
    </row>
    <row r="52" spans="1:26" ht="21" customHeight="1" x14ac:dyDescent="0.2">
      <c r="A52" s="343"/>
      <c r="B52" s="333" t="s">
        <v>2500</v>
      </c>
      <c r="C52" s="325"/>
      <c r="D52" s="325"/>
      <c r="E52" s="325"/>
      <c r="F52" s="325"/>
      <c r="G52" s="325"/>
      <c r="H52" s="325"/>
      <c r="I52" s="325"/>
      <c r="J52" s="326"/>
    </row>
    <row r="53" spans="1:26" ht="21" customHeight="1" x14ac:dyDescent="0.2">
      <c r="A53" s="344"/>
      <c r="B53" s="333" t="s">
        <v>2497</v>
      </c>
      <c r="C53" s="325"/>
      <c r="D53" s="325"/>
      <c r="E53" s="325"/>
      <c r="F53" s="325"/>
      <c r="G53" s="325"/>
      <c r="H53" s="325"/>
      <c r="I53" s="325"/>
      <c r="J53" s="326"/>
    </row>
    <row r="54" spans="1:26" ht="26.25" customHeight="1" x14ac:dyDescent="0.2">
      <c r="A54" s="402"/>
      <c r="B54" s="56" t="s">
        <v>2501</v>
      </c>
      <c r="C54" s="345" t="s">
        <v>2473</v>
      </c>
      <c r="D54" s="325"/>
      <c r="E54" s="325"/>
      <c r="F54" s="325"/>
      <c r="G54" s="325"/>
      <c r="H54" s="325"/>
      <c r="I54" s="326"/>
      <c r="J54" s="33">
        <v>46</v>
      </c>
    </row>
    <row r="55" spans="1:26" ht="30.75" customHeight="1" x14ac:dyDescent="0.2">
      <c r="A55" s="343"/>
      <c r="B55" s="333" t="s">
        <v>2479</v>
      </c>
      <c r="C55" s="325"/>
      <c r="D55" s="325"/>
      <c r="E55" s="325"/>
      <c r="F55" s="325"/>
      <c r="G55" s="325"/>
      <c r="H55" s="325"/>
      <c r="I55" s="325"/>
      <c r="J55" s="326"/>
      <c r="K55" s="14"/>
      <c r="L55" s="14"/>
      <c r="M55" s="14"/>
      <c r="N55" s="14"/>
      <c r="O55" s="14"/>
      <c r="P55" s="14"/>
      <c r="Q55" s="14"/>
      <c r="R55" s="14"/>
      <c r="S55" s="14"/>
      <c r="T55" s="14"/>
      <c r="U55" s="14"/>
      <c r="V55" s="14"/>
      <c r="W55" s="14"/>
      <c r="X55" s="14"/>
      <c r="Y55" s="14"/>
      <c r="Z55" s="14"/>
    </row>
    <row r="56" spans="1:26" ht="30.75" customHeight="1" x14ac:dyDescent="0.2">
      <c r="A56" s="343"/>
      <c r="B56" s="333" t="s">
        <v>2475</v>
      </c>
      <c r="C56" s="325"/>
      <c r="D56" s="325"/>
      <c r="E56" s="325"/>
      <c r="F56" s="325"/>
      <c r="G56" s="325"/>
      <c r="H56" s="325"/>
      <c r="I56" s="325"/>
      <c r="J56" s="326"/>
      <c r="K56" s="14"/>
      <c r="L56" s="14"/>
      <c r="M56" s="14"/>
      <c r="N56" s="14"/>
      <c r="O56" s="14"/>
      <c r="P56" s="14"/>
      <c r="Q56" s="14"/>
      <c r="R56" s="14"/>
      <c r="S56" s="14"/>
      <c r="T56" s="14"/>
      <c r="U56" s="14"/>
      <c r="V56" s="14"/>
      <c r="W56" s="14"/>
      <c r="X56" s="14"/>
      <c r="Y56" s="14"/>
      <c r="Z56" s="14"/>
    </row>
    <row r="57" spans="1:26" ht="30.75" customHeight="1" x14ac:dyDescent="0.2">
      <c r="A57" s="344"/>
      <c r="B57" s="333" t="s">
        <v>2178</v>
      </c>
      <c r="C57" s="325"/>
      <c r="D57" s="325"/>
      <c r="E57" s="325"/>
      <c r="F57" s="325"/>
      <c r="G57" s="325"/>
      <c r="H57" s="325"/>
      <c r="I57" s="325"/>
      <c r="J57" s="326"/>
      <c r="K57" s="14"/>
      <c r="L57" s="14"/>
      <c r="M57" s="14"/>
      <c r="N57" s="14"/>
      <c r="O57" s="14"/>
      <c r="P57" s="14"/>
      <c r="Q57" s="14"/>
      <c r="R57" s="14"/>
      <c r="S57" s="14"/>
      <c r="T57" s="14"/>
      <c r="U57" s="14"/>
      <c r="V57" s="14"/>
      <c r="W57" s="14"/>
      <c r="X57" s="14"/>
      <c r="Y57" s="14"/>
      <c r="Z57" s="14"/>
    </row>
    <row r="58" spans="1:26" ht="33.75" customHeight="1" x14ac:dyDescent="0.2">
      <c r="A58" s="583" t="s">
        <v>2502</v>
      </c>
      <c r="B58" s="325"/>
      <c r="C58" s="325"/>
      <c r="D58" s="325"/>
      <c r="E58" s="325"/>
      <c r="F58" s="325"/>
      <c r="G58" s="325"/>
      <c r="H58" s="325"/>
      <c r="I58" s="325"/>
      <c r="J58" s="400"/>
      <c r="K58" s="14"/>
      <c r="L58" s="14"/>
      <c r="M58" s="14"/>
      <c r="N58" s="14"/>
      <c r="O58" s="14"/>
      <c r="P58" s="14"/>
      <c r="Q58" s="14"/>
      <c r="R58" s="14"/>
      <c r="S58" s="14"/>
      <c r="T58" s="14"/>
      <c r="U58" s="14"/>
      <c r="V58" s="14"/>
      <c r="W58" s="14"/>
      <c r="X58" s="14"/>
      <c r="Y58" s="14"/>
      <c r="Z58" s="14"/>
    </row>
    <row r="59" spans="1:26" ht="90" customHeight="1" x14ac:dyDescent="0.2">
      <c r="A59" s="30"/>
      <c r="B59" s="56" t="s">
        <v>2329</v>
      </c>
      <c r="C59" s="345" t="s">
        <v>2330</v>
      </c>
      <c r="D59" s="325"/>
      <c r="E59" s="325"/>
      <c r="F59" s="325"/>
      <c r="G59" s="325"/>
      <c r="H59" s="325"/>
      <c r="I59" s="326"/>
      <c r="J59" s="33">
        <v>21</v>
      </c>
      <c r="K59" s="14"/>
      <c r="L59" s="14"/>
      <c r="M59" s="14"/>
      <c r="N59" s="14"/>
      <c r="O59" s="14"/>
      <c r="P59" s="14"/>
      <c r="Q59" s="14"/>
      <c r="R59" s="14"/>
      <c r="S59" s="14"/>
      <c r="T59" s="14"/>
      <c r="U59" s="14"/>
      <c r="V59" s="14"/>
      <c r="W59" s="14"/>
      <c r="X59" s="14"/>
      <c r="Y59" s="14"/>
      <c r="Z59" s="14"/>
    </row>
    <row r="60" spans="1:26" ht="90" customHeight="1" x14ac:dyDescent="0.2">
      <c r="A60" s="30"/>
      <c r="B60" s="56" t="s">
        <v>2331</v>
      </c>
      <c r="C60" s="345" t="s">
        <v>2332</v>
      </c>
      <c r="D60" s="325"/>
      <c r="E60" s="325"/>
      <c r="F60" s="325"/>
      <c r="G60" s="325"/>
      <c r="H60" s="325"/>
      <c r="I60" s="326"/>
      <c r="J60" s="33">
        <v>21</v>
      </c>
      <c r="K60" s="14"/>
      <c r="L60" s="14"/>
      <c r="M60" s="14"/>
      <c r="N60" s="14"/>
      <c r="O60" s="14"/>
      <c r="P60" s="14"/>
      <c r="Q60" s="14"/>
      <c r="R60" s="14"/>
      <c r="S60" s="14"/>
      <c r="T60" s="14"/>
      <c r="U60" s="14"/>
      <c r="V60" s="14"/>
      <c r="W60" s="14"/>
      <c r="X60" s="14"/>
      <c r="Y60" s="14"/>
      <c r="Z60" s="14"/>
    </row>
    <row r="61" spans="1:26" ht="90" customHeight="1" x14ac:dyDescent="0.2">
      <c r="A61" s="30"/>
      <c r="B61" s="56" t="s">
        <v>2333</v>
      </c>
      <c r="C61" s="345" t="s">
        <v>2334</v>
      </c>
      <c r="D61" s="325"/>
      <c r="E61" s="325"/>
      <c r="F61" s="325"/>
      <c r="G61" s="325"/>
      <c r="H61" s="325"/>
      <c r="I61" s="326"/>
      <c r="J61" s="33">
        <v>24</v>
      </c>
      <c r="K61" s="14"/>
      <c r="L61" s="14"/>
      <c r="M61" s="14"/>
      <c r="N61" s="14"/>
      <c r="O61" s="14"/>
      <c r="P61" s="14"/>
      <c r="Q61" s="14"/>
      <c r="R61" s="14"/>
      <c r="S61" s="14"/>
      <c r="T61" s="14"/>
      <c r="U61" s="14"/>
      <c r="V61" s="14"/>
      <c r="W61" s="14"/>
      <c r="X61" s="14"/>
      <c r="Y61" s="14"/>
      <c r="Z61" s="14"/>
    </row>
    <row r="62" spans="1:26" ht="90" customHeight="1" x14ac:dyDescent="0.2">
      <c r="A62" s="30"/>
      <c r="B62" s="56" t="s">
        <v>2335</v>
      </c>
      <c r="C62" s="345" t="s">
        <v>2336</v>
      </c>
      <c r="D62" s="325"/>
      <c r="E62" s="325"/>
      <c r="F62" s="325"/>
      <c r="G62" s="325"/>
      <c r="H62" s="325"/>
      <c r="I62" s="326"/>
      <c r="J62" s="33">
        <v>24</v>
      </c>
      <c r="K62" s="14"/>
      <c r="L62" s="14"/>
      <c r="M62" s="14"/>
      <c r="N62" s="14"/>
      <c r="O62" s="14"/>
      <c r="P62" s="14"/>
      <c r="Q62" s="14"/>
      <c r="R62" s="14"/>
      <c r="S62" s="14"/>
      <c r="T62" s="14"/>
      <c r="U62" s="14"/>
      <c r="V62" s="14"/>
      <c r="W62" s="14"/>
      <c r="X62" s="14"/>
      <c r="Y62" s="14"/>
      <c r="Z62" s="14"/>
    </row>
    <row r="63" spans="1:26" ht="90" customHeight="1" x14ac:dyDescent="0.2">
      <c r="A63" s="30"/>
      <c r="B63" s="56" t="s">
        <v>2337</v>
      </c>
      <c r="C63" s="345" t="s">
        <v>2338</v>
      </c>
      <c r="D63" s="325"/>
      <c r="E63" s="325"/>
      <c r="F63" s="325"/>
      <c r="G63" s="325"/>
      <c r="H63" s="325"/>
      <c r="I63" s="326"/>
      <c r="J63" s="33">
        <v>24</v>
      </c>
      <c r="K63" s="14"/>
      <c r="L63" s="14"/>
      <c r="M63" s="14"/>
      <c r="N63" s="14"/>
      <c r="O63" s="14"/>
      <c r="P63" s="14"/>
      <c r="Q63" s="14"/>
      <c r="R63" s="14"/>
      <c r="S63" s="14"/>
      <c r="T63" s="14"/>
      <c r="U63" s="14"/>
      <c r="V63" s="14"/>
      <c r="W63" s="14"/>
      <c r="X63" s="14"/>
      <c r="Y63" s="14"/>
      <c r="Z63" s="14"/>
    </row>
    <row r="64" spans="1:26" ht="90" customHeight="1" x14ac:dyDescent="0.2">
      <c r="A64" s="30"/>
      <c r="B64" s="56" t="s">
        <v>2339</v>
      </c>
      <c r="C64" s="345" t="s">
        <v>2340</v>
      </c>
      <c r="D64" s="325"/>
      <c r="E64" s="325"/>
      <c r="F64" s="325"/>
      <c r="G64" s="325"/>
      <c r="H64" s="325"/>
      <c r="I64" s="326"/>
      <c r="J64" s="33">
        <v>24</v>
      </c>
      <c r="K64" s="14"/>
      <c r="L64" s="14"/>
      <c r="M64" s="14"/>
      <c r="N64" s="14"/>
      <c r="O64" s="14"/>
      <c r="P64" s="14"/>
      <c r="Q64" s="14"/>
      <c r="R64" s="14"/>
      <c r="S64" s="14"/>
      <c r="T64" s="14"/>
      <c r="U64" s="14"/>
      <c r="V64" s="14"/>
      <c r="W64" s="14"/>
      <c r="X64" s="14"/>
      <c r="Y64" s="14"/>
      <c r="Z64" s="14"/>
    </row>
    <row r="65" spans="1:26" ht="90" customHeight="1" x14ac:dyDescent="0.2">
      <c r="A65" s="30"/>
      <c r="B65" s="56" t="s">
        <v>2341</v>
      </c>
      <c r="C65" s="345" t="s">
        <v>2340</v>
      </c>
      <c r="D65" s="325"/>
      <c r="E65" s="325"/>
      <c r="F65" s="325"/>
      <c r="G65" s="325"/>
      <c r="H65" s="325"/>
      <c r="I65" s="326"/>
      <c r="J65" s="33">
        <v>24</v>
      </c>
      <c r="K65" s="14"/>
      <c r="L65" s="14"/>
      <c r="M65" s="14"/>
      <c r="N65" s="14"/>
      <c r="O65" s="14"/>
      <c r="P65" s="14"/>
      <c r="Q65" s="14"/>
      <c r="R65" s="14"/>
      <c r="S65" s="14"/>
      <c r="T65" s="14"/>
      <c r="U65" s="14"/>
      <c r="V65" s="14"/>
      <c r="W65" s="14"/>
      <c r="X65" s="14"/>
      <c r="Y65" s="14"/>
      <c r="Z65" s="14"/>
    </row>
    <row r="66" spans="1:26" ht="90" customHeight="1" x14ac:dyDescent="0.2">
      <c r="A66" s="30"/>
      <c r="B66" s="56" t="s">
        <v>2342</v>
      </c>
      <c r="C66" s="345" t="s">
        <v>2343</v>
      </c>
      <c r="D66" s="325"/>
      <c r="E66" s="325"/>
      <c r="F66" s="325"/>
      <c r="G66" s="325"/>
      <c r="H66" s="325"/>
      <c r="I66" s="326"/>
      <c r="J66" s="33">
        <v>24</v>
      </c>
    </row>
    <row r="67" spans="1:26" ht="90" customHeight="1" x14ac:dyDescent="0.2">
      <c r="A67" s="30"/>
      <c r="B67" s="56" t="s">
        <v>2344</v>
      </c>
      <c r="C67" s="345" t="s">
        <v>2343</v>
      </c>
      <c r="D67" s="325"/>
      <c r="E67" s="325"/>
      <c r="F67" s="325"/>
      <c r="G67" s="325"/>
      <c r="H67" s="325"/>
      <c r="I67" s="326"/>
      <c r="J67" s="33">
        <v>24</v>
      </c>
      <c r="K67" s="14"/>
      <c r="L67" s="14"/>
      <c r="M67" s="14"/>
      <c r="N67" s="14"/>
      <c r="O67" s="14"/>
      <c r="P67" s="14"/>
      <c r="Q67" s="14"/>
      <c r="R67" s="14"/>
      <c r="S67" s="14"/>
      <c r="T67" s="14"/>
      <c r="U67" s="14"/>
      <c r="V67" s="14"/>
      <c r="W67" s="14"/>
      <c r="X67" s="14"/>
      <c r="Y67" s="14"/>
      <c r="Z67" s="14"/>
    </row>
    <row r="68" spans="1:26" ht="90" customHeight="1" x14ac:dyDescent="0.2">
      <c r="A68" s="30"/>
      <c r="B68" s="56" t="s">
        <v>2345</v>
      </c>
      <c r="C68" s="345" t="s">
        <v>2343</v>
      </c>
      <c r="D68" s="325"/>
      <c r="E68" s="325"/>
      <c r="F68" s="325"/>
      <c r="G68" s="325"/>
      <c r="H68" s="325"/>
      <c r="I68" s="326"/>
      <c r="J68" s="33">
        <v>24</v>
      </c>
      <c r="K68" s="14"/>
      <c r="L68" s="14"/>
      <c r="M68" s="14"/>
      <c r="N68" s="14"/>
      <c r="O68" s="14"/>
      <c r="P68" s="14"/>
      <c r="Q68" s="14"/>
      <c r="R68" s="14"/>
      <c r="S68" s="14"/>
      <c r="T68" s="14"/>
      <c r="U68" s="14"/>
      <c r="V68" s="14"/>
      <c r="W68" s="14"/>
      <c r="X68" s="14"/>
      <c r="Y68" s="14"/>
      <c r="Z68" s="14"/>
    </row>
    <row r="69" spans="1:26" ht="90" customHeight="1" x14ac:dyDescent="0.2">
      <c r="A69" s="30"/>
      <c r="B69" s="56" t="s">
        <v>2346</v>
      </c>
      <c r="C69" s="345" t="s">
        <v>2347</v>
      </c>
      <c r="D69" s="325"/>
      <c r="E69" s="325"/>
      <c r="F69" s="325"/>
      <c r="G69" s="325"/>
      <c r="H69" s="325"/>
      <c r="I69" s="326"/>
      <c r="J69" s="33">
        <v>28</v>
      </c>
      <c r="K69" s="14"/>
      <c r="L69" s="15"/>
      <c r="M69" s="10"/>
      <c r="N69" s="10"/>
      <c r="O69" s="10"/>
      <c r="P69" s="10"/>
      <c r="Q69" s="10"/>
      <c r="R69" s="10"/>
      <c r="S69" s="10"/>
      <c r="T69" s="10"/>
      <c r="U69" s="10"/>
      <c r="V69" s="10"/>
      <c r="W69" s="10"/>
      <c r="X69" s="10"/>
      <c r="Y69" s="10"/>
      <c r="Z69" s="10"/>
    </row>
    <row r="70" spans="1:26" ht="90" customHeight="1" x14ac:dyDescent="0.2">
      <c r="A70" s="30"/>
      <c r="B70" s="56" t="s">
        <v>2348</v>
      </c>
      <c r="C70" s="620" t="s">
        <v>2349</v>
      </c>
      <c r="D70" s="325"/>
      <c r="E70" s="325"/>
      <c r="F70" s="325"/>
      <c r="G70" s="325"/>
      <c r="H70" s="325"/>
      <c r="I70" s="326"/>
      <c r="J70" s="33">
        <v>69</v>
      </c>
      <c r="K70" s="14"/>
      <c r="L70" s="15"/>
      <c r="M70" s="10"/>
      <c r="N70" s="10"/>
      <c r="O70" s="10"/>
      <c r="P70" s="10"/>
      <c r="Q70" s="10"/>
      <c r="R70" s="10"/>
      <c r="S70" s="10"/>
      <c r="T70" s="10"/>
      <c r="U70" s="10"/>
      <c r="V70" s="10"/>
      <c r="W70" s="10"/>
      <c r="X70" s="10"/>
      <c r="Y70" s="10"/>
      <c r="Z70" s="10"/>
    </row>
    <row r="71" spans="1:26" ht="90" customHeight="1" x14ac:dyDescent="0.2">
      <c r="A71" s="30"/>
      <c r="B71" s="56" t="s">
        <v>2350</v>
      </c>
      <c r="C71" s="345" t="s">
        <v>2351</v>
      </c>
      <c r="D71" s="325"/>
      <c r="E71" s="325"/>
      <c r="F71" s="325"/>
      <c r="G71" s="325"/>
      <c r="H71" s="325"/>
      <c r="I71" s="326"/>
      <c r="J71" s="33">
        <v>31</v>
      </c>
      <c r="K71" s="14"/>
      <c r="L71" s="14"/>
      <c r="M71" s="14"/>
      <c r="N71" s="14"/>
      <c r="O71" s="14"/>
      <c r="P71" s="14"/>
      <c r="Q71" s="14"/>
      <c r="R71" s="14"/>
      <c r="S71" s="14"/>
      <c r="T71" s="14"/>
      <c r="U71" s="14"/>
      <c r="V71" s="14"/>
      <c r="W71" s="14"/>
      <c r="X71" s="14"/>
      <c r="Y71" s="14"/>
      <c r="Z71" s="14"/>
    </row>
    <row r="72" spans="1:26" ht="90" customHeight="1" x14ac:dyDescent="0.2">
      <c r="A72" s="30"/>
      <c r="B72" s="56" t="s">
        <v>2352</v>
      </c>
      <c r="C72" s="345" t="s">
        <v>2353</v>
      </c>
      <c r="D72" s="325"/>
      <c r="E72" s="325"/>
      <c r="F72" s="325"/>
      <c r="G72" s="325"/>
      <c r="H72" s="325"/>
      <c r="I72" s="326"/>
      <c r="J72" s="33">
        <v>28</v>
      </c>
      <c r="K72" s="14"/>
      <c r="L72" s="10"/>
      <c r="M72" s="10"/>
      <c r="N72" s="10"/>
      <c r="O72" s="10"/>
      <c r="P72" s="10"/>
      <c r="Q72" s="10"/>
      <c r="R72" s="10"/>
      <c r="S72" s="10"/>
      <c r="T72" s="10"/>
      <c r="U72" s="10"/>
      <c r="V72" s="10"/>
      <c r="W72" s="10"/>
      <c r="X72" s="10"/>
      <c r="Y72" s="10"/>
      <c r="Z72" s="10"/>
    </row>
    <row r="73" spans="1:26" ht="90" customHeight="1" x14ac:dyDescent="0.2">
      <c r="A73" s="30"/>
      <c r="B73" s="56" t="s">
        <v>2354</v>
      </c>
      <c r="C73" s="345" t="s">
        <v>2355</v>
      </c>
      <c r="D73" s="325"/>
      <c r="E73" s="325"/>
      <c r="F73" s="325"/>
      <c r="G73" s="325"/>
      <c r="H73" s="325"/>
      <c r="I73" s="326"/>
      <c r="J73" s="33">
        <v>29</v>
      </c>
    </row>
    <row r="74" spans="1:26" ht="90" customHeight="1" x14ac:dyDescent="0.2">
      <c r="A74" s="30"/>
      <c r="B74" s="56" t="s">
        <v>2356</v>
      </c>
      <c r="C74" s="345" t="s">
        <v>2357</v>
      </c>
      <c r="D74" s="325"/>
      <c r="E74" s="325"/>
      <c r="F74" s="325"/>
      <c r="G74" s="325"/>
      <c r="H74" s="325"/>
      <c r="I74" s="326"/>
      <c r="J74" s="33">
        <v>32</v>
      </c>
    </row>
    <row r="75" spans="1:26" ht="90" customHeight="1" x14ac:dyDescent="0.2">
      <c r="A75" s="30"/>
      <c r="B75" s="56" t="s">
        <v>2358</v>
      </c>
      <c r="C75" s="345" t="s">
        <v>2359</v>
      </c>
      <c r="D75" s="325"/>
      <c r="E75" s="325"/>
      <c r="F75" s="325"/>
      <c r="G75" s="325"/>
      <c r="H75" s="325"/>
      <c r="I75" s="326"/>
      <c r="J75" s="33">
        <v>25</v>
      </c>
    </row>
    <row r="76" spans="1:26" ht="90" customHeight="1" x14ac:dyDescent="0.2">
      <c r="A76" s="30"/>
      <c r="B76" s="56" t="s">
        <v>2360</v>
      </c>
      <c r="C76" s="345" t="s">
        <v>2361</v>
      </c>
      <c r="D76" s="325"/>
      <c r="E76" s="325"/>
      <c r="F76" s="325"/>
      <c r="G76" s="325"/>
      <c r="H76" s="325"/>
      <c r="I76" s="326"/>
      <c r="J76" s="33">
        <v>37</v>
      </c>
    </row>
    <row r="77" spans="1:26" ht="12.75" customHeight="1" x14ac:dyDescent="0.2">
      <c r="J77" s="33"/>
    </row>
    <row r="78" spans="1:26" ht="12.75" customHeight="1" x14ac:dyDescent="0.2">
      <c r="J78" s="26"/>
    </row>
    <row r="79" spans="1:26" ht="12.75" customHeight="1" x14ac:dyDescent="0.2">
      <c r="J79" s="26"/>
    </row>
    <row r="80" spans="1:26" ht="12.75" customHeight="1" x14ac:dyDescent="0.2">
      <c r="J80" s="26"/>
    </row>
    <row r="81" spans="10:10" ht="12.75" customHeight="1" x14ac:dyDescent="0.2">
      <c r="J81" s="26"/>
    </row>
    <row r="82" spans="10:10" ht="12.75" customHeight="1" x14ac:dyDescent="0.2">
      <c r="J82" s="26"/>
    </row>
    <row r="83" spans="10:10" ht="12.75" customHeight="1" x14ac:dyDescent="0.2">
      <c r="J83" s="26"/>
    </row>
    <row r="84" spans="10:10" ht="12.75" customHeight="1" x14ac:dyDescent="0.2">
      <c r="J84" s="26"/>
    </row>
    <row r="85" spans="10:10" ht="12.75" customHeight="1" x14ac:dyDescent="0.2">
      <c r="J85" s="26"/>
    </row>
    <row r="86" spans="10:10" ht="12.75" customHeight="1" x14ac:dyDescent="0.2">
      <c r="J86" s="26"/>
    </row>
    <row r="87" spans="10:10" ht="12.75" customHeight="1" x14ac:dyDescent="0.2">
      <c r="J87" s="26"/>
    </row>
    <row r="88" spans="10:10" ht="12.75" customHeight="1" x14ac:dyDescent="0.2">
      <c r="J88" s="26"/>
    </row>
    <row r="89" spans="10:10" ht="12.75" customHeight="1" x14ac:dyDescent="0.2">
      <c r="J89" s="26"/>
    </row>
    <row r="90" spans="10:10" ht="12.75" customHeight="1" x14ac:dyDescent="0.2">
      <c r="J90" s="26"/>
    </row>
    <row r="91" spans="10:10" ht="12.75" customHeight="1" x14ac:dyDescent="0.2">
      <c r="J91" s="26"/>
    </row>
    <row r="92" spans="10:10" ht="12.75" customHeight="1" x14ac:dyDescent="0.2">
      <c r="J92" s="26"/>
    </row>
    <row r="93" spans="10:10" ht="12.75" customHeight="1" x14ac:dyDescent="0.2">
      <c r="J93" s="26"/>
    </row>
    <row r="94" spans="10:10" ht="12.75" customHeight="1" x14ac:dyDescent="0.2">
      <c r="J94" s="26"/>
    </row>
    <row r="95" spans="10:10" ht="12.75" customHeight="1" x14ac:dyDescent="0.2">
      <c r="J95" s="26"/>
    </row>
    <row r="96" spans="10:10" ht="12.75" customHeight="1" x14ac:dyDescent="0.2">
      <c r="J96" s="26"/>
    </row>
    <row r="97" spans="10:10" ht="12.75" customHeight="1" x14ac:dyDescent="0.2">
      <c r="J97" s="26"/>
    </row>
    <row r="98" spans="10:10" ht="12.75" customHeight="1" x14ac:dyDescent="0.2">
      <c r="J98" s="26"/>
    </row>
    <row r="99" spans="10:10" ht="12.75" customHeight="1" x14ac:dyDescent="0.2">
      <c r="J99" s="26"/>
    </row>
    <row r="100" spans="10:10" ht="12.75" customHeight="1" x14ac:dyDescent="0.2">
      <c r="J100" s="26"/>
    </row>
    <row r="101" spans="10:10" ht="12.75" customHeight="1" x14ac:dyDescent="0.2">
      <c r="J101" s="26"/>
    </row>
    <row r="102" spans="10:10" ht="12.75" customHeight="1" x14ac:dyDescent="0.2">
      <c r="J102" s="26"/>
    </row>
    <row r="103" spans="10:10" ht="12.75" customHeight="1" x14ac:dyDescent="0.2">
      <c r="J103" s="26"/>
    </row>
    <row r="104" spans="10:10" ht="12.75" customHeight="1" x14ac:dyDescent="0.2">
      <c r="J104" s="26"/>
    </row>
    <row r="105" spans="10:10" ht="12.75" customHeight="1" x14ac:dyDescent="0.2">
      <c r="J105" s="26"/>
    </row>
    <row r="106" spans="10:10" ht="12.75" customHeight="1" x14ac:dyDescent="0.2">
      <c r="J106" s="26"/>
    </row>
    <row r="107" spans="10:10" ht="12.75" customHeight="1" x14ac:dyDescent="0.2">
      <c r="J107" s="26"/>
    </row>
    <row r="108" spans="10:10" ht="12.75" customHeight="1" x14ac:dyDescent="0.2">
      <c r="J108" s="26"/>
    </row>
    <row r="109" spans="10:10" ht="12.75" customHeight="1" x14ac:dyDescent="0.2">
      <c r="J109" s="26"/>
    </row>
    <row r="110" spans="10:10" ht="12.75" customHeight="1" x14ac:dyDescent="0.2">
      <c r="J110" s="26"/>
    </row>
    <row r="111" spans="10:10" ht="12.75" customHeight="1" x14ac:dyDescent="0.2">
      <c r="J111" s="26"/>
    </row>
    <row r="112" spans="10:10" ht="12.75" customHeight="1" x14ac:dyDescent="0.2">
      <c r="J112" s="26"/>
    </row>
    <row r="113" spans="10:10" ht="12.75" customHeight="1" x14ac:dyDescent="0.2">
      <c r="J113" s="26"/>
    </row>
    <row r="114" spans="10:10" ht="12.75" customHeight="1" x14ac:dyDescent="0.2">
      <c r="J114" s="26"/>
    </row>
    <row r="115" spans="10:10" ht="12.75" customHeight="1" x14ac:dyDescent="0.2">
      <c r="J115" s="26"/>
    </row>
    <row r="116" spans="10:10" ht="12.75" customHeight="1" x14ac:dyDescent="0.2">
      <c r="J116" s="26"/>
    </row>
    <row r="117" spans="10:10" ht="12.75" customHeight="1" x14ac:dyDescent="0.2">
      <c r="J117" s="26"/>
    </row>
    <row r="118" spans="10:10" ht="12.75" customHeight="1" x14ac:dyDescent="0.2">
      <c r="J118" s="26"/>
    </row>
    <row r="119" spans="10:10" ht="12.75" customHeight="1" x14ac:dyDescent="0.2">
      <c r="J119" s="26"/>
    </row>
    <row r="120" spans="10:10" ht="12.75" customHeight="1" x14ac:dyDescent="0.2">
      <c r="J120" s="26"/>
    </row>
    <row r="121" spans="10:10" ht="12.75" customHeight="1" x14ac:dyDescent="0.2">
      <c r="J121" s="26"/>
    </row>
    <row r="122" spans="10:10" ht="12.75" customHeight="1" x14ac:dyDescent="0.2">
      <c r="J122" s="26"/>
    </row>
    <row r="123" spans="10:10" ht="12.75" customHeight="1" x14ac:dyDescent="0.2">
      <c r="J123" s="26"/>
    </row>
    <row r="124" spans="10:10" ht="12.75" customHeight="1" x14ac:dyDescent="0.2">
      <c r="J124" s="26"/>
    </row>
    <row r="125" spans="10:10" ht="12.75" customHeight="1" x14ac:dyDescent="0.2">
      <c r="J125" s="26"/>
    </row>
    <row r="126" spans="10:10" ht="12.75" customHeight="1" x14ac:dyDescent="0.2">
      <c r="J126" s="26"/>
    </row>
    <row r="127" spans="10:10" ht="12.75" customHeight="1" x14ac:dyDescent="0.2">
      <c r="J127" s="26"/>
    </row>
    <row r="128" spans="10:10" ht="12.75" customHeight="1" x14ac:dyDescent="0.2">
      <c r="J128" s="26"/>
    </row>
    <row r="129" spans="10:10" ht="12.75" customHeight="1" x14ac:dyDescent="0.2">
      <c r="J129" s="26"/>
    </row>
    <row r="130" spans="10:10" ht="12.75" customHeight="1" x14ac:dyDescent="0.2">
      <c r="J130" s="26"/>
    </row>
    <row r="131" spans="10:10" ht="12.75" customHeight="1" x14ac:dyDescent="0.2">
      <c r="J131" s="26"/>
    </row>
    <row r="132" spans="10:10" ht="12.75" customHeight="1" x14ac:dyDescent="0.2">
      <c r="J132" s="26"/>
    </row>
    <row r="133" spans="10:10" ht="12.75" customHeight="1" x14ac:dyDescent="0.2">
      <c r="J133" s="26"/>
    </row>
    <row r="134" spans="10:10" ht="12.75" customHeight="1" x14ac:dyDescent="0.2">
      <c r="J134" s="26"/>
    </row>
    <row r="135" spans="10:10" ht="12.75" customHeight="1" x14ac:dyDescent="0.2">
      <c r="J135" s="26"/>
    </row>
    <row r="136" spans="10:10" ht="12.75" customHeight="1" x14ac:dyDescent="0.2">
      <c r="J136" s="26"/>
    </row>
    <row r="137" spans="10:10" ht="12.75" customHeight="1" x14ac:dyDescent="0.2">
      <c r="J137" s="26"/>
    </row>
    <row r="138" spans="10:10" ht="12.75" customHeight="1" x14ac:dyDescent="0.2">
      <c r="J138" s="26"/>
    </row>
    <row r="139" spans="10:10" ht="12.75" customHeight="1" x14ac:dyDescent="0.2">
      <c r="J139" s="26"/>
    </row>
    <row r="140" spans="10:10" ht="12.75" customHeight="1" x14ac:dyDescent="0.2">
      <c r="J140" s="26"/>
    </row>
    <row r="141" spans="10:10" ht="12.75" customHeight="1" x14ac:dyDescent="0.2">
      <c r="J141" s="26"/>
    </row>
    <row r="142" spans="10:10" ht="12.75" customHeight="1" x14ac:dyDescent="0.2">
      <c r="J142" s="26"/>
    </row>
    <row r="143" spans="10:10" ht="12.75" customHeight="1" x14ac:dyDescent="0.2">
      <c r="J143" s="26"/>
    </row>
    <row r="144" spans="10:10" ht="12.75" customHeight="1" x14ac:dyDescent="0.2">
      <c r="J144" s="26"/>
    </row>
    <row r="145" spans="10:10" ht="12.75" customHeight="1" x14ac:dyDescent="0.2">
      <c r="J145" s="26"/>
    </row>
    <row r="146" spans="10:10" ht="12.75" customHeight="1" x14ac:dyDescent="0.2">
      <c r="J146" s="26"/>
    </row>
    <row r="147" spans="10:10" ht="12.75" customHeight="1" x14ac:dyDescent="0.2">
      <c r="J147" s="26"/>
    </row>
    <row r="148" spans="10:10" ht="12.75" customHeight="1" x14ac:dyDescent="0.2">
      <c r="J148" s="26"/>
    </row>
    <row r="149" spans="10:10" ht="12.75" customHeight="1" x14ac:dyDescent="0.2">
      <c r="J149" s="26"/>
    </row>
    <row r="150" spans="10:10" ht="12.75" customHeight="1" x14ac:dyDescent="0.2">
      <c r="J150" s="26"/>
    </row>
    <row r="151" spans="10:10" ht="12.75" customHeight="1" x14ac:dyDescent="0.2">
      <c r="J151" s="26"/>
    </row>
    <row r="152" spans="10:10" ht="12.75" customHeight="1" x14ac:dyDescent="0.2">
      <c r="J152" s="26"/>
    </row>
    <row r="153" spans="10:10" ht="12.75" customHeight="1" x14ac:dyDescent="0.2">
      <c r="J153" s="26"/>
    </row>
    <row r="154" spans="10:10" ht="12.75" customHeight="1" x14ac:dyDescent="0.2">
      <c r="J154" s="26"/>
    </row>
    <row r="155" spans="10:10" ht="12.75" customHeight="1" x14ac:dyDescent="0.2">
      <c r="J155" s="26"/>
    </row>
    <row r="156" spans="10:10" ht="12.75" customHeight="1" x14ac:dyDescent="0.2">
      <c r="J156" s="26"/>
    </row>
    <row r="157" spans="10:10" ht="12.75" customHeight="1" x14ac:dyDescent="0.2">
      <c r="J157" s="26"/>
    </row>
    <row r="158" spans="10:10" ht="12.75" customHeight="1" x14ac:dyDescent="0.2">
      <c r="J158" s="26"/>
    </row>
    <row r="159" spans="10:10" ht="12.75" customHeight="1" x14ac:dyDescent="0.2">
      <c r="J159" s="26"/>
    </row>
    <row r="160" spans="10:10" ht="12.75" customHeight="1" x14ac:dyDescent="0.2">
      <c r="J160" s="26"/>
    </row>
    <row r="161" spans="10:10" ht="12.75" customHeight="1" x14ac:dyDescent="0.2">
      <c r="J161" s="26"/>
    </row>
    <row r="162" spans="10:10" ht="12.75" customHeight="1" x14ac:dyDescent="0.2">
      <c r="J162" s="26"/>
    </row>
    <row r="163" spans="10:10" ht="12.75" customHeight="1" x14ac:dyDescent="0.2">
      <c r="J163" s="26"/>
    </row>
    <row r="164" spans="10:10" ht="12.75" customHeight="1" x14ac:dyDescent="0.2">
      <c r="J164" s="26"/>
    </row>
    <row r="165" spans="10:10" ht="12.75" customHeight="1" x14ac:dyDescent="0.2">
      <c r="J165" s="26"/>
    </row>
    <row r="166" spans="10:10" ht="12.75" customHeight="1" x14ac:dyDescent="0.2">
      <c r="J166" s="26"/>
    </row>
    <row r="167" spans="10:10" ht="12.75" customHeight="1" x14ac:dyDescent="0.2">
      <c r="J167" s="26"/>
    </row>
    <row r="168" spans="10:10" ht="12.75" customHeight="1" x14ac:dyDescent="0.2">
      <c r="J168" s="26"/>
    </row>
    <row r="169" spans="10:10" ht="12.75" customHeight="1" x14ac:dyDescent="0.2">
      <c r="J169" s="26"/>
    </row>
    <row r="170" spans="10:10" ht="12.75" customHeight="1" x14ac:dyDescent="0.2">
      <c r="J170" s="26"/>
    </row>
    <row r="171" spans="10:10" ht="12.75" customHeight="1" x14ac:dyDescent="0.2">
      <c r="J171" s="26"/>
    </row>
    <row r="172" spans="10:10" ht="12.75" customHeight="1" x14ac:dyDescent="0.2">
      <c r="J172" s="26"/>
    </row>
    <row r="173" spans="10:10" ht="12.75" customHeight="1" x14ac:dyDescent="0.2">
      <c r="J173" s="26"/>
    </row>
    <row r="174" spans="10:10" ht="12.75" customHeight="1" x14ac:dyDescent="0.2">
      <c r="J174" s="26"/>
    </row>
    <row r="175" spans="10:10" ht="12.75" customHeight="1" x14ac:dyDescent="0.2">
      <c r="J175" s="26"/>
    </row>
    <row r="176" spans="10:10" ht="12.75" customHeight="1" x14ac:dyDescent="0.2">
      <c r="J176" s="26"/>
    </row>
    <row r="177" spans="10:10" ht="12.75" customHeight="1" x14ac:dyDescent="0.2">
      <c r="J177" s="26"/>
    </row>
    <row r="178" spans="10:10" ht="12.75" customHeight="1" x14ac:dyDescent="0.2">
      <c r="J178" s="26"/>
    </row>
    <row r="179" spans="10:10" ht="12.75" customHeight="1" x14ac:dyDescent="0.2">
      <c r="J179" s="26"/>
    </row>
    <row r="180" spans="10:10" ht="12.75" customHeight="1" x14ac:dyDescent="0.2">
      <c r="J180" s="26"/>
    </row>
    <row r="181" spans="10:10" ht="12.75" customHeight="1" x14ac:dyDescent="0.2">
      <c r="J181" s="26"/>
    </row>
    <row r="182" spans="10:10" ht="12.75" customHeight="1" x14ac:dyDescent="0.2">
      <c r="J182" s="26"/>
    </row>
    <row r="183" spans="10:10" ht="12.75" customHeight="1" x14ac:dyDescent="0.2">
      <c r="J183" s="26"/>
    </row>
    <row r="184" spans="10:10" ht="12.75" customHeight="1" x14ac:dyDescent="0.2">
      <c r="J184" s="26"/>
    </row>
    <row r="185" spans="10:10" ht="12.75" customHeight="1" x14ac:dyDescent="0.2">
      <c r="J185" s="26"/>
    </row>
    <row r="186" spans="10:10" ht="12.75" customHeight="1" x14ac:dyDescent="0.2">
      <c r="J186" s="26"/>
    </row>
    <row r="187" spans="10:10" ht="12.75" customHeight="1" x14ac:dyDescent="0.2">
      <c r="J187" s="26"/>
    </row>
    <row r="188" spans="10:10" ht="12.75" customHeight="1" x14ac:dyDescent="0.2">
      <c r="J188" s="26"/>
    </row>
    <row r="189" spans="10:10" ht="12.75" customHeight="1" x14ac:dyDescent="0.2">
      <c r="J189" s="26"/>
    </row>
    <row r="190" spans="10:10" ht="12.75" customHeight="1" x14ac:dyDescent="0.2">
      <c r="J190" s="26"/>
    </row>
    <row r="191" spans="10:10" ht="12.75" customHeight="1" x14ac:dyDescent="0.2">
      <c r="J191" s="26"/>
    </row>
    <row r="192" spans="10:10" ht="12.75" customHeight="1" x14ac:dyDescent="0.2">
      <c r="J192" s="26"/>
    </row>
    <row r="193" spans="10:10" ht="12.75" customHeight="1" x14ac:dyDescent="0.2">
      <c r="J193" s="26"/>
    </row>
    <row r="194" spans="10:10" ht="12.75" customHeight="1" x14ac:dyDescent="0.2">
      <c r="J194" s="26"/>
    </row>
    <row r="195" spans="10:10" ht="12.75" customHeight="1" x14ac:dyDescent="0.2">
      <c r="J195" s="26"/>
    </row>
    <row r="196" spans="10:10" ht="12.75" customHeight="1" x14ac:dyDescent="0.2">
      <c r="J196" s="26"/>
    </row>
    <row r="197" spans="10:10" ht="12.75" customHeight="1" x14ac:dyDescent="0.2">
      <c r="J197" s="26"/>
    </row>
    <row r="198" spans="10:10" ht="12.75" customHeight="1" x14ac:dyDescent="0.2">
      <c r="J198" s="26"/>
    </row>
    <row r="199" spans="10:10" ht="12.75" customHeight="1" x14ac:dyDescent="0.2">
      <c r="J199" s="26"/>
    </row>
    <row r="200" spans="10:10" ht="12.75" customHeight="1" x14ac:dyDescent="0.2">
      <c r="J200" s="26"/>
    </row>
    <row r="201" spans="10:10" ht="12.75" customHeight="1" x14ac:dyDescent="0.2">
      <c r="J201" s="26"/>
    </row>
    <row r="202" spans="10:10" ht="12.75" customHeight="1" x14ac:dyDescent="0.2">
      <c r="J202" s="26"/>
    </row>
    <row r="203" spans="10:10" ht="12.75" customHeight="1" x14ac:dyDescent="0.2">
      <c r="J203" s="26"/>
    </row>
    <row r="204" spans="10:10" ht="12.75" customHeight="1" x14ac:dyDescent="0.2">
      <c r="J204" s="26"/>
    </row>
    <row r="205" spans="10:10" ht="12.75" customHeight="1" x14ac:dyDescent="0.2">
      <c r="J205" s="26"/>
    </row>
    <row r="206" spans="10:10" ht="12.75" customHeight="1" x14ac:dyDescent="0.2">
      <c r="J206" s="26"/>
    </row>
    <row r="207" spans="10:10" ht="12.75" customHeight="1" x14ac:dyDescent="0.2">
      <c r="J207" s="26"/>
    </row>
    <row r="208" spans="10:10" ht="12.75" customHeight="1" x14ac:dyDescent="0.2">
      <c r="J208" s="26"/>
    </row>
    <row r="209" spans="10:10" ht="12.75" customHeight="1" x14ac:dyDescent="0.2">
      <c r="J209" s="26"/>
    </row>
    <row r="210" spans="10:10" ht="12.75" customHeight="1" x14ac:dyDescent="0.2">
      <c r="J210" s="26"/>
    </row>
    <row r="211" spans="10:10" ht="12.75" customHeight="1" x14ac:dyDescent="0.2">
      <c r="J211" s="26"/>
    </row>
    <row r="212" spans="10:10" ht="12.75" customHeight="1" x14ac:dyDescent="0.2">
      <c r="J212" s="26"/>
    </row>
    <row r="213" spans="10:10" ht="12.75" customHeight="1" x14ac:dyDescent="0.2">
      <c r="J213" s="26"/>
    </row>
    <row r="214" spans="10:10" ht="12.75" customHeight="1" x14ac:dyDescent="0.2">
      <c r="J214" s="26"/>
    </row>
    <row r="215" spans="10:10" ht="12.75" customHeight="1" x14ac:dyDescent="0.2">
      <c r="J215" s="26"/>
    </row>
    <row r="216" spans="10:10" ht="12.75" customHeight="1" x14ac:dyDescent="0.2">
      <c r="J216" s="26"/>
    </row>
    <row r="217" spans="10:10" ht="12.75" customHeight="1" x14ac:dyDescent="0.2">
      <c r="J217" s="26"/>
    </row>
    <row r="218" spans="10:10" ht="12.75" customHeight="1" x14ac:dyDescent="0.2">
      <c r="J218" s="26"/>
    </row>
    <row r="219" spans="10:10" ht="12.75" customHeight="1" x14ac:dyDescent="0.2">
      <c r="J219" s="26"/>
    </row>
    <row r="220" spans="10:10" ht="12.75" customHeight="1" x14ac:dyDescent="0.2">
      <c r="J220" s="26"/>
    </row>
    <row r="221" spans="10:10" ht="12.75" customHeight="1" x14ac:dyDescent="0.2">
      <c r="J221" s="26"/>
    </row>
    <row r="222" spans="10:10" ht="12.75" customHeight="1" x14ac:dyDescent="0.2">
      <c r="J222" s="26"/>
    </row>
    <row r="223" spans="10:10" ht="12.75" customHeight="1" x14ac:dyDescent="0.2">
      <c r="J223" s="26"/>
    </row>
    <row r="224" spans="10:10" ht="12.75" customHeight="1" x14ac:dyDescent="0.2">
      <c r="J224" s="26"/>
    </row>
    <row r="225" spans="10:10" ht="12.75" customHeight="1" x14ac:dyDescent="0.2">
      <c r="J225" s="26"/>
    </row>
    <row r="226" spans="10:10" ht="12.75" customHeight="1" x14ac:dyDescent="0.2">
      <c r="J226" s="26"/>
    </row>
    <row r="227" spans="10:10" ht="12.75" customHeight="1" x14ac:dyDescent="0.2">
      <c r="J227" s="26"/>
    </row>
    <row r="228" spans="10:10" ht="12.75" customHeight="1" x14ac:dyDescent="0.2">
      <c r="J228" s="26"/>
    </row>
    <row r="229" spans="10:10" ht="12.75" customHeight="1" x14ac:dyDescent="0.2">
      <c r="J229" s="26"/>
    </row>
    <row r="230" spans="10:10" ht="12.75" customHeight="1" x14ac:dyDescent="0.2">
      <c r="J230" s="26"/>
    </row>
    <row r="231" spans="10:10" ht="12.75" customHeight="1" x14ac:dyDescent="0.2">
      <c r="J231" s="26"/>
    </row>
    <row r="232" spans="10:10" ht="12.75" customHeight="1" x14ac:dyDescent="0.2">
      <c r="J232" s="26"/>
    </row>
    <row r="233" spans="10:10" ht="12.75" customHeight="1" x14ac:dyDescent="0.2">
      <c r="J233" s="26"/>
    </row>
    <row r="234" spans="10:10" ht="12.75" customHeight="1" x14ac:dyDescent="0.2">
      <c r="J234" s="26"/>
    </row>
    <row r="235" spans="10:10" ht="12.75" customHeight="1" x14ac:dyDescent="0.2">
      <c r="J235" s="26"/>
    </row>
    <row r="236" spans="10:10" ht="12.75" customHeight="1" x14ac:dyDescent="0.2">
      <c r="J236" s="26"/>
    </row>
    <row r="237" spans="10:10" ht="12.75" customHeight="1" x14ac:dyDescent="0.2">
      <c r="J237" s="26"/>
    </row>
    <row r="238" spans="10:10" ht="12.75" customHeight="1" x14ac:dyDescent="0.2">
      <c r="J238" s="26"/>
    </row>
    <row r="239" spans="10:10" ht="12.75" customHeight="1" x14ac:dyDescent="0.2">
      <c r="J239" s="26"/>
    </row>
    <row r="240" spans="10:10" ht="12.75" customHeight="1" x14ac:dyDescent="0.2">
      <c r="J240" s="26"/>
    </row>
    <row r="241" spans="10:10" ht="12.75" customHeight="1" x14ac:dyDescent="0.2">
      <c r="J241" s="26"/>
    </row>
    <row r="242" spans="10:10" ht="12.75" customHeight="1" x14ac:dyDescent="0.2">
      <c r="J242" s="26"/>
    </row>
    <row r="243" spans="10:10" ht="12.75" customHeight="1" x14ac:dyDescent="0.2">
      <c r="J243" s="26"/>
    </row>
    <row r="244" spans="10:10" ht="12.75" customHeight="1" x14ac:dyDescent="0.2">
      <c r="J244" s="26"/>
    </row>
    <row r="245" spans="10:10" ht="12.75" customHeight="1" x14ac:dyDescent="0.2">
      <c r="J245" s="26"/>
    </row>
    <row r="246" spans="10:10" ht="12.75" customHeight="1" x14ac:dyDescent="0.2">
      <c r="J246" s="26"/>
    </row>
    <row r="247" spans="10:10" ht="12.75" customHeight="1" x14ac:dyDescent="0.2">
      <c r="J247" s="26"/>
    </row>
    <row r="248" spans="10:10" ht="12.75" customHeight="1" x14ac:dyDescent="0.2">
      <c r="J248" s="26"/>
    </row>
    <row r="249" spans="10:10" ht="12.75" customHeight="1" x14ac:dyDescent="0.2">
      <c r="J249" s="26"/>
    </row>
    <row r="250" spans="10:10" ht="12.75" customHeight="1" x14ac:dyDescent="0.2">
      <c r="J250" s="26"/>
    </row>
    <row r="251" spans="10:10" ht="12.75" customHeight="1" x14ac:dyDescent="0.2">
      <c r="J251" s="26"/>
    </row>
    <row r="252" spans="10:10" ht="12.75" customHeight="1" x14ac:dyDescent="0.2">
      <c r="J252" s="26"/>
    </row>
    <row r="253" spans="10:10" ht="12.75" customHeight="1" x14ac:dyDescent="0.2">
      <c r="J253" s="26"/>
    </row>
    <row r="254" spans="10:10" ht="12.75" customHeight="1" x14ac:dyDescent="0.2">
      <c r="J254" s="26"/>
    </row>
    <row r="255" spans="10:10" ht="12.75" customHeight="1" x14ac:dyDescent="0.2">
      <c r="J255" s="26"/>
    </row>
    <row r="256" spans="10:10" ht="12.75" customHeight="1" x14ac:dyDescent="0.2">
      <c r="J256" s="26"/>
    </row>
    <row r="257" spans="10:10" ht="12.75" customHeight="1" x14ac:dyDescent="0.2">
      <c r="J257" s="26"/>
    </row>
    <row r="258" spans="10:10" ht="12.75" customHeight="1" x14ac:dyDescent="0.2">
      <c r="J258" s="26"/>
    </row>
    <row r="259" spans="10:10" ht="12.75" customHeight="1" x14ac:dyDescent="0.2">
      <c r="J259" s="26"/>
    </row>
    <row r="260" spans="10:10" ht="12.75" customHeight="1" x14ac:dyDescent="0.2">
      <c r="J260" s="26"/>
    </row>
    <row r="261" spans="10:10" ht="12.75" customHeight="1" x14ac:dyDescent="0.2">
      <c r="J261" s="26"/>
    </row>
    <row r="262" spans="10:10" ht="12.75" customHeight="1" x14ac:dyDescent="0.2">
      <c r="J262" s="26"/>
    </row>
    <row r="263" spans="10:10" ht="12.75" customHeight="1" x14ac:dyDescent="0.2">
      <c r="J263" s="26"/>
    </row>
    <row r="264" spans="10:10" ht="12.75" customHeight="1" x14ac:dyDescent="0.2">
      <c r="J264" s="26"/>
    </row>
    <row r="265" spans="10:10" ht="12.75" customHeight="1" x14ac:dyDescent="0.2">
      <c r="J265" s="26"/>
    </row>
    <row r="266" spans="10:10" ht="12.75" customHeight="1" x14ac:dyDescent="0.2">
      <c r="J266" s="26"/>
    </row>
    <row r="267" spans="10:10" ht="12.75" customHeight="1" x14ac:dyDescent="0.2">
      <c r="J267" s="26"/>
    </row>
    <row r="268" spans="10:10" ht="12.75" customHeight="1" x14ac:dyDescent="0.2">
      <c r="J268" s="26"/>
    </row>
    <row r="269" spans="10:10" ht="12.75" customHeight="1" x14ac:dyDescent="0.2">
      <c r="J269" s="26"/>
    </row>
    <row r="270" spans="10:10" ht="12.75" customHeight="1" x14ac:dyDescent="0.2">
      <c r="J270" s="26"/>
    </row>
    <row r="271" spans="10:10" ht="12.75" customHeight="1" x14ac:dyDescent="0.2">
      <c r="J271" s="26"/>
    </row>
    <row r="272" spans="10:10" ht="12.75" customHeight="1" x14ac:dyDescent="0.2">
      <c r="J272" s="26"/>
    </row>
    <row r="273" spans="10:10" ht="12.75" customHeight="1" x14ac:dyDescent="0.2">
      <c r="J273" s="26"/>
    </row>
    <row r="274" spans="10:10" ht="12.75" customHeight="1" x14ac:dyDescent="0.2">
      <c r="J274" s="26"/>
    </row>
    <row r="275" spans="10:10" ht="12.75" customHeight="1" x14ac:dyDescent="0.2">
      <c r="J275" s="26"/>
    </row>
    <row r="276" spans="10:10" ht="12.75" customHeight="1" x14ac:dyDescent="0.2">
      <c r="J276" s="26"/>
    </row>
    <row r="277" spans="10:10" ht="12.75" customHeight="1" x14ac:dyDescent="0.2">
      <c r="J277" s="26"/>
    </row>
    <row r="278" spans="10:10" ht="12.75" customHeight="1" x14ac:dyDescent="0.2">
      <c r="J278" s="26"/>
    </row>
    <row r="279" spans="10:10" ht="12.75" customHeight="1" x14ac:dyDescent="0.2">
      <c r="J279" s="26"/>
    </row>
    <row r="280" spans="10:10" ht="12.75" customHeight="1" x14ac:dyDescent="0.2">
      <c r="J280" s="26"/>
    </row>
    <row r="281" spans="10:10" ht="12.75" customHeight="1" x14ac:dyDescent="0.2">
      <c r="J281" s="26"/>
    </row>
    <row r="282" spans="10:10" ht="12.75" customHeight="1" x14ac:dyDescent="0.2">
      <c r="J282" s="26"/>
    </row>
    <row r="283" spans="10:10" ht="12.75" customHeight="1" x14ac:dyDescent="0.2">
      <c r="J283" s="26"/>
    </row>
    <row r="284" spans="10:10" ht="12.75" customHeight="1" x14ac:dyDescent="0.2">
      <c r="J284" s="26"/>
    </row>
    <row r="285" spans="10:10" ht="12.75" customHeight="1" x14ac:dyDescent="0.2">
      <c r="J285" s="26"/>
    </row>
    <row r="286" spans="10:10" ht="12.75" customHeight="1" x14ac:dyDescent="0.2">
      <c r="J286" s="26"/>
    </row>
    <row r="287" spans="10:10" ht="12.75" customHeight="1" x14ac:dyDescent="0.2">
      <c r="J287" s="26"/>
    </row>
    <row r="288" spans="10:10" ht="12.75" customHeight="1" x14ac:dyDescent="0.2">
      <c r="J288" s="26"/>
    </row>
    <row r="289" spans="10:10" ht="12.75" customHeight="1" x14ac:dyDescent="0.2">
      <c r="J289" s="26"/>
    </row>
    <row r="290" spans="10:10" ht="12.75" customHeight="1" x14ac:dyDescent="0.2">
      <c r="J290" s="26"/>
    </row>
    <row r="291" spans="10:10" ht="12.75" customHeight="1" x14ac:dyDescent="0.2">
      <c r="J291" s="26"/>
    </row>
    <row r="292" spans="10:10" ht="12.75" customHeight="1" x14ac:dyDescent="0.2">
      <c r="J292" s="26"/>
    </row>
    <row r="293" spans="10:10" ht="12.75" customHeight="1" x14ac:dyDescent="0.2">
      <c r="J293" s="26"/>
    </row>
    <row r="294" spans="10:10" ht="12.75" customHeight="1" x14ac:dyDescent="0.2">
      <c r="J294" s="26"/>
    </row>
    <row r="295" spans="10:10" ht="12.75" customHeight="1" x14ac:dyDescent="0.2">
      <c r="J295" s="26"/>
    </row>
    <row r="296" spans="10:10" ht="12.75" customHeight="1" x14ac:dyDescent="0.2">
      <c r="J296" s="26"/>
    </row>
    <row r="297" spans="10:10" ht="12.75" customHeight="1" x14ac:dyDescent="0.2">
      <c r="J297" s="26"/>
    </row>
    <row r="298" spans="10:10" ht="12.75" customHeight="1" x14ac:dyDescent="0.2">
      <c r="J298" s="26"/>
    </row>
    <row r="299" spans="10:10" ht="12.75" customHeight="1" x14ac:dyDescent="0.2">
      <c r="J299" s="26"/>
    </row>
    <row r="300" spans="10:10" ht="12.75" customHeight="1" x14ac:dyDescent="0.2">
      <c r="J300" s="26"/>
    </row>
    <row r="301" spans="10:10" ht="12.75" customHeight="1" x14ac:dyDescent="0.2">
      <c r="J301" s="26"/>
    </row>
    <row r="302" spans="10:10" ht="12.75" customHeight="1" x14ac:dyDescent="0.2">
      <c r="J302" s="26"/>
    </row>
    <row r="303" spans="10:10" ht="12.75" customHeight="1" x14ac:dyDescent="0.2">
      <c r="J303" s="26"/>
    </row>
    <row r="304" spans="10:10" ht="12.75" customHeight="1" x14ac:dyDescent="0.2">
      <c r="J304" s="26"/>
    </row>
    <row r="305" spans="10:10" ht="12.75" customHeight="1" x14ac:dyDescent="0.2">
      <c r="J305" s="26"/>
    </row>
    <row r="306" spans="10:10" ht="12.75" customHeight="1" x14ac:dyDescent="0.2">
      <c r="J306" s="26"/>
    </row>
    <row r="307" spans="10:10" ht="12.75" customHeight="1" x14ac:dyDescent="0.2">
      <c r="J307" s="26"/>
    </row>
    <row r="308" spans="10:10" ht="12.75" customHeight="1" x14ac:dyDescent="0.2">
      <c r="J308" s="26"/>
    </row>
    <row r="309" spans="10:10" ht="12.75" customHeight="1" x14ac:dyDescent="0.2">
      <c r="J309" s="26"/>
    </row>
    <row r="310" spans="10:10" ht="12.75" customHeight="1" x14ac:dyDescent="0.2">
      <c r="J310" s="26"/>
    </row>
    <row r="311" spans="10:10" ht="12.75" customHeight="1" x14ac:dyDescent="0.2">
      <c r="J311" s="26"/>
    </row>
    <row r="312" spans="10:10" ht="12.75" customHeight="1" x14ac:dyDescent="0.2">
      <c r="J312" s="26"/>
    </row>
    <row r="313" spans="10:10" ht="12.75" customHeight="1" x14ac:dyDescent="0.2">
      <c r="J313" s="26"/>
    </row>
    <row r="314" spans="10:10" ht="12.75" customHeight="1" x14ac:dyDescent="0.2">
      <c r="J314" s="26"/>
    </row>
    <row r="315" spans="10:10" ht="12.75" customHeight="1" x14ac:dyDescent="0.2">
      <c r="J315" s="26"/>
    </row>
    <row r="316" spans="10:10" ht="12.75" customHeight="1" x14ac:dyDescent="0.2">
      <c r="J316" s="26"/>
    </row>
    <row r="317" spans="10:10" ht="12.75" customHeight="1" x14ac:dyDescent="0.2">
      <c r="J317" s="26"/>
    </row>
    <row r="318" spans="10:10" ht="12.75" customHeight="1" x14ac:dyDescent="0.2">
      <c r="J318" s="26"/>
    </row>
    <row r="319" spans="10:10" ht="12.75" customHeight="1" x14ac:dyDescent="0.2">
      <c r="J319" s="26"/>
    </row>
    <row r="320" spans="10:10" ht="12.75" customHeight="1" x14ac:dyDescent="0.2">
      <c r="J320" s="26"/>
    </row>
    <row r="321" spans="10:10" ht="12.75" customHeight="1" x14ac:dyDescent="0.2">
      <c r="J321" s="26"/>
    </row>
    <row r="322" spans="10:10" ht="12.75" customHeight="1" x14ac:dyDescent="0.2">
      <c r="J322" s="26"/>
    </row>
    <row r="323" spans="10:10" ht="12.75" customHeight="1" x14ac:dyDescent="0.2">
      <c r="J323" s="26"/>
    </row>
    <row r="324" spans="10:10" ht="12.75" customHeight="1" x14ac:dyDescent="0.2">
      <c r="J324" s="26"/>
    </row>
    <row r="325" spans="10:10" ht="12.75" customHeight="1" x14ac:dyDescent="0.2">
      <c r="J325" s="26"/>
    </row>
    <row r="326" spans="10:10" ht="12.75" customHeight="1" x14ac:dyDescent="0.2">
      <c r="J326" s="26"/>
    </row>
    <row r="327" spans="10:10" ht="12.75" customHeight="1" x14ac:dyDescent="0.2">
      <c r="J327" s="26"/>
    </row>
    <row r="328" spans="10:10" ht="12.75" customHeight="1" x14ac:dyDescent="0.2">
      <c r="J328" s="26"/>
    </row>
    <row r="329" spans="10:10" ht="12.75" customHeight="1" x14ac:dyDescent="0.2">
      <c r="J329" s="26"/>
    </row>
    <row r="330" spans="10:10" ht="12.75" customHeight="1" x14ac:dyDescent="0.2">
      <c r="J330" s="26"/>
    </row>
    <row r="331" spans="10:10" ht="12.75" customHeight="1" x14ac:dyDescent="0.2">
      <c r="J331" s="26"/>
    </row>
    <row r="332" spans="10:10" ht="12.75" customHeight="1" x14ac:dyDescent="0.2">
      <c r="J332" s="26"/>
    </row>
    <row r="333" spans="10:10" ht="12.75" customHeight="1" x14ac:dyDescent="0.2">
      <c r="J333" s="26"/>
    </row>
    <row r="334" spans="10:10" ht="12.75" customHeight="1" x14ac:dyDescent="0.2">
      <c r="J334" s="26"/>
    </row>
    <row r="335" spans="10:10" ht="12.75" customHeight="1" x14ac:dyDescent="0.2">
      <c r="J335" s="26"/>
    </row>
    <row r="336" spans="10:10" ht="12.75" customHeight="1" x14ac:dyDescent="0.2">
      <c r="J336" s="26"/>
    </row>
    <row r="337" spans="10:10" ht="12.75" customHeight="1" x14ac:dyDescent="0.2">
      <c r="J337" s="26"/>
    </row>
    <row r="338" spans="10:10" ht="12.75" customHeight="1" x14ac:dyDescent="0.2">
      <c r="J338" s="26"/>
    </row>
    <row r="339" spans="10:10" ht="12.75" customHeight="1" x14ac:dyDescent="0.2">
      <c r="J339" s="26"/>
    </row>
    <row r="340" spans="10:10" ht="12.75" customHeight="1" x14ac:dyDescent="0.2">
      <c r="J340" s="26"/>
    </row>
    <row r="341" spans="10:10" ht="12.75" customHeight="1" x14ac:dyDescent="0.2">
      <c r="J341" s="26"/>
    </row>
    <row r="342" spans="10:10" ht="12.75" customHeight="1" x14ac:dyDescent="0.2">
      <c r="J342" s="26"/>
    </row>
    <row r="343" spans="10:10" ht="12.75" customHeight="1" x14ac:dyDescent="0.2">
      <c r="J343" s="26"/>
    </row>
    <row r="344" spans="10:10" ht="12.75" customHeight="1" x14ac:dyDescent="0.2">
      <c r="J344" s="26"/>
    </row>
    <row r="345" spans="10:10" ht="12.75" customHeight="1" x14ac:dyDescent="0.2">
      <c r="J345" s="26"/>
    </row>
    <row r="346" spans="10:10" ht="12.75" customHeight="1" x14ac:dyDescent="0.2">
      <c r="J346" s="26"/>
    </row>
    <row r="347" spans="10:10" ht="12.75" customHeight="1" x14ac:dyDescent="0.2">
      <c r="J347" s="26"/>
    </row>
    <row r="348" spans="10:10" ht="12.75" customHeight="1" x14ac:dyDescent="0.2">
      <c r="J348" s="26"/>
    </row>
    <row r="349" spans="10:10" ht="12.75" customHeight="1" x14ac:dyDescent="0.2">
      <c r="J349" s="26"/>
    </row>
    <row r="350" spans="10:10" ht="12.75" customHeight="1" x14ac:dyDescent="0.2">
      <c r="J350" s="26"/>
    </row>
    <row r="351" spans="10:10" ht="12.75" customHeight="1" x14ac:dyDescent="0.2">
      <c r="J351" s="26"/>
    </row>
    <row r="352" spans="10:10" ht="12.75" customHeight="1" x14ac:dyDescent="0.2">
      <c r="J352" s="26"/>
    </row>
    <row r="353" spans="10:10" ht="12.75" customHeight="1" x14ac:dyDescent="0.2">
      <c r="J353" s="26"/>
    </row>
    <row r="354" spans="10:10" ht="12.75" customHeight="1" x14ac:dyDescent="0.2">
      <c r="J354" s="26"/>
    </row>
    <row r="355" spans="10:10" ht="12.75" customHeight="1" x14ac:dyDescent="0.2">
      <c r="J355" s="26"/>
    </row>
    <row r="356" spans="10:10" ht="12.75" customHeight="1" x14ac:dyDescent="0.2">
      <c r="J356" s="26"/>
    </row>
    <row r="357" spans="10:10" ht="12.75" customHeight="1" x14ac:dyDescent="0.2">
      <c r="J357" s="26"/>
    </row>
    <row r="358" spans="10:10" ht="12.75" customHeight="1" x14ac:dyDescent="0.2">
      <c r="J358" s="26"/>
    </row>
    <row r="359" spans="10:10" ht="12.75" customHeight="1" x14ac:dyDescent="0.2">
      <c r="J359" s="26"/>
    </row>
    <row r="360" spans="10:10" ht="12.75" customHeight="1" x14ac:dyDescent="0.2">
      <c r="J360" s="26"/>
    </row>
    <row r="361" spans="10:10" ht="12.75" customHeight="1" x14ac:dyDescent="0.2">
      <c r="J361" s="26"/>
    </row>
    <row r="362" spans="10:10" ht="12.75" customHeight="1" x14ac:dyDescent="0.2">
      <c r="J362" s="26"/>
    </row>
    <row r="363" spans="10:10" ht="12.75" customHeight="1" x14ac:dyDescent="0.2">
      <c r="J363" s="26"/>
    </row>
    <row r="364" spans="10:10" ht="12.75" customHeight="1" x14ac:dyDescent="0.2">
      <c r="J364" s="26"/>
    </row>
    <row r="365" spans="10:10" ht="12.75" customHeight="1" x14ac:dyDescent="0.2">
      <c r="J365" s="26"/>
    </row>
    <row r="366" spans="10:10" ht="12.75" customHeight="1" x14ac:dyDescent="0.2">
      <c r="J366" s="26"/>
    </row>
    <row r="367" spans="10:10" ht="12.75" customHeight="1" x14ac:dyDescent="0.2">
      <c r="J367" s="26"/>
    </row>
    <row r="368" spans="10:10" ht="12.75" customHeight="1" x14ac:dyDescent="0.2">
      <c r="J368" s="26"/>
    </row>
    <row r="369" spans="10:10" ht="12.75" customHeight="1" x14ac:dyDescent="0.2">
      <c r="J369" s="26"/>
    </row>
    <row r="370" spans="10:10" ht="12.75" customHeight="1" x14ac:dyDescent="0.2">
      <c r="J370" s="26"/>
    </row>
    <row r="371" spans="10:10" ht="12.75" customHeight="1" x14ac:dyDescent="0.2">
      <c r="J371" s="26"/>
    </row>
    <row r="372" spans="10:10" ht="12.75" customHeight="1" x14ac:dyDescent="0.2">
      <c r="J372" s="26"/>
    </row>
    <row r="373" spans="10:10" ht="12.75" customHeight="1" x14ac:dyDescent="0.2">
      <c r="J373" s="26"/>
    </row>
    <row r="374" spans="10:10" ht="12.75" customHeight="1" x14ac:dyDescent="0.2">
      <c r="J374" s="26"/>
    </row>
    <row r="375" spans="10:10" ht="12.75" customHeight="1" x14ac:dyDescent="0.2">
      <c r="J375" s="26"/>
    </row>
    <row r="376" spans="10:10" ht="12.75" customHeight="1" x14ac:dyDescent="0.2">
      <c r="J376" s="26"/>
    </row>
    <row r="377" spans="10:10" ht="12.75" customHeight="1" x14ac:dyDescent="0.2">
      <c r="J377" s="26"/>
    </row>
    <row r="378" spans="10:10" ht="12.75" customHeight="1" x14ac:dyDescent="0.2">
      <c r="J378" s="26"/>
    </row>
    <row r="379" spans="10:10" ht="12.75" customHeight="1" x14ac:dyDescent="0.2">
      <c r="J379" s="26"/>
    </row>
    <row r="380" spans="10:10" ht="12.75" customHeight="1" x14ac:dyDescent="0.2">
      <c r="J380" s="26"/>
    </row>
    <row r="381" spans="10:10" ht="12.75" customHeight="1" x14ac:dyDescent="0.2">
      <c r="J381" s="26"/>
    </row>
    <row r="382" spans="10:10" ht="12.75" customHeight="1" x14ac:dyDescent="0.2">
      <c r="J382" s="26"/>
    </row>
    <row r="383" spans="10:10" ht="12.75" customHeight="1" x14ac:dyDescent="0.2">
      <c r="J383" s="26"/>
    </row>
    <row r="384" spans="10:10" ht="12.75" customHeight="1" x14ac:dyDescent="0.2">
      <c r="J384" s="26"/>
    </row>
    <row r="385" spans="10:10" ht="12.75" customHeight="1" x14ac:dyDescent="0.2">
      <c r="J385" s="26"/>
    </row>
    <row r="386" spans="10:10" ht="12.75" customHeight="1" x14ac:dyDescent="0.2">
      <c r="J386" s="26"/>
    </row>
    <row r="387" spans="10:10" ht="12.75" customHeight="1" x14ac:dyDescent="0.2">
      <c r="J387" s="26"/>
    </row>
    <row r="388" spans="10:10" ht="12.75" customHeight="1" x14ac:dyDescent="0.2">
      <c r="J388" s="26"/>
    </row>
    <row r="389" spans="10:10" ht="12.75" customHeight="1" x14ac:dyDescent="0.2">
      <c r="J389" s="26"/>
    </row>
    <row r="390" spans="10:10" ht="12.75" customHeight="1" x14ac:dyDescent="0.2">
      <c r="J390" s="26"/>
    </row>
    <row r="391" spans="10:10" ht="12.75" customHeight="1" x14ac:dyDescent="0.2">
      <c r="J391" s="26"/>
    </row>
    <row r="392" spans="10:10" ht="12.75" customHeight="1" x14ac:dyDescent="0.2">
      <c r="J392" s="26"/>
    </row>
    <row r="393" spans="10:10" ht="12.75" customHeight="1" x14ac:dyDescent="0.2">
      <c r="J393" s="26"/>
    </row>
    <row r="394" spans="10:10" ht="12.75" customHeight="1" x14ac:dyDescent="0.2">
      <c r="J394" s="26"/>
    </row>
    <row r="395" spans="10:10" ht="12.75" customHeight="1" x14ac:dyDescent="0.2">
      <c r="J395" s="26"/>
    </row>
    <row r="396" spans="10:10" ht="12.75" customHeight="1" x14ac:dyDescent="0.2">
      <c r="J396" s="26"/>
    </row>
    <row r="397" spans="10:10" ht="12.75" customHeight="1" x14ac:dyDescent="0.2">
      <c r="J397" s="26"/>
    </row>
    <row r="398" spans="10:10" ht="12.75" customHeight="1" x14ac:dyDescent="0.2">
      <c r="J398" s="26"/>
    </row>
    <row r="399" spans="10:10" ht="12.75" customHeight="1" x14ac:dyDescent="0.2">
      <c r="J399" s="26"/>
    </row>
    <row r="400" spans="10:10" ht="12.75" customHeight="1" x14ac:dyDescent="0.2">
      <c r="J400" s="26"/>
    </row>
    <row r="401" spans="10:10" ht="12.75" customHeight="1" x14ac:dyDescent="0.2">
      <c r="J401" s="26"/>
    </row>
    <row r="402" spans="10:10" ht="12.75" customHeight="1" x14ac:dyDescent="0.2">
      <c r="J402" s="26"/>
    </row>
    <row r="403" spans="10:10" ht="12.75" customHeight="1" x14ac:dyDescent="0.2">
      <c r="J403" s="26"/>
    </row>
    <row r="404" spans="10:10" ht="12.75" customHeight="1" x14ac:dyDescent="0.2">
      <c r="J404" s="26"/>
    </row>
    <row r="405" spans="10:10" ht="12.75" customHeight="1" x14ac:dyDescent="0.2">
      <c r="J405" s="26"/>
    </row>
    <row r="406" spans="10:10" ht="12.75" customHeight="1" x14ac:dyDescent="0.2">
      <c r="J406" s="26"/>
    </row>
    <row r="407" spans="10:10" ht="12.75" customHeight="1" x14ac:dyDescent="0.2">
      <c r="J407" s="26"/>
    </row>
    <row r="408" spans="10:10" ht="12.75" customHeight="1" x14ac:dyDescent="0.2">
      <c r="J408" s="26"/>
    </row>
    <row r="409" spans="10:10" ht="12.75" customHeight="1" x14ac:dyDescent="0.2">
      <c r="J409" s="26"/>
    </row>
    <row r="410" spans="10:10" ht="12.75" customHeight="1" x14ac:dyDescent="0.2">
      <c r="J410" s="26"/>
    </row>
    <row r="411" spans="10:10" ht="12.75" customHeight="1" x14ac:dyDescent="0.2">
      <c r="J411" s="26"/>
    </row>
    <row r="412" spans="10:10" ht="12.75" customHeight="1" x14ac:dyDescent="0.2">
      <c r="J412" s="26"/>
    </row>
    <row r="413" spans="10:10" ht="12.75" customHeight="1" x14ac:dyDescent="0.2">
      <c r="J413" s="26"/>
    </row>
    <row r="414" spans="10:10" ht="12.75" customHeight="1" x14ac:dyDescent="0.2">
      <c r="J414" s="26"/>
    </row>
    <row r="415" spans="10:10" ht="12.75" customHeight="1" x14ac:dyDescent="0.2">
      <c r="J415" s="26"/>
    </row>
    <row r="416" spans="10:10" ht="12.75" customHeight="1" x14ac:dyDescent="0.2">
      <c r="J416" s="26"/>
    </row>
    <row r="417" spans="10:10" ht="12.75" customHeight="1" x14ac:dyDescent="0.2">
      <c r="J417" s="26"/>
    </row>
    <row r="418" spans="10:10" ht="12.75" customHeight="1" x14ac:dyDescent="0.2">
      <c r="J418" s="26"/>
    </row>
    <row r="419" spans="10:10" ht="12.75" customHeight="1" x14ac:dyDescent="0.2">
      <c r="J419" s="26"/>
    </row>
    <row r="420" spans="10:10" ht="12.75" customHeight="1" x14ac:dyDescent="0.2">
      <c r="J420" s="26"/>
    </row>
    <row r="421" spans="10:10" ht="12.75" customHeight="1" x14ac:dyDescent="0.2">
      <c r="J421" s="26"/>
    </row>
    <row r="422" spans="10:10" ht="12.75" customHeight="1" x14ac:dyDescent="0.2">
      <c r="J422" s="26"/>
    </row>
    <row r="423" spans="10:10" ht="12.75" customHeight="1" x14ac:dyDescent="0.2">
      <c r="J423" s="26"/>
    </row>
    <row r="424" spans="10:10" ht="12.75" customHeight="1" x14ac:dyDescent="0.2">
      <c r="J424" s="26"/>
    </row>
    <row r="425" spans="10:10" ht="12.75" customHeight="1" x14ac:dyDescent="0.2">
      <c r="J425" s="26"/>
    </row>
    <row r="426" spans="10:10" ht="12.75" customHeight="1" x14ac:dyDescent="0.2">
      <c r="J426" s="26"/>
    </row>
    <row r="427" spans="10:10" ht="12.75" customHeight="1" x14ac:dyDescent="0.2">
      <c r="J427" s="26"/>
    </row>
    <row r="428" spans="10:10" ht="12.75" customHeight="1" x14ac:dyDescent="0.2">
      <c r="J428" s="26"/>
    </row>
    <row r="429" spans="10:10" ht="12.75" customHeight="1" x14ac:dyDescent="0.2">
      <c r="J429" s="26"/>
    </row>
    <row r="430" spans="10:10" ht="12.75" customHeight="1" x14ac:dyDescent="0.2">
      <c r="J430" s="26"/>
    </row>
    <row r="431" spans="10:10" ht="12.75" customHeight="1" x14ac:dyDescent="0.2">
      <c r="J431" s="26"/>
    </row>
    <row r="432" spans="10:10" ht="12.75" customHeight="1" x14ac:dyDescent="0.2">
      <c r="J432" s="26"/>
    </row>
    <row r="433" spans="10:10" ht="12.75" customHeight="1" x14ac:dyDescent="0.2">
      <c r="J433" s="26"/>
    </row>
    <row r="434" spans="10:10" ht="12.75" customHeight="1" x14ac:dyDescent="0.2">
      <c r="J434" s="26"/>
    </row>
    <row r="435" spans="10:10" ht="12.75" customHeight="1" x14ac:dyDescent="0.2">
      <c r="J435" s="26"/>
    </row>
    <row r="436" spans="10:10" ht="12.75" customHeight="1" x14ac:dyDescent="0.2">
      <c r="J436" s="26"/>
    </row>
    <row r="437" spans="10:10" ht="12.75" customHeight="1" x14ac:dyDescent="0.2">
      <c r="J437" s="26"/>
    </row>
    <row r="438" spans="10:10" ht="12.75" customHeight="1" x14ac:dyDescent="0.2">
      <c r="J438" s="26"/>
    </row>
    <row r="439" spans="10:10" ht="12.75" customHeight="1" x14ac:dyDescent="0.2">
      <c r="J439" s="26"/>
    </row>
    <row r="440" spans="10:10" ht="12.75" customHeight="1" x14ac:dyDescent="0.2">
      <c r="J440" s="26"/>
    </row>
    <row r="441" spans="10:10" ht="12.75" customHeight="1" x14ac:dyDescent="0.2">
      <c r="J441" s="26"/>
    </row>
    <row r="442" spans="10:10" ht="12.75" customHeight="1" x14ac:dyDescent="0.2">
      <c r="J442" s="26"/>
    </row>
    <row r="443" spans="10:10" ht="12.75" customHeight="1" x14ac:dyDescent="0.2">
      <c r="J443" s="26"/>
    </row>
    <row r="444" spans="10:10" ht="12.75" customHeight="1" x14ac:dyDescent="0.2">
      <c r="J444" s="26"/>
    </row>
    <row r="445" spans="10:10" ht="12.75" customHeight="1" x14ac:dyDescent="0.2">
      <c r="J445" s="26"/>
    </row>
    <row r="446" spans="10:10" ht="12.75" customHeight="1" x14ac:dyDescent="0.2">
      <c r="J446" s="26"/>
    </row>
    <row r="447" spans="10:10" ht="12.75" customHeight="1" x14ac:dyDescent="0.2">
      <c r="J447" s="26"/>
    </row>
    <row r="448" spans="10:10" ht="12.75" customHeight="1" x14ac:dyDescent="0.2">
      <c r="J448" s="26"/>
    </row>
    <row r="449" spans="10:10" ht="12.75" customHeight="1" x14ac:dyDescent="0.2">
      <c r="J449" s="26"/>
    </row>
    <row r="450" spans="10:10" ht="12.75" customHeight="1" x14ac:dyDescent="0.2">
      <c r="J450" s="26"/>
    </row>
    <row r="451" spans="10:10" ht="12.75" customHeight="1" x14ac:dyDescent="0.2">
      <c r="J451" s="26"/>
    </row>
    <row r="452" spans="10:10" ht="12.75" customHeight="1" x14ac:dyDescent="0.2">
      <c r="J452" s="26"/>
    </row>
    <row r="453" spans="10:10" ht="12.75" customHeight="1" x14ac:dyDescent="0.2">
      <c r="J453" s="26"/>
    </row>
    <row r="454" spans="10:10" ht="12.75" customHeight="1" x14ac:dyDescent="0.2">
      <c r="J454" s="26"/>
    </row>
    <row r="455" spans="10:10" ht="12.75" customHeight="1" x14ac:dyDescent="0.2">
      <c r="J455" s="26"/>
    </row>
    <row r="456" spans="10:10" ht="12.75" customHeight="1" x14ac:dyDescent="0.2">
      <c r="J456" s="26"/>
    </row>
    <row r="457" spans="10:10" ht="12.75" customHeight="1" x14ac:dyDescent="0.2">
      <c r="J457" s="26"/>
    </row>
    <row r="458" spans="10:10" ht="12.75" customHeight="1" x14ac:dyDescent="0.2">
      <c r="J458" s="26"/>
    </row>
    <row r="459" spans="10:10" ht="12.75" customHeight="1" x14ac:dyDescent="0.2">
      <c r="J459" s="26"/>
    </row>
    <row r="460" spans="10:10" ht="12.75" customHeight="1" x14ac:dyDescent="0.2">
      <c r="J460" s="26"/>
    </row>
    <row r="461" spans="10:10" ht="12.75" customHeight="1" x14ac:dyDescent="0.2">
      <c r="J461" s="26"/>
    </row>
    <row r="462" spans="10:10" ht="12.75" customHeight="1" x14ac:dyDescent="0.2">
      <c r="J462" s="26"/>
    </row>
    <row r="463" spans="10:10" ht="12.75" customHeight="1" x14ac:dyDescent="0.2">
      <c r="J463" s="26"/>
    </row>
    <row r="464" spans="10:10" ht="12.75" customHeight="1" x14ac:dyDescent="0.2">
      <c r="J464" s="26"/>
    </row>
    <row r="465" spans="10:10" ht="12.75" customHeight="1" x14ac:dyDescent="0.2">
      <c r="J465" s="26"/>
    </row>
    <row r="466" spans="10:10" ht="12.75" customHeight="1" x14ac:dyDescent="0.2">
      <c r="J466" s="26"/>
    </row>
    <row r="467" spans="10:10" ht="12.75" customHeight="1" x14ac:dyDescent="0.2">
      <c r="J467" s="26"/>
    </row>
    <row r="468" spans="10:10" ht="12.75" customHeight="1" x14ac:dyDescent="0.2">
      <c r="J468" s="26"/>
    </row>
    <row r="469" spans="10:10" ht="12.75" customHeight="1" x14ac:dyDescent="0.2">
      <c r="J469" s="26"/>
    </row>
    <row r="470" spans="10:10" ht="12.75" customHeight="1" x14ac:dyDescent="0.2">
      <c r="J470" s="26"/>
    </row>
    <row r="471" spans="10:10" ht="12.75" customHeight="1" x14ac:dyDescent="0.2">
      <c r="J471" s="26"/>
    </row>
    <row r="472" spans="10:10" ht="12.75" customHeight="1" x14ac:dyDescent="0.2">
      <c r="J472" s="26"/>
    </row>
    <row r="473" spans="10:10" ht="12.75" customHeight="1" x14ac:dyDescent="0.2">
      <c r="J473" s="26"/>
    </row>
    <row r="474" spans="10:10" ht="12.75" customHeight="1" x14ac:dyDescent="0.2">
      <c r="J474" s="26"/>
    </row>
    <row r="475" spans="10:10" ht="12.75" customHeight="1" x14ac:dyDescent="0.2">
      <c r="J475" s="26"/>
    </row>
    <row r="476" spans="10:10" ht="12.75" customHeight="1" x14ac:dyDescent="0.2">
      <c r="J476" s="26"/>
    </row>
    <row r="477" spans="10:10" ht="12.75" customHeight="1" x14ac:dyDescent="0.2">
      <c r="J477" s="26"/>
    </row>
    <row r="478" spans="10:10" ht="12.75" customHeight="1" x14ac:dyDescent="0.2">
      <c r="J478" s="26"/>
    </row>
    <row r="479" spans="10:10" ht="12.75" customHeight="1" x14ac:dyDescent="0.2">
      <c r="J479" s="26"/>
    </row>
    <row r="480" spans="10:10" ht="12.75" customHeight="1" x14ac:dyDescent="0.2">
      <c r="J480" s="26"/>
    </row>
    <row r="481" spans="10:10" ht="12.75" customHeight="1" x14ac:dyDescent="0.2">
      <c r="J481" s="26"/>
    </row>
    <row r="482" spans="10:10" ht="12.75" customHeight="1" x14ac:dyDescent="0.2">
      <c r="J482" s="26"/>
    </row>
    <row r="483" spans="10:10" ht="12.75" customHeight="1" x14ac:dyDescent="0.2">
      <c r="J483" s="26"/>
    </row>
    <row r="484" spans="10:10" ht="12.75" customHeight="1" x14ac:dyDescent="0.2">
      <c r="J484" s="26"/>
    </row>
    <row r="485" spans="10:10" ht="12.75" customHeight="1" x14ac:dyDescent="0.2">
      <c r="J485" s="26"/>
    </row>
    <row r="486" spans="10:10" ht="12.75" customHeight="1" x14ac:dyDescent="0.2">
      <c r="J486" s="26"/>
    </row>
    <row r="487" spans="10:10" ht="12.75" customHeight="1" x14ac:dyDescent="0.2">
      <c r="J487" s="26"/>
    </row>
    <row r="488" spans="10:10" ht="12.75" customHeight="1" x14ac:dyDescent="0.2">
      <c r="J488" s="26"/>
    </row>
    <row r="489" spans="10:10" ht="12.75" customHeight="1" x14ac:dyDescent="0.2">
      <c r="J489" s="26"/>
    </row>
    <row r="490" spans="10:10" ht="12.75" customHeight="1" x14ac:dyDescent="0.2">
      <c r="J490" s="26"/>
    </row>
    <row r="491" spans="10:10" ht="12.75" customHeight="1" x14ac:dyDescent="0.2">
      <c r="J491" s="26"/>
    </row>
    <row r="492" spans="10:10" ht="12.75" customHeight="1" x14ac:dyDescent="0.2">
      <c r="J492" s="26"/>
    </row>
    <row r="493" spans="10:10" ht="12.75" customHeight="1" x14ac:dyDescent="0.2">
      <c r="J493" s="26"/>
    </row>
    <row r="494" spans="10:10" ht="12.75" customHeight="1" x14ac:dyDescent="0.2">
      <c r="J494" s="26"/>
    </row>
    <row r="495" spans="10:10" ht="12.75" customHeight="1" x14ac:dyDescent="0.2">
      <c r="J495" s="26"/>
    </row>
    <row r="496" spans="10:10" ht="12.75" customHeight="1" x14ac:dyDescent="0.2">
      <c r="J496" s="26"/>
    </row>
    <row r="497" spans="10:10" ht="12.75" customHeight="1" x14ac:dyDescent="0.2">
      <c r="J497" s="26"/>
    </row>
    <row r="498" spans="10:10" ht="12.75" customHeight="1" x14ac:dyDescent="0.2">
      <c r="J498" s="26"/>
    </row>
    <row r="499" spans="10:10" ht="12.75" customHeight="1" x14ac:dyDescent="0.2">
      <c r="J499" s="26"/>
    </row>
    <row r="500" spans="10:10" ht="12.75" customHeight="1" x14ac:dyDescent="0.2">
      <c r="J500" s="26"/>
    </row>
    <row r="501" spans="10:10" ht="12.75" customHeight="1" x14ac:dyDescent="0.2">
      <c r="J501" s="26"/>
    </row>
    <row r="502" spans="10:10" ht="12.75" customHeight="1" x14ac:dyDescent="0.2">
      <c r="J502" s="26"/>
    </row>
    <row r="503" spans="10:10" ht="12.75" customHeight="1" x14ac:dyDescent="0.2">
      <c r="J503" s="26"/>
    </row>
    <row r="504" spans="10:10" ht="12.75" customHeight="1" x14ac:dyDescent="0.2">
      <c r="J504" s="26"/>
    </row>
    <row r="505" spans="10:10" ht="12.75" customHeight="1" x14ac:dyDescent="0.2">
      <c r="J505" s="26"/>
    </row>
    <row r="506" spans="10:10" ht="12.75" customHeight="1" x14ac:dyDescent="0.2">
      <c r="J506" s="26"/>
    </row>
    <row r="507" spans="10:10" ht="12.75" customHeight="1" x14ac:dyDescent="0.2">
      <c r="J507" s="26"/>
    </row>
    <row r="508" spans="10:10" ht="12.75" customHeight="1" x14ac:dyDescent="0.2">
      <c r="J508" s="26"/>
    </row>
    <row r="509" spans="10:10" ht="12.75" customHeight="1" x14ac:dyDescent="0.2">
      <c r="J509" s="26"/>
    </row>
    <row r="510" spans="10:10" ht="12.75" customHeight="1" x14ac:dyDescent="0.2">
      <c r="J510" s="26"/>
    </row>
    <row r="511" spans="10:10" ht="12.75" customHeight="1" x14ac:dyDescent="0.2">
      <c r="J511" s="26"/>
    </row>
    <row r="512" spans="10:10" ht="12.75" customHeight="1" x14ac:dyDescent="0.2">
      <c r="J512" s="26"/>
    </row>
    <row r="513" spans="10:10" ht="12.75" customHeight="1" x14ac:dyDescent="0.2">
      <c r="J513" s="26"/>
    </row>
    <row r="514" spans="10:10" ht="12.75" customHeight="1" x14ac:dyDescent="0.2">
      <c r="J514" s="26"/>
    </row>
    <row r="515" spans="10:10" ht="12.75" customHeight="1" x14ac:dyDescent="0.2">
      <c r="J515" s="26"/>
    </row>
    <row r="516" spans="10:10" ht="12.75" customHeight="1" x14ac:dyDescent="0.2">
      <c r="J516" s="26"/>
    </row>
    <row r="517" spans="10:10" ht="12.75" customHeight="1" x14ac:dyDescent="0.2">
      <c r="J517" s="26"/>
    </row>
    <row r="518" spans="10:10" ht="12.75" customHeight="1" x14ac:dyDescent="0.2">
      <c r="J518" s="26"/>
    </row>
    <row r="519" spans="10:10" ht="12.75" customHeight="1" x14ac:dyDescent="0.2">
      <c r="J519" s="26"/>
    </row>
    <row r="520" spans="10:10" ht="12.75" customHeight="1" x14ac:dyDescent="0.2">
      <c r="J520" s="26"/>
    </row>
    <row r="521" spans="10:10" ht="12.75" customHeight="1" x14ac:dyDescent="0.2">
      <c r="J521" s="26"/>
    </row>
    <row r="522" spans="10:10" ht="12.75" customHeight="1" x14ac:dyDescent="0.2">
      <c r="J522" s="26"/>
    </row>
    <row r="523" spans="10:10" ht="12.75" customHeight="1" x14ac:dyDescent="0.2">
      <c r="J523" s="26"/>
    </row>
    <row r="524" spans="10:10" ht="12.75" customHeight="1" x14ac:dyDescent="0.2">
      <c r="J524" s="26"/>
    </row>
    <row r="525" spans="10:10" ht="12.75" customHeight="1" x14ac:dyDescent="0.2">
      <c r="J525" s="26"/>
    </row>
    <row r="526" spans="10:10" ht="12.75" customHeight="1" x14ac:dyDescent="0.2">
      <c r="J526" s="26"/>
    </row>
    <row r="527" spans="10:10" ht="12.75" customHeight="1" x14ac:dyDescent="0.2">
      <c r="J527" s="26"/>
    </row>
    <row r="528" spans="10:10" ht="12.75" customHeight="1" x14ac:dyDescent="0.2">
      <c r="J528" s="26"/>
    </row>
    <row r="529" spans="10:10" ht="12.75" customHeight="1" x14ac:dyDescent="0.2">
      <c r="J529" s="26"/>
    </row>
    <row r="530" spans="10:10" ht="12.75" customHeight="1" x14ac:dyDescent="0.2">
      <c r="J530" s="26"/>
    </row>
    <row r="531" spans="10:10" ht="12.75" customHeight="1" x14ac:dyDescent="0.2">
      <c r="J531" s="26"/>
    </row>
    <row r="532" spans="10:10" ht="12.75" customHeight="1" x14ac:dyDescent="0.2">
      <c r="J532" s="26"/>
    </row>
    <row r="533" spans="10:10" ht="12.75" customHeight="1" x14ac:dyDescent="0.2">
      <c r="J533" s="26"/>
    </row>
    <row r="534" spans="10:10" ht="12.75" customHeight="1" x14ac:dyDescent="0.2">
      <c r="J534" s="26"/>
    </row>
    <row r="535" spans="10:10" ht="12.75" customHeight="1" x14ac:dyDescent="0.2">
      <c r="J535" s="26"/>
    </row>
    <row r="536" spans="10:10" ht="12.75" customHeight="1" x14ac:dyDescent="0.2">
      <c r="J536" s="26"/>
    </row>
    <row r="537" spans="10:10" ht="12.75" customHeight="1" x14ac:dyDescent="0.2">
      <c r="J537" s="26"/>
    </row>
    <row r="538" spans="10:10" ht="12.75" customHeight="1" x14ac:dyDescent="0.2">
      <c r="J538" s="26"/>
    </row>
    <row r="539" spans="10:10" ht="12.75" customHeight="1" x14ac:dyDescent="0.2">
      <c r="J539" s="26"/>
    </row>
    <row r="540" spans="10:10" ht="12.75" customHeight="1" x14ac:dyDescent="0.2">
      <c r="J540" s="26"/>
    </row>
    <row r="541" spans="10:10" ht="12.75" customHeight="1" x14ac:dyDescent="0.2">
      <c r="J541" s="26"/>
    </row>
    <row r="542" spans="10:10" ht="12.75" customHeight="1" x14ac:dyDescent="0.2">
      <c r="J542" s="26"/>
    </row>
    <row r="543" spans="10:10" ht="12.75" customHeight="1" x14ac:dyDescent="0.2">
      <c r="J543" s="26"/>
    </row>
    <row r="544" spans="10:10" ht="12.75" customHeight="1" x14ac:dyDescent="0.2">
      <c r="J544" s="26"/>
    </row>
    <row r="545" spans="10:10" ht="12.75" customHeight="1" x14ac:dyDescent="0.2">
      <c r="J545" s="26"/>
    </row>
    <row r="546" spans="10:10" ht="12.75" customHeight="1" x14ac:dyDescent="0.2">
      <c r="J546" s="26"/>
    </row>
    <row r="547" spans="10:10" ht="12.75" customHeight="1" x14ac:dyDescent="0.2">
      <c r="J547" s="26"/>
    </row>
    <row r="548" spans="10:10" ht="12.75" customHeight="1" x14ac:dyDescent="0.2">
      <c r="J548" s="26"/>
    </row>
    <row r="549" spans="10:10" ht="12.75" customHeight="1" x14ac:dyDescent="0.2">
      <c r="J549" s="26"/>
    </row>
    <row r="550" spans="10:10" ht="12.75" customHeight="1" x14ac:dyDescent="0.2">
      <c r="J550" s="26"/>
    </row>
    <row r="551" spans="10:10" ht="12.75" customHeight="1" x14ac:dyDescent="0.2">
      <c r="J551" s="26"/>
    </row>
    <row r="552" spans="10:10" ht="12.75" customHeight="1" x14ac:dyDescent="0.2">
      <c r="J552" s="26"/>
    </row>
    <row r="553" spans="10:10" ht="12.75" customHeight="1" x14ac:dyDescent="0.2">
      <c r="J553" s="26"/>
    </row>
    <row r="554" spans="10:10" ht="12.75" customHeight="1" x14ac:dyDescent="0.2">
      <c r="J554" s="26"/>
    </row>
    <row r="555" spans="10:10" ht="12.75" customHeight="1" x14ac:dyDescent="0.2">
      <c r="J555" s="26"/>
    </row>
    <row r="556" spans="10:10" ht="12.75" customHeight="1" x14ac:dyDescent="0.2">
      <c r="J556" s="26"/>
    </row>
    <row r="557" spans="10:10" ht="12.75" customHeight="1" x14ac:dyDescent="0.2">
      <c r="J557" s="26"/>
    </row>
    <row r="558" spans="10:10" ht="12.75" customHeight="1" x14ac:dyDescent="0.2">
      <c r="J558" s="26"/>
    </row>
    <row r="559" spans="10:10" ht="12.75" customHeight="1" x14ac:dyDescent="0.2">
      <c r="J559" s="26"/>
    </row>
    <row r="560" spans="10:10" ht="12.75" customHeight="1" x14ac:dyDescent="0.2">
      <c r="J560" s="26"/>
    </row>
    <row r="561" spans="10:10" ht="12.75" customHeight="1" x14ac:dyDescent="0.2">
      <c r="J561" s="26"/>
    </row>
    <row r="562" spans="10:10" ht="12.75" customHeight="1" x14ac:dyDescent="0.2">
      <c r="J562" s="26"/>
    </row>
    <row r="563" spans="10:10" ht="12.75" customHeight="1" x14ac:dyDescent="0.2">
      <c r="J563" s="26"/>
    </row>
    <row r="564" spans="10:10" ht="12.75" customHeight="1" x14ac:dyDescent="0.2">
      <c r="J564" s="26"/>
    </row>
    <row r="565" spans="10:10" ht="12.75" customHeight="1" x14ac:dyDescent="0.2">
      <c r="J565" s="26"/>
    </row>
    <row r="566" spans="10:10" ht="12.75" customHeight="1" x14ac:dyDescent="0.2">
      <c r="J566" s="26"/>
    </row>
    <row r="567" spans="10:10" ht="12.75" customHeight="1" x14ac:dyDescent="0.2">
      <c r="J567" s="26"/>
    </row>
    <row r="568" spans="10:10" ht="12.75" customHeight="1" x14ac:dyDescent="0.2">
      <c r="J568" s="26"/>
    </row>
    <row r="569" spans="10:10" ht="12.75" customHeight="1" x14ac:dyDescent="0.2">
      <c r="J569" s="26"/>
    </row>
    <row r="570" spans="10:10" ht="12.75" customHeight="1" x14ac:dyDescent="0.2">
      <c r="J570" s="26"/>
    </row>
    <row r="571" spans="10:10" ht="12.75" customHeight="1" x14ac:dyDescent="0.2">
      <c r="J571" s="26"/>
    </row>
    <row r="572" spans="10:10" ht="12.75" customHeight="1" x14ac:dyDescent="0.2">
      <c r="J572" s="26"/>
    </row>
    <row r="573" spans="10:10" ht="12.75" customHeight="1" x14ac:dyDescent="0.2">
      <c r="J573" s="26"/>
    </row>
    <row r="574" spans="10:10" ht="12.75" customHeight="1" x14ac:dyDescent="0.2">
      <c r="J574" s="26"/>
    </row>
    <row r="575" spans="10:10" ht="12.75" customHeight="1" x14ac:dyDescent="0.2">
      <c r="J575" s="26"/>
    </row>
    <row r="576" spans="10:10" ht="12.75" customHeight="1" x14ac:dyDescent="0.2">
      <c r="J576" s="26"/>
    </row>
    <row r="577" spans="10:10" ht="12.75" customHeight="1" x14ac:dyDescent="0.2">
      <c r="J577" s="26"/>
    </row>
    <row r="578" spans="10:10" ht="12.75" customHeight="1" x14ac:dyDescent="0.2">
      <c r="J578" s="26"/>
    </row>
    <row r="579" spans="10:10" ht="12.75" customHeight="1" x14ac:dyDescent="0.2">
      <c r="J579" s="26"/>
    </row>
    <row r="580" spans="10:10" ht="12.75" customHeight="1" x14ac:dyDescent="0.2">
      <c r="J580" s="26"/>
    </row>
    <row r="581" spans="10:10" ht="12.75" customHeight="1" x14ac:dyDescent="0.2">
      <c r="J581" s="26"/>
    </row>
    <row r="582" spans="10:10" ht="12.75" customHeight="1" x14ac:dyDescent="0.2">
      <c r="J582" s="26"/>
    </row>
    <row r="583" spans="10:10" ht="12.75" customHeight="1" x14ac:dyDescent="0.2">
      <c r="J583" s="26"/>
    </row>
    <row r="584" spans="10:10" ht="12.75" customHeight="1" x14ac:dyDescent="0.2">
      <c r="J584" s="26"/>
    </row>
    <row r="585" spans="10:10" ht="12.75" customHeight="1" x14ac:dyDescent="0.2">
      <c r="J585" s="26"/>
    </row>
    <row r="586" spans="10:10" ht="12.75" customHeight="1" x14ac:dyDescent="0.2">
      <c r="J586" s="26"/>
    </row>
    <row r="587" spans="10:10" ht="12.75" customHeight="1" x14ac:dyDescent="0.2">
      <c r="J587" s="26"/>
    </row>
    <row r="588" spans="10:10" ht="12.75" customHeight="1" x14ac:dyDescent="0.2">
      <c r="J588" s="26"/>
    </row>
    <row r="589" spans="10:10" ht="12.75" customHeight="1" x14ac:dyDescent="0.2">
      <c r="J589" s="26"/>
    </row>
    <row r="590" spans="10:10" ht="12.75" customHeight="1" x14ac:dyDescent="0.2">
      <c r="J590" s="26"/>
    </row>
    <row r="591" spans="10:10" ht="12.75" customHeight="1" x14ac:dyDescent="0.2">
      <c r="J591" s="26"/>
    </row>
    <row r="592" spans="10:10" ht="12.75" customHeight="1" x14ac:dyDescent="0.2">
      <c r="J592" s="26"/>
    </row>
    <row r="593" spans="10:10" ht="12.75" customHeight="1" x14ac:dyDescent="0.2">
      <c r="J593" s="26"/>
    </row>
    <row r="594" spans="10:10" ht="12.75" customHeight="1" x14ac:dyDescent="0.2">
      <c r="J594" s="26"/>
    </row>
    <row r="595" spans="10:10" ht="12.75" customHeight="1" x14ac:dyDescent="0.2">
      <c r="J595" s="26"/>
    </row>
    <row r="596" spans="10:10" ht="12.75" customHeight="1" x14ac:dyDescent="0.2">
      <c r="J596" s="26"/>
    </row>
    <row r="597" spans="10:10" ht="12.75" customHeight="1" x14ac:dyDescent="0.2">
      <c r="J597" s="26"/>
    </row>
    <row r="598" spans="10:10" ht="12.75" customHeight="1" x14ac:dyDescent="0.2">
      <c r="J598" s="26"/>
    </row>
    <row r="599" spans="10:10" ht="12.75" customHeight="1" x14ac:dyDescent="0.2">
      <c r="J599" s="26"/>
    </row>
    <row r="600" spans="10:10" ht="12.75" customHeight="1" x14ac:dyDescent="0.2">
      <c r="J600" s="26"/>
    </row>
    <row r="601" spans="10:10" ht="12.75" customHeight="1" x14ac:dyDescent="0.2">
      <c r="J601" s="26"/>
    </row>
    <row r="602" spans="10:10" ht="12.75" customHeight="1" x14ac:dyDescent="0.2">
      <c r="J602" s="26"/>
    </row>
    <row r="603" spans="10:10" ht="12.75" customHeight="1" x14ac:dyDescent="0.2">
      <c r="J603" s="26"/>
    </row>
    <row r="604" spans="10:10" ht="12.75" customHeight="1" x14ac:dyDescent="0.2">
      <c r="J604" s="26"/>
    </row>
    <row r="605" spans="10:10" ht="12.75" customHeight="1" x14ac:dyDescent="0.2">
      <c r="J605" s="26"/>
    </row>
    <row r="606" spans="10:10" ht="12.75" customHeight="1" x14ac:dyDescent="0.2">
      <c r="J606" s="26"/>
    </row>
    <row r="607" spans="10:10" ht="12.75" customHeight="1" x14ac:dyDescent="0.2">
      <c r="J607" s="26"/>
    </row>
    <row r="608" spans="10:10" ht="12.75" customHeight="1" x14ac:dyDescent="0.2">
      <c r="J608" s="26"/>
    </row>
    <row r="609" spans="10:10" ht="12.75" customHeight="1" x14ac:dyDescent="0.2">
      <c r="J609" s="26"/>
    </row>
    <row r="610" spans="10:10" ht="12.75" customHeight="1" x14ac:dyDescent="0.2">
      <c r="J610" s="26"/>
    </row>
    <row r="611" spans="10:10" ht="12.75" customHeight="1" x14ac:dyDescent="0.2">
      <c r="J611" s="26"/>
    </row>
    <row r="612" spans="10:10" ht="12.75" customHeight="1" x14ac:dyDescent="0.2">
      <c r="J612" s="26"/>
    </row>
    <row r="613" spans="10:10" ht="12.75" customHeight="1" x14ac:dyDescent="0.2">
      <c r="J613" s="26"/>
    </row>
    <row r="614" spans="10:10" ht="12.75" customHeight="1" x14ac:dyDescent="0.2">
      <c r="J614" s="26"/>
    </row>
    <row r="615" spans="10:10" ht="12.75" customHeight="1" x14ac:dyDescent="0.2">
      <c r="J615" s="26"/>
    </row>
    <row r="616" spans="10:10" ht="12.75" customHeight="1" x14ac:dyDescent="0.2">
      <c r="J616" s="26"/>
    </row>
    <row r="617" spans="10:10" ht="12.75" customHeight="1" x14ac:dyDescent="0.2">
      <c r="J617" s="26"/>
    </row>
    <row r="618" spans="10:10" ht="12.75" customHeight="1" x14ac:dyDescent="0.2">
      <c r="J618" s="26"/>
    </row>
    <row r="619" spans="10:10" ht="12.75" customHeight="1" x14ac:dyDescent="0.2">
      <c r="J619" s="26"/>
    </row>
    <row r="620" spans="10:10" ht="12.75" customHeight="1" x14ac:dyDescent="0.2">
      <c r="J620" s="26"/>
    </row>
    <row r="621" spans="10:10" ht="12.75" customHeight="1" x14ac:dyDescent="0.2">
      <c r="J621" s="26"/>
    </row>
    <row r="622" spans="10:10" ht="12.75" customHeight="1" x14ac:dyDescent="0.2">
      <c r="J622" s="26"/>
    </row>
    <row r="623" spans="10:10" ht="12.75" customHeight="1" x14ac:dyDescent="0.2">
      <c r="J623" s="26"/>
    </row>
    <row r="624" spans="10:10" ht="12.75" customHeight="1" x14ac:dyDescent="0.2">
      <c r="J624" s="26"/>
    </row>
    <row r="625" spans="10:10" ht="12.75" customHeight="1" x14ac:dyDescent="0.2">
      <c r="J625" s="26"/>
    </row>
    <row r="626" spans="10:10" ht="12.75" customHeight="1" x14ac:dyDescent="0.2">
      <c r="J626" s="26"/>
    </row>
    <row r="627" spans="10:10" ht="12.75" customHeight="1" x14ac:dyDescent="0.2">
      <c r="J627" s="26"/>
    </row>
    <row r="628" spans="10:10" ht="12.75" customHeight="1" x14ac:dyDescent="0.2">
      <c r="J628" s="26"/>
    </row>
    <row r="629" spans="10:10" ht="12.75" customHeight="1" x14ac:dyDescent="0.2">
      <c r="J629" s="26"/>
    </row>
    <row r="630" spans="10:10" ht="12.75" customHeight="1" x14ac:dyDescent="0.2">
      <c r="J630" s="26"/>
    </row>
    <row r="631" spans="10:10" ht="12.75" customHeight="1" x14ac:dyDescent="0.2">
      <c r="J631" s="26"/>
    </row>
    <row r="632" spans="10:10" ht="12.75" customHeight="1" x14ac:dyDescent="0.2">
      <c r="J632" s="26"/>
    </row>
    <row r="633" spans="10:10" ht="12.75" customHeight="1" x14ac:dyDescent="0.2">
      <c r="J633" s="26"/>
    </row>
    <row r="634" spans="10:10" ht="12.75" customHeight="1" x14ac:dyDescent="0.2">
      <c r="J634" s="26"/>
    </row>
    <row r="635" spans="10:10" ht="12.75" customHeight="1" x14ac:dyDescent="0.2">
      <c r="J635" s="26"/>
    </row>
    <row r="636" spans="10:10" ht="12.75" customHeight="1" x14ac:dyDescent="0.2">
      <c r="J636" s="26"/>
    </row>
    <row r="637" spans="10:10" ht="12.75" customHeight="1" x14ac:dyDescent="0.2">
      <c r="J637" s="26"/>
    </row>
    <row r="638" spans="10:10" ht="12.75" customHeight="1" x14ac:dyDescent="0.2">
      <c r="J638" s="26"/>
    </row>
    <row r="639" spans="10:10" ht="12.75" customHeight="1" x14ac:dyDescent="0.2">
      <c r="J639" s="26"/>
    </row>
    <row r="640" spans="10:10" ht="12.75" customHeight="1" x14ac:dyDescent="0.2">
      <c r="J640" s="26"/>
    </row>
    <row r="641" spans="10:10" ht="12.75" customHeight="1" x14ac:dyDescent="0.2">
      <c r="J641" s="26"/>
    </row>
    <row r="642" spans="10:10" ht="12.75" customHeight="1" x14ac:dyDescent="0.2">
      <c r="J642" s="26"/>
    </row>
    <row r="643" spans="10:10" ht="12.75" customHeight="1" x14ac:dyDescent="0.2">
      <c r="J643" s="26"/>
    </row>
    <row r="644" spans="10:10" ht="12.75" customHeight="1" x14ac:dyDescent="0.2">
      <c r="J644" s="26"/>
    </row>
    <row r="645" spans="10:10" ht="12.75" customHeight="1" x14ac:dyDescent="0.2">
      <c r="J645" s="26"/>
    </row>
    <row r="646" spans="10:10" ht="12.75" customHeight="1" x14ac:dyDescent="0.2">
      <c r="J646" s="26"/>
    </row>
    <row r="647" spans="10:10" ht="12.75" customHeight="1" x14ac:dyDescent="0.2">
      <c r="J647" s="26"/>
    </row>
    <row r="648" spans="10:10" ht="12.75" customHeight="1" x14ac:dyDescent="0.2">
      <c r="J648" s="26"/>
    </row>
    <row r="649" spans="10:10" ht="12.75" customHeight="1" x14ac:dyDescent="0.2">
      <c r="J649" s="26"/>
    </row>
    <row r="650" spans="10:10" ht="12.75" customHeight="1" x14ac:dyDescent="0.2">
      <c r="J650" s="26"/>
    </row>
    <row r="651" spans="10:10" ht="12.75" customHeight="1" x14ac:dyDescent="0.2">
      <c r="J651" s="26"/>
    </row>
    <row r="652" spans="10:10" ht="12.75" customHeight="1" x14ac:dyDescent="0.2">
      <c r="J652" s="26"/>
    </row>
    <row r="653" spans="10:10" ht="12.75" customHeight="1" x14ac:dyDescent="0.2">
      <c r="J653" s="26"/>
    </row>
    <row r="654" spans="10:10" ht="12.75" customHeight="1" x14ac:dyDescent="0.2">
      <c r="J654" s="26"/>
    </row>
    <row r="655" spans="10:10" ht="12.75" customHeight="1" x14ac:dyDescent="0.2">
      <c r="J655" s="26"/>
    </row>
    <row r="656" spans="10:10" ht="12.75" customHeight="1" x14ac:dyDescent="0.2">
      <c r="J656" s="26"/>
    </row>
    <row r="657" spans="10:10" ht="12.75" customHeight="1" x14ac:dyDescent="0.2">
      <c r="J657" s="26"/>
    </row>
    <row r="658" spans="10:10" ht="12.75" customHeight="1" x14ac:dyDescent="0.2">
      <c r="J658" s="26"/>
    </row>
    <row r="659" spans="10:10" ht="12.75" customHeight="1" x14ac:dyDescent="0.2">
      <c r="J659" s="26"/>
    </row>
    <row r="660" spans="10:10" ht="12.75" customHeight="1" x14ac:dyDescent="0.2">
      <c r="J660" s="26"/>
    </row>
    <row r="661" spans="10:10" ht="12.75" customHeight="1" x14ac:dyDescent="0.2">
      <c r="J661" s="26"/>
    </row>
    <row r="662" spans="10:10" ht="12.75" customHeight="1" x14ac:dyDescent="0.2">
      <c r="J662" s="26"/>
    </row>
    <row r="663" spans="10:10" ht="12.75" customHeight="1" x14ac:dyDescent="0.2">
      <c r="J663" s="26"/>
    </row>
    <row r="664" spans="10:10" ht="12.75" customHeight="1" x14ac:dyDescent="0.2">
      <c r="J664" s="26"/>
    </row>
    <row r="665" spans="10:10" ht="12.75" customHeight="1" x14ac:dyDescent="0.2">
      <c r="J665" s="26"/>
    </row>
    <row r="666" spans="10:10" ht="12.75" customHeight="1" x14ac:dyDescent="0.2">
      <c r="J666" s="26"/>
    </row>
    <row r="667" spans="10:10" ht="12.75" customHeight="1" x14ac:dyDescent="0.2">
      <c r="J667" s="26"/>
    </row>
    <row r="668" spans="10:10" ht="12.75" customHeight="1" x14ac:dyDescent="0.2">
      <c r="J668" s="26"/>
    </row>
    <row r="669" spans="10:10" ht="12.75" customHeight="1" x14ac:dyDescent="0.2">
      <c r="J669" s="26"/>
    </row>
    <row r="670" spans="10:10" ht="12.75" customHeight="1" x14ac:dyDescent="0.2">
      <c r="J670" s="26"/>
    </row>
    <row r="671" spans="10:10" ht="12.75" customHeight="1" x14ac:dyDescent="0.2">
      <c r="J671" s="26"/>
    </row>
    <row r="672" spans="10:10" ht="12.75" customHeight="1" x14ac:dyDescent="0.2">
      <c r="J672" s="26"/>
    </row>
    <row r="673" spans="10:10" ht="12.75" customHeight="1" x14ac:dyDescent="0.2">
      <c r="J673" s="26"/>
    </row>
    <row r="674" spans="10:10" ht="12.75" customHeight="1" x14ac:dyDescent="0.2">
      <c r="J674" s="26"/>
    </row>
    <row r="675" spans="10:10" ht="12.75" customHeight="1" x14ac:dyDescent="0.2">
      <c r="J675" s="26"/>
    </row>
    <row r="676" spans="10:10" ht="12.75" customHeight="1" x14ac:dyDescent="0.2">
      <c r="J676" s="26"/>
    </row>
    <row r="677" spans="10:10" ht="12.75" customHeight="1" x14ac:dyDescent="0.2">
      <c r="J677" s="26"/>
    </row>
    <row r="678" spans="10:10" ht="12.75" customHeight="1" x14ac:dyDescent="0.2">
      <c r="J678" s="26"/>
    </row>
    <row r="679" spans="10:10" ht="12.75" customHeight="1" x14ac:dyDescent="0.2">
      <c r="J679" s="26"/>
    </row>
    <row r="680" spans="10:10" ht="12.75" customHeight="1" x14ac:dyDescent="0.2">
      <c r="J680" s="26"/>
    </row>
    <row r="681" spans="10:10" ht="12.75" customHeight="1" x14ac:dyDescent="0.2">
      <c r="J681" s="26"/>
    </row>
    <row r="682" spans="10:10" ht="12.75" customHeight="1" x14ac:dyDescent="0.2">
      <c r="J682" s="26"/>
    </row>
    <row r="683" spans="10:10" ht="12.75" customHeight="1" x14ac:dyDescent="0.2">
      <c r="J683" s="26"/>
    </row>
    <row r="684" spans="10:10" ht="12.75" customHeight="1" x14ac:dyDescent="0.2">
      <c r="J684" s="26"/>
    </row>
    <row r="685" spans="10:10" ht="12.75" customHeight="1" x14ac:dyDescent="0.2">
      <c r="J685" s="26"/>
    </row>
    <row r="686" spans="10:10" ht="12.75" customHeight="1" x14ac:dyDescent="0.2">
      <c r="J686" s="26"/>
    </row>
    <row r="687" spans="10:10" ht="12.75" customHeight="1" x14ac:dyDescent="0.2">
      <c r="J687" s="26"/>
    </row>
    <row r="688" spans="10:10" ht="12.75" customHeight="1" x14ac:dyDescent="0.2">
      <c r="J688" s="26"/>
    </row>
    <row r="689" spans="10:10" ht="12.75" customHeight="1" x14ac:dyDescent="0.2">
      <c r="J689" s="26"/>
    </row>
    <row r="690" spans="10:10" ht="12.75" customHeight="1" x14ac:dyDescent="0.2">
      <c r="J690" s="26"/>
    </row>
    <row r="691" spans="10:10" ht="12.75" customHeight="1" x14ac:dyDescent="0.2">
      <c r="J691" s="26"/>
    </row>
    <row r="692" spans="10:10" ht="12.75" customHeight="1" x14ac:dyDescent="0.2">
      <c r="J692" s="26"/>
    </row>
    <row r="693" spans="10:10" ht="12.75" customHeight="1" x14ac:dyDescent="0.2">
      <c r="J693" s="26"/>
    </row>
    <row r="694" spans="10:10" ht="12.75" customHeight="1" x14ac:dyDescent="0.2">
      <c r="J694" s="26"/>
    </row>
    <row r="695" spans="10:10" ht="12.75" customHeight="1" x14ac:dyDescent="0.2">
      <c r="J695" s="26"/>
    </row>
    <row r="696" spans="10:10" ht="12.75" customHeight="1" x14ac:dyDescent="0.2">
      <c r="J696" s="26"/>
    </row>
    <row r="697" spans="10:10" ht="12.75" customHeight="1" x14ac:dyDescent="0.2">
      <c r="J697" s="26"/>
    </row>
    <row r="698" spans="10:10" ht="12.75" customHeight="1" x14ac:dyDescent="0.2">
      <c r="J698" s="26"/>
    </row>
    <row r="699" spans="10:10" ht="12.75" customHeight="1" x14ac:dyDescent="0.2">
      <c r="J699" s="26"/>
    </row>
    <row r="700" spans="10:10" ht="12.75" customHeight="1" x14ac:dyDescent="0.2">
      <c r="J700" s="26"/>
    </row>
    <row r="701" spans="10:10" ht="12.75" customHeight="1" x14ac:dyDescent="0.2">
      <c r="J701" s="26"/>
    </row>
    <row r="702" spans="10:10" ht="12.75" customHeight="1" x14ac:dyDescent="0.2">
      <c r="J702" s="26"/>
    </row>
    <row r="703" spans="10:10" ht="12.75" customHeight="1" x14ac:dyDescent="0.2">
      <c r="J703" s="26"/>
    </row>
    <row r="704" spans="10:10" ht="12.75" customHeight="1" x14ac:dyDescent="0.2">
      <c r="J704" s="26"/>
    </row>
    <row r="705" spans="10:10" ht="12.75" customHeight="1" x14ac:dyDescent="0.2">
      <c r="J705" s="26"/>
    </row>
    <row r="706" spans="10:10" ht="12.75" customHeight="1" x14ac:dyDescent="0.2">
      <c r="J706" s="26"/>
    </row>
    <row r="707" spans="10:10" ht="12.75" customHeight="1" x14ac:dyDescent="0.2">
      <c r="J707" s="26"/>
    </row>
    <row r="708" spans="10:10" ht="12.75" customHeight="1" x14ac:dyDescent="0.2">
      <c r="J708" s="26"/>
    </row>
    <row r="709" spans="10:10" ht="12.75" customHeight="1" x14ac:dyDescent="0.2">
      <c r="J709" s="26"/>
    </row>
    <row r="710" spans="10:10" ht="12.75" customHeight="1" x14ac:dyDescent="0.2">
      <c r="J710" s="26"/>
    </row>
    <row r="711" spans="10:10" ht="12.75" customHeight="1" x14ac:dyDescent="0.2">
      <c r="J711" s="26"/>
    </row>
    <row r="712" spans="10:10" ht="12.75" customHeight="1" x14ac:dyDescent="0.2">
      <c r="J712" s="26"/>
    </row>
    <row r="713" spans="10:10" ht="12.75" customHeight="1" x14ac:dyDescent="0.2">
      <c r="J713" s="26"/>
    </row>
    <row r="714" spans="10:10" ht="12.75" customHeight="1" x14ac:dyDescent="0.2">
      <c r="J714" s="26"/>
    </row>
    <row r="715" spans="10:10" ht="12.75" customHeight="1" x14ac:dyDescent="0.2">
      <c r="J715" s="26"/>
    </row>
    <row r="716" spans="10:10" ht="12.75" customHeight="1" x14ac:dyDescent="0.2">
      <c r="J716" s="26"/>
    </row>
    <row r="717" spans="10:10" ht="12.75" customHeight="1" x14ac:dyDescent="0.2">
      <c r="J717" s="26"/>
    </row>
    <row r="718" spans="10:10" ht="12.75" customHeight="1" x14ac:dyDescent="0.2">
      <c r="J718" s="26"/>
    </row>
    <row r="719" spans="10:10" ht="12.75" customHeight="1" x14ac:dyDescent="0.2">
      <c r="J719" s="26"/>
    </row>
    <row r="720" spans="10:10" ht="12.75" customHeight="1" x14ac:dyDescent="0.2">
      <c r="J720" s="26"/>
    </row>
    <row r="721" spans="10:10" ht="12.75" customHeight="1" x14ac:dyDescent="0.2">
      <c r="J721" s="26"/>
    </row>
    <row r="722" spans="10:10" ht="12.75" customHeight="1" x14ac:dyDescent="0.2">
      <c r="J722" s="26"/>
    </row>
    <row r="723" spans="10:10" ht="12.75" customHeight="1" x14ac:dyDescent="0.2">
      <c r="J723" s="26"/>
    </row>
    <row r="724" spans="10:10" ht="12.75" customHeight="1" x14ac:dyDescent="0.2">
      <c r="J724" s="26"/>
    </row>
    <row r="725" spans="10:10" ht="12.75" customHeight="1" x14ac:dyDescent="0.2">
      <c r="J725" s="26"/>
    </row>
    <row r="726" spans="10:10" ht="12.75" customHeight="1" x14ac:dyDescent="0.2">
      <c r="J726" s="26"/>
    </row>
    <row r="727" spans="10:10" ht="12.75" customHeight="1" x14ac:dyDescent="0.2">
      <c r="J727" s="26"/>
    </row>
    <row r="728" spans="10:10" ht="12.75" customHeight="1" x14ac:dyDescent="0.2">
      <c r="J728" s="26"/>
    </row>
    <row r="729" spans="10:10" ht="12.75" customHeight="1" x14ac:dyDescent="0.2">
      <c r="J729" s="26"/>
    </row>
    <row r="730" spans="10:10" ht="12.75" customHeight="1" x14ac:dyDescent="0.2">
      <c r="J730" s="26"/>
    </row>
    <row r="731" spans="10:10" ht="12.75" customHeight="1" x14ac:dyDescent="0.2">
      <c r="J731" s="26"/>
    </row>
    <row r="732" spans="10:10" ht="12.75" customHeight="1" x14ac:dyDescent="0.2">
      <c r="J732" s="26"/>
    </row>
    <row r="733" spans="10:10" ht="12.75" customHeight="1" x14ac:dyDescent="0.2">
      <c r="J733" s="26"/>
    </row>
    <row r="734" spans="10:10" ht="12.75" customHeight="1" x14ac:dyDescent="0.2">
      <c r="J734" s="26"/>
    </row>
    <row r="735" spans="10:10" ht="12.75" customHeight="1" x14ac:dyDescent="0.2">
      <c r="J735" s="26"/>
    </row>
    <row r="736" spans="10:10" ht="12.75" customHeight="1" x14ac:dyDescent="0.2">
      <c r="J736" s="26"/>
    </row>
    <row r="737" spans="10:10" ht="12.75" customHeight="1" x14ac:dyDescent="0.2">
      <c r="J737" s="26"/>
    </row>
    <row r="738" spans="10:10" ht="12.75" customHeight="1" x14ac:dyDescent="0.2">
      <c r="J738" s="26"/>
    </row>
    <row r="739" spans="10:10" ht="12.75" customHeight="1" x14ac:dyDescent="0.2">
      <c r="J739" s="26"/>
    </row>
    <row r="740" spans="10:10" ht="12.75" customHeight="1" x14ac:dyDescent="0.2">
      <c r="J740" s="26"/>
    </row>
    <row r="741" spans="10:10" ht="12.75" customHeight="1" x14ac:dyDescent="0.2">
      <c r="J741" s="26"/>
    </row>
    <row r="742" spans="10:10" ht="12.75" customHeight="1" x14ac:dyDescent="0.2">
      <c r="J742" s="26"/>
    </row>
    <row r="743" spans="10:10" ht="12.75" customHeight="1" x14ac:dyDescent="0.2">
      <c r="J743" s="26"/>
    </row>
    <row r="744" spans="10:10" ht="12.75" customHeight="1" x14ac:dyDescent="0.2">
      <c r="J744" s="26"/>
    </row>
    <row r="745" spans="10:10" ht="12.75" customHeight="1" x14ac:dyDescent="0.2">
      <c r="J745" s="26"/>
    </row>
    <row r="746" spans="10:10" ht="12.75" customHeight="1" x14ac:dyDescent="0.2">
      <c r="J746" s="26"/>
    </row>
    <row r="747" spans="10:10" ht="12.75" customHeight="1" x14ac:dyDescent="0.2">
      <c r="J747" s="26"/>
    </row>
    <row r="748" spans="10:10" ht="12.75" customHeight="1" x14ac:dyDescent="0.2">
      <c r="J748" s="26"/>
    </row>
    <row r="749" spans="10:10" ht="12.75" customHeight="1" x14ac:dyDescent="0.2">
      <c r="J749" s="26"/>
    </row>
    <row r="750" spans="10:10" ht="12.75" customHeight="1" x14ac:dyDescent="0.2">
      <c r="J750" s="26"/>
    </row>
    <row r="751" spans="10:10" ht="12.75" customHeight="1" x14ac:dyDescent="0.2">
      <c r="J751" s="26"/>
    </row>
    <row r="752" spans="10:10" ht="12.75" customHeight="1" x14ac:dyDescent="0.2">
      <c r="J752" s="26"/>
    </row>
    <row r="753" spans="10:10" ht="12.75" customHeight="1" x14ac:dyDescent="0.2">
      <c r="J753" s="26"/>
    </row>
    <row r="754" spans="10:10" ht="12.75" customHeight="1" x14ac:dyDescent="0.2">
      <c r="J754" s="26"/>
    </row>
    <row r="755" spans="10:10" ht="12.75" customHeight="1" x14ac:dyDescent="0.2">
      <c r="J755" s="26"/>
    </row>
    <row r="756" spans="10:10" ht="12.75" customHeight="1" x14ac:dyDescent="0.2">
      <c r="J756" s="26"/>
    </row>
    <row r="757" spans="10:10" ht="12.75" customHeight="1" x14ac:dyDescent="0.2">
      <c r="J757" s="26"/>
    </row>
    <row r="758" spans="10:10" ht="12.75" customHeight="1" x14ac:dyDescent="0.2">
      <c r="J758" s="26"/>
    </row>
    <row r="759" spans="10:10" ht="12.75" customHeight="1" x14ac:dyDescent="0.2">
      <c r="J759" s="26"/>
    </row>
    <row r="760" spans="10:10" ht="12.75" customHeight="1" x14ac:dyDescent="0.2">
      <c r="J760" s="26"/>
    </row>
    <row r="761" spans="10:10" ht="12.75" customHeight="1" x14ac:dyDescent="0.2">
      <c r="J761" s="26"/>
    </row>
    <row r="762" spans="10:10" ht="12.75" customHeight="1" x14ac:dyDescent="0.2">
      <c r="J762" s="26"/>
    </row>
    <row r="763" spans="10:10" ht="12.75" customHeight="1" x14ac:dyDescent="0.2">
      <c r="J763" s="26"/>
    </row>
    <row r="764" spans="10:10" ht="12.75" customHeight="1" x14ac:dyDescent="0.2">
      <c r="J764" s="26"/>
    </row>
    <row r="765" spans="10:10" ht="12.75" customHeight="1" x14ac:dyDescent="0.2">
      <c r="J765" s="26"/>
    </row>
    <row r="766" spans="10:10" ht="12.75" customHeight="1" x14ac:dyDescent="0.2">
      <c r="J766" s="26"/>
    </row>
    <row r="767" spans="10:10" ht="12.75" customHeight="1" x14ac:dyDescent="0.2">
      <c r="J767" s="26"/>
    </row>
    <row r="768" spans="10:10" ht="12.75" customHeight="1" x14ac:dyDescent="0.2">
      <c r="J768" s="26"/>
    </row>
    <row r="769" spans="10:10" ht="12.75" customHeight="1" x14ac:dyDescent="0.2">
      <c r="J769" s="26"/>
    </row>
    <row r="770" spans="10:10" ht="12.75" customHeight="1" x14ac:dyDescent="0.2">
      <c r="J770" s="26"/>
    </row>
    <row r="771" spans="10:10" ht="12.75" customHeight="1" x14ac:dyDescent="0.2">
      <c r="J771" s="26"/>
    </row>
    <row r="772" spans="10:10" ht="12.75" customHeight="1" x14ac:dyDescent="0.2">
      <c r="J772" s="26"/>
    </row>
    <row r="773" spans="10:10" ht="12.75" customHeight="1" x14ac:dyDescent="0.2">
      <c r="J773" s="26"/>
    </row>
    <row r="774" spans="10:10" ht="12.75" customHeight="1" x14ac:dyDescent="0.2">
      <c r="J774" s="26"/>
    </row>
    <row r="775" spans="10:10" ht="12.75" customHeight="1" x14ac:dyDescent="0.2">
      <c r="J775" s="26"/>
    </row>
    <row r="776" spans="10:10" ht="12.75" customHeight="1" x14ac:dyDescent="0.2">
      <c r="J776" s="26"/>
    </row>
    <row r="777" spans="10:10" ht="12.75" customHeight="1" x14ac:dyDescent="0.2">
      <c r="J777" s="26"/>
    </row>
    <row r="778" spans="10:10" ht="12.75" customHeight="1" x14ac:dyDescent="0.2">
      <c r="J778" s="26"/>
    </row>
    <row r="779" spans="10:10" ht="12.75" customHeight="1" x14ac:dyDescent="0.2">
      <c r="J779" s="26"/>
    </row>
    <row r="780" spans="10:10" ht="12.75" customHeight="1" x14ac:dyDescent="0.2">
      <c r="J780" s="26"/>
    </row>
    <row r="781" spans="10:10" ht="12.75" customHeight="1" x14ac:dyDescent="0.2">
      <c r="J781" s="26"/>
    </row>
    <row r="782" spans="10:10" ht="12.75" customHeight="1" x14ac:dyDescent="0.2">
      <c r="J782" s="26"/>
    </row>
    <row r="783" spans="10:10" ht="12.75" customHeight="1" x14ac:dyDescent="0.2">
      <c r="J783" s="26"/>
    </row>
    <row r="784" spans="10:10" ht="12.75" customHeight="1" x14ac:dyDescent="0.2">
      <c r="J784" s="26"/>
    </row>
    <row r="785" spans="10:10" ht="12.75" customHeight="1" x14ac:dyDescent="0.2">
      <c r="J785" s="26"/>
    </row>
    <row r="786" spans="10:10" ht="12.75" customHeight="1" x14ac:dyDescent="0.2">
      <c r="J786" s="26"/>
    </row>
    <row r="787" spans="10:10" ht="12.75" customHeight="1" x14ac:dyDescent="0.2">
      <c r="J787" s="26"/>
    </row>
    <row r="788" spans="10:10" ht="12.75" customHeight="1" x14ac:dyDescent="0.2">
      <c r="J788" s="26"/>
    </row>
    <row r="789" spans="10:10" ht="12.75" customHeight="1" x14ac:dyDescent="0.2">
      <c r="J789" s="26"/>
    </row>
    <row r="790" spans="10:10" ht="12.75" customHeight="1" x14ac:dyDescent="0.2">
      <c r="J790" s="26"/>
    </row>
    <row r="791" spans="10:10" ht="12.75" customHeight="1" x14ac:dyDescent="0.2">
      <c r="J791" s="26"/>
    </row>
    <row r="792" spans="10:10" ht="12.75" customHeight="1" x14ac:dyDescent="0.2">
      <c r="J792" s="26"/>
    </row>
    <row r="793" spans="10:10" ht="12.75" customHeight="1" x14ac:dyDescent="0.2">
      <c r="J793" s="26"/>
    </row>
    <row r="794" spans="10:10" ht="12.75" customHeight="1" x14ac:dyDescent="0.2">
      <c r="J794" s="26"/>
    </row>
    <row r="795" spans="10:10" ht="12.75" customHeight="1" x14ac:dyDescent="0.2">
      <c r="J795" s="26"/>
    </row>
    <row r="796" spans="10:10" ht="12.75" customHeight="1" x14ac:dyDescent="0.2">
      <c r="J796" s="26"/>
    </row>
    <row r="797" spans="10:10" ht="12.75" customHeight="1" x14ac:dyDescent="0.2">
      <c r="J797" s="26"/>
    </row>
    <row r="798" spans="10:10" ht="12.75" customHeight="1" x14ac:dyDescent="0.2">
      <c r="J798" s="26"/>
    </row>
    <row r="799" spans="10:10" ht="12.75" customHeight="1" x14ac:dyDescent="0.2">
      <c r="J799" s="26"/>
    </row>
    <row r="800" spans="10:10" ht="12.75" customHeight="1" x14ac:dyDescent="0.2">
      <c r="J800" s="26"/>
    </row>
    <row r="801" spans="10:10" ht="12.75" customHeight="1" x14ac:dyDescent="0.2">
      <c r="J801" s="26"/>
    </row>
    <row r="802" spans="10:10" ht="12.75" customHeight="1" x14ac:dyDescent="0.2">
      <c r="J802" s="26"/>
    </row>
    <row r="803" spans="10:10" ht="12.75" customHeight="1" x14ac:dyDescent="0.2">
      <c r="J803" s="26"/>
    </row>
    <row r="804" spans="10:10" ht="12.75" customHeight="1" x14ac:dyDescent="0.2">
      <c r="J804" s="26"/>
    </row>
    <row r="805" spans="10:10" ht="12.75" customHeight="1" x14ac:dyDescent="0.2">
      <c r="J805" s="26"/>
    </row>
    <row r="806" spans="10:10" ht="12.75" customHeight="1" x14ac:dyDescent="0.2">
      <c r="J806" s="26"/>
    </row>
    <row r="807" spans="10:10" ht="12.75" customHeight="1" x14ac:dyDescent="0.2">
      <c r="J807" s="26"/>
    </row>
    <row r="808" spans="10:10" ht="12.75" customHeight="1" x14ac:dyDescent="0.2">
      <c r="J808" s="26"/>
    </row>
    <row r="809" spans="10:10" ht="12.75" customHeight="1" x14ac:dyDescent="0.2">
      <c r="J809" s="26"/>
    </row>
    <row r="810" spans="10:10" ht="12.75" customHeight="1" x14ac:dyDescent="0.2">
      <c r="J810" s="26"/>
    </row>
    <row r="811" spans="10:10" ht="12.75" customHeight="1" x14ac:dyDescent="0.2">
      <c r="J811" s="26"/>
    </row>
    <row r="812" spans="10:10" ht="12.75" customHeight="1" x14ac:dyDescent="0.2">
      <c r="J812" s="26"/>
    </row>
    <row r="813" spans="10:10" ht="12.75" customHeight="1" x14ac:dyDescent="0.2">
      <c r="J813" s="26"/>
    </row>
    <row r="814" spans="10:10" ht="12.75" customHeight="1" x14ac:dyDescent="0.2">
      <c r="J814" s="26"/>
    </row>
    <row r="815" spans="10:10" ht="12.75" customHeight="1" x14ac:dyDescent="0.2">
      <c r="J815" s="26"/>
    </row>
    <row r="816" spans="10:10" ht="12.75" customHeight="1" x14ac:dyDescent="0.2">
      <c r="J816" s="26"/>
    </row>
    <row r="817" spans="10:10" ht="12.75" customHeight="1" x14ac:dyDescent="0.2">
      <c r="J817" s="26"/>
    </row>
    <row r="818" spans="10:10" ht="12.75" customHeight="1" x14ac:dyDescent="0.2">
      <c r="J818" s="26"/>
    </row>
    <row r="819" spans="10:10" ht="12.75" customHeight="1" x14ac:dyDescent="0.2">
      <c r="J819" s="26"/>
    </row>
    <row r="820" spans="10:10" ht="12.75" customHeight="1" x14ac:dyDescent="0.2">
      <c r="J820" s="26"/>
    </row>
    <row r="821" spans="10:10" ht="12.75" customHeight="1" x14ac:dyDescent="0.2">
      <c r="J821" s="26"/>
    </row>
    <row r="822" spans="10:10" ht="12.75" customHeight="1" x14ac:dyDescent="0.2">
      <c r="J822" s="26"/>
    </row>
    <row r="823" spans="10:10" ht="12.75" customHeight="1" x14ac:dyDescent="0.2">
      <c r="J823" s="26"/>
    </row>
    <row r="824" spans="10:10" ht="12.75" customHeight="1" x14ac:dyDescent="0.2">
      <c r="J824" s="26"/>
    </row>
    <row r="825" spans="10:10" ht="12.75" customHeight="1" x14ac:dyDescent="0.2">
      <c r="J825" s="26"/>
    </row>
    <row r="826" spans="10:10" ht="12.75" customHeight="1" x14ac:dyDescent="0.2">
      <c r="J826" s="26"/>
    </row>
    <row r="827" spans="10:10" ht="12.75" customHeight="1" x14ac:dyDescent="0.2">
      <c r="J827" s="26"/>
    </row>
    <row r="828" spans="10:10" ht="12.75" customHeight="1" x14ac:dyDescent="0.2">
      <c r="J828" s="26"/>
    </row>
    <row r="829" spans="10:10" ht="12.75" customHeight="1" x14ac:dyDescent="0.2">
      <c r="J829" s="26"/>
    </row>
    <row r="830" spans="10:10" ht="12.75" customHeight="1" x14ac:dyDescent="0.2">
      <c r="J830" s="26"/>
    </row>
    <row r="831" spans="10:10" ht="12.75" customHeight="1" x14ac:dyDescent="0.2">
      <c r="J831" s="26"/>
    </row>
    <row r="832" spans="10:10" ht="12.75" customHeight="1" x14ac:dyDescent="0.2">
      <c r="J832" s="26"/>
    </row>
    <row r="833" spans="10:10" ht="12.75" customHeight="1" x14ac:dyDescent="0.2">
      <c r="J833" s="26"/>
    </row>
    <row r="834" spans="10:10" ht="12.75" customHeight="1" x14ac:dyDescent="0.2">
      <c r="J834" s="26"/>
    </row>
    <row r="835" spans="10:10" ht="12.75" customHeight="1" x14ac:dyDescent="0.2">
      <c r="J835" s="26"/>
    </row>
    <row r="836" spans="10:10" ht="12.75" customHeight="1" x14ac:dyDescent="0.2">
      <c r="J836" s="26"/>
    </row>
    <row r="837" spans="10:10" ht="12.75" customHeight="1" x14ac:dyDescent="0.2">
      <c r="J837" s="26"/>
    </row>
    <row r="838" spans="10:10" ht="12.75" customHeight="1" x14ac:dyDescent="0.2">
      <c r="J838" s="26"/>
    </row>
    <row r="839" spans="10:10" ht="12.75" customHeight="1" x14ac:dyDescent="0.2">
      <c r="J839" s="26"/>
    </row>
    <row r="840" spans="10:10" ht="12.75" customHeight="1" x14ac:dyDescent="0.2">
      <c r="J840" s="26"/>
    </row>
    <row r="841" spans="10:10" ht="12.75" customHeight="1" x14ac:dyDescent="0.2">
      <c r="J841" s="26"/>
    </row>
    <row r="842" spans="10:10" ht="12.75" customHeight="1" x14ac:dyDescent="0.2">
      <c r="J842" s="26"/>
    </row>
    <row r="843" spans="10:10" ht="12.75" customHeight="1" x14ac:dyDescent="0.2">
      <c r="J843" s="26"/>
    </row>
    <row r="844" spans="10:10" ht="12.75" customHeight="1" x14ac:dyDescent="0.2">
      <c r="J844" s="26"/>
    </row>
    <row r="845" spans="10:10" ht="12.75" customHeight="1" x14ac:dyDescent="0.2">
      <c r="J845" s="26"/>
    </row>
    <row r="846" spans="10:10" ht="12.75" customHeight="1" x14ac:dyDescent="0.2">
      <c r="J846" s="26"/>
    </row>
    <row r="847" spans="10:10" ht="12.75" customHeight="1" x14ac:dyDescent="0.2">
      <c r="J847" s="26"/>
    </row>
    <row r="848" spans="10:10" ht="12.75" customHeight="1" x14ac:dyDescent="0.2">
      <c r="J848" s="26"/>
    </row>
    <row r="849" spans="10:10" ht="12.75" customHeight="1" x14ac:dyDescent="0.2">
      <c r="J849" s="26"/>
    </row>
    <row r="850" spans="10:10" ht="12.75" customHeight="1" x14ac:dyDescent="0.2">
      <c r="J850" s="26"/>
    </row>
    <row r="851" spans="10:10" ht="12.75" customHeight="1" x14ac:dyDescent="0.2">
      <c r="J851" s="26"/>
    </row>
    <row r="852" spans="10:10" ht="12.75" customHeight="1" x14ac:dyDescent="0.2">
      <c r="J852" s="26"/>
    </row>
    <row r="853" spans="10:10" ht="12.75" customHeight="1" x14ac:dyDescent="0.2">
      <c r="J853" s="26"/>
    </row>
    <row r="854" spans="10:10" ht="12.75" customHeight="1" x14ac:dyDescent="0.2">
      <c r="J854" s="26"/>
    </row>
    <row r="855" spans="10:10" ht="12.75" customHeight="1" x14ac:dyDescent="0.2">
      <c r="J855" s="26"/>
    </row>
    <row r="856" spans="10:10" ht="12.75" customHeight="1" x14ac:dyDescent="0.2">
      <c r="J856" s="26"/>
    </row>
    <row r="857" spans="10:10" ht="12.75" customHeight="1" x14ac:dyDescent="0.2">
      <c r="J857" s="26"/>
    </row>
    <row r="858" spans="10:10" ht="12.75" customHeight="1" x14ac:dyDescent="0.2">
      <c r="J858" s="26"/>
    </row>
    <row r="859" spans="10:10" ht="12.75" customHeight="1" x14ac:dyDescent="0.2">
      <c r="J859" s="26"/>
    </row>
    <row r="860" spans="10:10" ht="12.75" customHeight="1" x14ac:dyDescent="0.2">
      <c r="J860" s="26"/>
    </row>
    <row r="861" spans="10:10" ht="12.75" customHeight="1" x14ac:dyDescent="0.2">
      <c r="J861" s="26"/>
    </row>
    <row r="862" spans="10:10" ht="12.75" customHeight="1" x14ac:dyDescent="0.2">
      <c r="J862" s="26"/>
    </row>
    <row r="863" spans="10:10" ht="12.75" customHeight="1" x14ac:dyDescent="0.2">
      <c r="J863" s="26"/>
    </row>
    <row r="864" spans="10:10" ht="12.75" customHeight="1" x14ac:dyDescent="0.2">
      <c r="J864" s="26"/>
    </row>
    <row r="865" spans="10:10" ht="12.75" customHeight="1" x14ac:dyDescent="0.2">
      <c r="J865" s="26"/>
    </row>
    <row r="866" spans="10:10" ht="12.75" customHeight="1" x14ac:dyDescent="0.2">
      <c r="J866" s="26"/>
    </row>
    <row r="867" spans="10:10" ht="12.75" customHeight="1" x14ac:dyDescent="0.2">
      <c r="J867" s="26"/>
    </row>
    <row r="868" spans="10:10" ht="12.75" customHeight="1" x14ac:dyDescent="0.2">
      <c r="J868" s="26"/>
    </row>
    <row r="869" spans="10:10" ht="12.75" customHeight="1" x14ac:dyDescent="0.2">
      <c r="J869" s="26"/>
    </row>
    <row r="870" spans="10:10" ht="12.75" customHeight="1" x14ac:dyDescent="0.2">
      <c r="J870" s="26"/>
    </row>
    <row r="871" spans="10:10" ht="12.75" customHeight="1" x14ac:dyDescent="0.2">
      <c r="J871" s="26"/>
    </row>
    <row r="872" spans="10:10" ht="12.75" customHeight="1" x14ac:dyDescent="0.2">
      <c r="J872" s="26"/>
    </row>
    <row r="873" spans="10:10" ht="12.75" customHeight="1" x14ac:dyDescent="0.2">
      <c r="J873" s="26"/>
    </row>
    <row r="874" spans="10:10" ht="12.75" customHeight="1" x14ac:dyDescent="0.2">
      <c r="J874" s="26"/>
    </row>
    <row r="875" spans="10:10" ht="12.75" customHeight="1" x14ac:dyDescent="0.2">
      <c r="J875" s="26"/>
    </row>
    <row r="876" spans="10:10" ht="12.75" customHeight="1" x14ac:dyDescent="0.2">
      <c r="J876" s="26"/>
    </row>
    <row r="877" spans="10:10" ht="12.75" customHeight="1" x14ac:dyDescent="0.2">
      <c r="J877" s="26"/>
    </row>
    <row r="878" spans="10:10" ht="12.75" customHeight="1" x14ac:dyDescent="0.2">
      <c r="J878" s="26"/>
    </row>
    <row r="879" spans="10:10" ht="12.75" customHeight="1" x14ac:dyDescent="0.2">
      <c r="J879" s="26"/>
    </row>
    <row r="880" spans="10:10" ht="12.75" customHeight="1" x14ac:dyDescent="0.2">
      <c r="J880" s="26"/>
    </row>
    <row r="881" spans="10:10" ht="12.75" customHeight="1" x14ac:dyDescent="0.2">
      <c r="J881" s="26"/>
    </row>
    <row r="882" spans="10:10" ht="12.75" customHeight="1" x14ac:dyDescent="0.2">
      <c r="J882" s="26"/>
    </row>
    <row r="883" spans="10:10" ht="12.75" customHeight="1" x14ac:dyDescent="0.2">
      <c r="J883" s="26"/>
    </row>
    <row r="884" spans="10:10" ht="12.75" customHeight="1" x14ac:dyDescent="0.2">
      <c r="J884" s="26"/>
    </row>
    <row r="885" spans="10:10" ht="12.75" customHeight="1" x14ac:dyDescent="0.2">
      <c r="J885" s="26"/>
    </row>
    <row r="886" spans="10:10" ht="12.75" customHeight="1" x14ac:dyDescent="0.2">
      <c r="J886" s="26"/>
    </row>
    <row r="887" spans="10:10" ht="12.75" customHeight="1" x14ac:dyDescent="0.2">
      <c r="J887" s="26"/>
    </row>
    <row r="888" spans="10:10" ht="12.75" customHeight="1" x14ac:dyDescent="0.2">
      <c r="J888" s="26"/>
    </row>
    <row r="889" spans="10:10" ht="12.75" customHeight="1" x14ac:dyDescent="0.2">
      <c r="J889" s="26"/>
    </row>
    <row r="890" spans="10:10" ht="12.75" customHeight="1" x14ac:dyDescent="0.2">
      <c r="J890" s="26"/>
    </row>
    <row r="891" spans="10:10" ht="12.75" customHeight="1" x14ac:dyDescent="0.2">
      <c r="J891" s="26"/>
    </row>
    <row r="892" spans="10:10" ht="12.75" customHeight="1" x14ac:dyDescent="0.2">
      <c r="J892" s="26"/>
    </row>
    <row r="893" spans="10:10" ht="12.75" customHeight="1" x14ac:dyDescent="0.2">
      <c r="J893" s="26"/>
    </row>
    <row r="894" spans="10:10" ht="12.75" customHeight="1" x14ac:dyDescent="0.2">
      <c r="J894" s="26"/>
    </row>
    <row r="895" spans="10:10" ht="12.75" customHeight="1" x14ac:dyDescent="0.2">
      <c r="J895" s="26"/>
    </row>
    <row r="896" spans="10:10" ht="12.75" customHeight="1" x14ac:dyDescent="0.2">
      <c r="J896" s="26"/>
    </row>
    <row r="897" spans="10:10" ht="12.75" customHeight="1" x14ac:dyDescent="0.2">
      <c r="J897" s="26"/>
    </row>
    <row r="898" spans="10:10" ht="12.75" customHeight="1" x14ac:dyDescent="0.2">
      <c r="J898" s="26"/>
    </row>
    <row r="899" spans="10:10" ht="12.75" customHeight="1" x14ac:dyDescent="0.2">
      <c r="J899" s="26"/>
    </row>
    <row r="900" spans="10:10" ht="12.75" customHeight="1" x14ac:dyDescent="0.2">
      <c r="J900" s="26"/>
    </row>
    <row r="901" spans="10:10" ht="12.75" customHeight="1" x14ac:dyDescent="0.2">
      <c r="J901" s="26"/>
    </row>
    <row r="902" spans="10:10" ht="12.75" customHeight="1" x14ac:dyDescent="0.2">
      <c r="J902" s="26"/>
    </row>
    <row r="903" spans="10:10" ht="12.75" customHeight="1" x14ac:dyDescent="0.2">
      <c r="J903" s="26"/>
    </row>
    <row r="904" spans="10:10" ht="12.75" customHeight="1" x14ac:dyDescent="0.2">
      <c r="J904" s="26"/>
    </row>
    <row r="905" spans="10:10" ht="12.75" customHeight="1" x14ac:dyDescent="0.2">
      <c r="J905" s="26"/>
    </row>
    <row r="906" spans="10:10" ht="12.75" customHeight="1" x14ac:dyDescent="0.2">
      <c r="J906" s="26"/>
    </row>
    <row r="907" spans="10:10" ht="12.75" customHeight="1" x14ac:dyDescent="0.2">
      <c r="J907" s="26"/>
    </row>
    <row r="908" spans="10:10" ht="12.75" customHeight="1" x14ac:dyDescent="0.2">
      <c r="J908" s="26"/>
    </row>
    <row r="909" spans="10:10" ht="12.75" customHeight="1" x14ac:dyDescent="0.2">
      <c r="J909" s="26"/>
    </row>
    <row r="910" spans="10:10" ht="12.75" customHeight="1" x14ac:dyDescent="0.2">
      <c r="J910" s="26"/>
    </row>
    <row r="911" spans="10:10" ht="12.75" customHeight="1" x14ac:dyDescent="0.2">
      <c r="J911" s="26"/>
    </row>
    <row r="912" spans="10:10" ht="12.75" customHeight="1" x14ac:dyDescent="0.2">
      <c r="J912" s="26"/>
    </row>
    <row r="913" spans="10:10" ht="12.75" customHeight="1" x14ac:dyDescent="0.2">
      <c r="J913" s="26"/>
    </row>
    <row r="914" spans="10:10" ht="12.75" customHeight="1" x14ac:dyDescent="0.2">
      <c r="J914" s="26"/>
    </row>
    <row r="915" spans="10:10" ht="12.75" customHeight="1" x14ac:dyDescent="0.2">
      <c r="J915" s="26"/>
    </row>
    <row r="916" spans="10:10" ht="12.75" customHeight="1" x14ac:dyDescent="0.2">
      <c r="J916" s="26"/>
    </row>
    <row r="917" spans="10:10" ht="12.75" customHeight="1" x14ac:dyDescent="0.2">
      <c r="J917" s="26"/>
    </row>
    <row r="918" spans="10:10" ht="12.75" customHeight="1" x14ac:dyDescent="0.2">
      <c r="J918" s="26"/>
    </row>
    <row r="919" spans="10:10" ht="12.75" customHeight="1" x14ac:dyDescent="0.2">
      <c r="J919" s="26"/>
    </row>
    <row r="920" spans="10:10" ht="12.75" customHeight="1" x14ac:dyDescent="0.2">
      <c r="J920" s="26"/>
    </row>
    <row r="921" spans="10:10" ht="12.75" customHeight="1" x14ac:dyDescent="0.2">
      <c r="J921" s="26"/>
    </row>
    <row r="922" spans="10:10" ht="12.75" customHeight="1" x14ac:dyDescent="0.2">
      <c r="J922" s="26"/>
    </row>
    <row r="923" spans="10:10" ht="12.75" customHeight="1" x14ac:dyDescent="0.2">
      <c r="J923" s="26"/>
    </row>
    <row r="924" spans="10:10" ht="12.75" customHeight="1" x14ac:dyDescent="0.2">
      <c r="J924" s="26"/>
    </row>
    <row r="925" spans="10:10" ht="12.75" customHeight="1" x14ac:dyDescent="0.2">
      <c r="J925" s="26"/>
    </row>
    <row r="926" spans="10:10" ht="12.75" customHeight="1" x14ac:dyDescent="0.2">
      <c r="J926" s="26"/>
    </row>
    <row r="927" spans="10:10" ht="12.75" customHeight="1" x14ac:dyDescent="0.2">
      <c r="J927" s="26"/>
    </row>
    <row r="928" spans="10:10" ht="12.75" customHeight="1" x14ac:dyDescent="0.2">
      <c r="J928" s="26"/>
    </row>
    <row r="929" spans="10:10" ht="12.75" customHeight="1" x14ac:dyDescent="0.2">
      <c r="J929" s="26"/>
    </row>
    <row r="930" spans="10:10" ht="12.75" customHeight="1" x14ac:dyDescent="0.2">
      <c r="J930" s="26"/>
    </row>
    <row r="931" spans="10:10" ht="12.75" customHeight="1" x14ac:dyDescent="0.2">
      <c r="J931" s="26"/>
    </row>
    <row r="932" spans="10:10" ht="12.75" customHeight="1" x14ac:dyDescent="0.2">
      <c r="J932" s="26"/>
    </row>
    <row r="933" spans="10:10" ht="12.75" customHeight="1" x14ac:dyDescent="0.2">
      <c r="J933" s="26"/>
    </row>
    <row r="934" spans="10:10" ht="12.75" customHeight="1" x14ac:dyDescent="0.2">
      <c r="J934" s="26"/>
    </row>
    <row r="935" spans="10:10" ht="12.75" customHeight="1" x14ac:dyDescent="0.2">
      <c r="J935" s="26"/>
    </row>
    <row r="936" spans="10:10" ht="12.75" customHeight="1" x14ac:dyDescent="0.2">
      <c r="J936" s="26"/>
    </row>
    <row r="937" spans="10:10" ht="12.75" customHeight="1" x14ac:dyDescent="0.2">
      <c r="J937" s="26"/>
    </row>
    <row r="938" spans="10:10" ht="12.75" customHeight="1" x14ac:dyDescent="0.2">
      <c r="J938" s="26"/>
    </row>
    <row r="939" spans="10:10" ht="12.75" customHeight="1" x14ac:dyDescent="0.2">
      <c r="J939" s="26"/>
    </row>
    <row r="940" spans="10:10" ht="12.75" customHeight="1" x14ac:dyDescent="0.2">
      <c r="J940" s="26"/>
    </row>
    <row r="941" spans="10:10" ht="12.75" customHeight="1" x14ac:dyDescent="0.2">
      <c r="J941" s="26"/>
    </row>
    <row r="942" spans="10:10" ht="12.75" customHeight="1" x14ac:dyDescent="0.2">
      <c r="J942" s="26"/>
    </row>
    <row r="943" spans="10:10" ht="12.75" customHeight="1" x14ac:dyDescent="0.2">
      <c r="J943" s="26"/>
    </row>
    <row r="944" spans="10:10" ht="12.75" customHeight="1" x14ac:dyDescent="0.2">
      <c r="J944" s="26"/>
    </row>
    <row r="945" spans="10:10" ht="12.75" customHeight="1" x14ac:dyDescent="0.2">
      <c r="J945" s="26"/>
    </row>
    <row r="946" spans="10:10" ht="12.75" customHeight="1" x14ac:dyDescent="0.2">
      <c r="J946" s="26"/>
    </row>
    <row r="947" spans="10:10" ht="12.75" customHeight="1" x14ac:dyDescent="0.2">
      <c r="J947" s="26"/>
    </row>
    <row r="948" spans="10:10" ht="12.75" customHeight="1" x14ac:dyDescent="0.2">
      <c r="J948" s="26"/>
    </row>
    <row r="949" spans="10:10" ht="12.75" customHeight="1" x14ac:dyDescent="0.2">
      <c r="J949" s="26"/>
    </row>
    <row r="950" spans="10:10" ht="12.75" customHeight="1" x14ac:dyDescent="0.2">
      <c r="J950" s="26"/>
    </row>
    <row r="951" spans="10:10" ht="12.75" customHeight="1" x14ac:dyDescent="0.2">
      <c r="J951" s="26"/>
    </row>
    <row r="952" spans="10:10" ht="12.75" customHeight="1" x14ac:dyDescent="0.2">
      <c r="J952" s="26"/>
    </row>
    <row r="953" spans="10:10" ht="12.75" customHeight="1" x14ac:dyDescent="0.2">
      <c r="J953" s="26"/>
    </row>
    <row r="954" spans="10:10" ht="12.75" customHeight="1" x14ac:dyDescent="0.2">
      <c r="J954" s="26"/>
    </row>
    <row r="955" spans="10:10" ht="12.75" customHeight="1" x14ac:dyDescent="0.2">
      <c r="J955" s="26"/>
    </row>
    <row r="956" spans="10:10" ht="12.75" customHeight="1" x14ac:dyDescent="0.2">
      <c r="J956" s="26"/>
    </row>
    <row r="957" spans="10:10" ht="12.75" customHeight="1" x14ac:dyDescent="0.2">
      <c r="J957" s="26"/>
    </row>
    <row r="958" spans="10:10" ht="12.75" customHeight="1" x14ac:dyDescent="0.2">
      <c r="J958" s="26"/>
    </row>
    <row r="959" spans="10:10" ht="12.75" customHeight="1" x14ac:dyDescent="0.2">
      <c r="J959" s="26"/>
    </row>
    <row r="960" spans="10:10" ht="12.75" customHeight="1" x14ac:dyDescent="0.2">
      <c r="J960" s="26"/>
    </row>
    <row r="961" spans="10:10" ht="12.75" customHeight="1" x14ac:dyDescent="0.2">
      <c r="J961" s="26"/>
    </row>
    <row r="962" spans="10:10" ht="12.75" customHeight="1" x14ac:dyDescent="0.2">
      <c r="J962" s="26"/>
    </row>
    <row r="963" spans="10:10" ht="12.75" customHeight="1" x14ac:dyDescent="0.2">
      <c r="J963" s="26"/>
    </row>
    <row r="964" spans="10:10" ht="12.75" customHeight="1" x14ac:dyDescent="0.2">
      <c r="J964" s="26"/>
    </row>
    <row r="965" spans="10:10" ht="12.75" customHeight="1" x14ac:dyDescent="0.2">
      <c r="J965" s="26"/>
    </row>
    <row r="966" spans="10:10" ht="12.75" customHeight="1" x14ac:dyDescent="0.2">
      <c r="J966" s="26"/>
    </row>
    <row r="967" spans="10:10" ht="12.75" customHeight="1" x14ac:dyDescent="0.2">
      <c r="J967" s="26"/>
    </row>
    <row r="968" spans="10:10" ht="12.75" customHeight="1" x14ac:dyDescent="0.2">
      <c r="J968" s="26"/>
    </row>
    <row r="969" spans="10:10" ht="12.75" customHeight="1" x14ac:dyDescent="0.2">
      <c r="J969" s="26"/>
    </row>
    <row r="970" spans="10:10" ht="12.75" customHeight="1" x14ac:dyDescent="0.2">
      <c r="J970" s="26"/>
    </row>
    <row r="971" spans="10:10" ht="12.75" customHeight="1" x14ac:dyDescent="0.2">
      <c r="J971" s="26"/>
    </row>
    <row r="972" spans="10:10" ht="12.75" customHeight="1" x14ac:dyDescent="0.2">
      <c r="J972" s="26"/>
    </row>
    <row r="973" spans="10:10" ht="12.75" customHeight="1" x14ac:dyDescent="0.2">
      <c r="J973" s="26"/>
    </row>
    <row r="974" spans="10:10" ht="12.75" customHeight="1" x14ac:dyDescent="0.2">
      <c r="J974" s="26"/>
    </row>
    <row r="975" spans="10:10" ht="12.75" customHeight="1" x14ac:dyDescent="0.2">
      <c r="J975" s="26"/>
    </row>
    <row r="976" spans="10:10" ht="12.75" customHeight="1" x14ac:dyDescent="0.2">
      <c r="J976" s="26"/>
    </row>
    <row r="977" spans="10:10" ht="12.75" customHeight="1" x14ac:dyDescent="0.2">
      <c r="J977" s="26"/>
    </row>
    <row r="978" spans="10:10" ht="12.75" customHeight="1" x14ac:dyDescent="0.2">
      <c r="J978" s="26"/>
    </row>
    <row r="979" spans="10:10" ht="12.75" customHeight="1" x14ac:dyDescent="0.2">
      <c r="J979" s="26"/>
    </row>
    <row r="980" spans="10:10" ht="12.75" customHeight="1" x14ac:dyDescent="0.2">
      <c r="J980" s="26"/>
    </row>
    <row r="981" spans="10:10" ht="12.75" customHeight="1" x14ac:dyDescent="0.2">
      <c r="J981" s="26"/>
    </row>
    <row r="982" spans="10:10" ht="12.75" customHeight="1" x14ac:dyDescent="0.2">
      <c r="J982" s="26"/>
    </row>
    <row r="983" spans="10:10" ht="12.75" customHeight="1" x14ac:dyDescent="0.2">
      <c r="J983" s="26"/>
    </row>
    <row r="984" spans="10:10" ht="12.75" customHeight="1" x14ac:dyDescent="0.2">
      <c r="J984" s="26"/>
    </row>
    <row r="985" spans="10:10" ht="12.75" customHeight="1" x14ac:dyDescent="0.2">
      <c r="J985" s="26"/>
    </row>
    <row r="986" spans="10:10" ht="12.75" customHeight="1" x14ac:dyDescent="0.2">
      <c r="J986" s="26"/>
    </row>
    <row r="987" spans="10:10" ht="12.75" customHeight="1" x14ac:dyDescent="0.2">
      <c r="J987" s="26"/>
    </row>
    <row r="988" spans="10:10" ht="12.75" customHeight="1" x14ac:dyDescent="0.2">
      <c r="J988" s="26"/>
    </row>
    <row r="989" spans="10:10" ht="12.75" customHeight="1" x14ac:dyDescent="0.2">
      <c r="J989" s="26"/>
    </row>
    <row r="990" spans="10:10" ht="12.75" customHeight="1" x14ac:dyDescent="0.2">
      <c r="J990" s="26"/>
    </row>
    <row r="991" spans="10:10" ht="12.75" customHeight="1" x14ac:dyDescent="0.2">
      <c r="J991" s="26"/>
    </row>
    <row r="992" spans="10:10" ht="12.75" customHeight="1" x14ac:dyDescent="0.2">
      <c r="J992" s="26"/>
    </row>
    <row r="993" spans="10:10" ht="12.75" customHeight="1" x14ac:dyDescent="0.2">
      <c r="J993" s="26"/>
    </row>
    <row r="994" spans="10:10" ht="12.75" customHeight="1" x14ac:dyDescent="0.2">
      <c r="J994" s="26"/>
    </row>
    <row r="995" spans="10:10" ht="12.75" customHeight="1" x14ac:dyDescent="0.2">
      <c r="J995" s="26"/>
    </row>
    <row r="996" spans="10:10" ht="12.75" customHeight="1" x14ac:dyDescent="0.2">
      <c r="J996" s="26"/>
    </row>
    <row r="997" spans="10:10" ht="12.75" customHeight="1" x14ac:dyDescent="0.2">
      <c r="J997" s="26"/>
    </row>
    <row r="998" spans="10:10" ht="12.75" customHeight="1" x14ac:dyDescent="0.2">
      <c r="J998" s="26"/>
    </row>
    <row r="999" spans="10:10" ht="12.75" customHeight="1" x14ac:dyDescent="0.2">
      <c r="J999" s="26"/>
    </row>
    <row r="1000" spans="10:10" ht="12.75" customHeight="1" x14ac:dyDescent="0.2">
      <c r="J1000" s="26"/>
    </row>
  </sheetData>
  <mergeCells count="86">
    <mergeCell ref="C37:I37"/>
    <mergeCell ref="B38:J38"/>
    <mergeCell ref="B32:J32"/>
    <mergeCell ref="C33:I33"/>
    <mergeCell ref="B34:J34"/>
    <mergeCell ref="B35:J35"/>
    <mergeCell ref="B36:J36"/>
    <mergeCell ref="A50:A53"/>
    <mergeCell ref="A54:A57"/>
    <mergeCell ref="A21:A24"/>
    <mergeCell ref="A25:A28"/>
    <mergeCell ref="A29:A32"/>
    <mergeCell ref="A33:A36"/>
    <mergeCell ref="A37:A40"/>
    <mergeCell ref="A41:A44"/>
    <mergeCell ref="A45:A49"/>
    <mergeCell ref="B57:J57"/>
    <mergeCell ref="A58:J58"/>
    <mergeCell ref="C59:I59"/>
    <mergeCell ref="C60:I60"/>
    <mergeCell ref="C61:I61"/>
    <mergeCell ref="C62:I62"/>
    <mergeCell ref="C63:I63"/>
    <mergeCell ref="C71:I71"/>
    <mergeCell ref="C72:I72"/>
    <mergeCell ref="C73:I73"/>
    <mergeCell ref="C74:I74"/>
    <mergeCell ref="C75:I75"/>
    <mergeCell ref="C76:I76"/>
    <mergeCell ref="C64:I64"/>
    <mergeCell ref="C65:I65"/>
    <mergeCell ref="C66:I66"/>
    <mergeCell ref="C67:I67"/>
    <mergeCell ref="C68:I68"/>
    <mergeCell ref="C69:I69"/>
    <mergeCell ref="C70:I70"/>
    <mergeCell ref="C6:F8"/>
    <mergeCell ref="A9:D9"/>
    <mergeCell ref="E9:J9"/>
    <mergeCell ref="A10:D10"/>
    <mergeCell ref="E10:J10"/>
    <mergeCell ref="A11:D11"/>
    <mergeCell ref="E11:J11"/>
    <mergeCell ref="A12:D12"/>
    <mergeCell ref="E12:J12"/>
    <mergeCell ref="A13:D13"/>
    <mergeCell ref="E13:J13"/>
    <mergeCell ref="A14:D14"/>
    <mergeCell ref="E14:J14"/>
    <mergeCell ref="A15:J15"/>
    <mergeCell ref="A20:J20"/>
    <mergeCell ref="C21:I21"/>
    <mergeCell ref="B22:J22"/>
    <mergeCell ref="B23:J23"/>
    <mergeCell ref="A16:J16"/>
    <mergeCell ref="F17:J17"/>
    <mergeCell ref="A18:B18"/>
    <mergeCell ref="C18:I19"/>
    <mergeCell ref="J18:J19"/>
    <mergeCell ref="A19:B19"/>
    <mergeCell ref="B24:J24"/>
    <mergeCell ref="C25:I25"/>
    <mergeCell ref="B26:J26"/>
    <mergeCell ref="B27:J27"/>
    <mergeCell ref="B28:J28"/>
    <mergeCell ref="C29:I29"/>
    <mergeCell ref="B30:J30"/>
    <mergeCell ref="B31:J31"/>
    <mergeCell ref="C50:I50"/>
    <mergeCell ref="B51:J51"/>
    <mergeCell ref="B48:J48"/>
    <mergeCell ref="B49:J49"/>
    <mergeCell ref="C41:I41"/>
    <mergeCell ref="B42:J42"/>
    <mergeCell ref="B43:J43"/>
    <mergeCell ref="B44:J44"/>
    <mergeCell ref="C45:I45"/>
    <mergeCell ref="B46:J46"/>
    <mergeCell ref="B47:J47"/>
    <mergeCell ref="B39:J39"/>
    <mergeCell ref="B40:J40"/>
    <mergeCell ref="B52:J52"/>
    <mergeCell ref="B53:J53"/>
    <mergeCell ref="C54:I54"/>
    <mergeCell ref="B55:J55"/>
    <mergeCell ref="B56:J56"/>
  </mergeCells>
  <pageMargins left="0.5" right="0" top="0.25" bottom="0.25" header="0" footer="0"/>
  <pageSetup paperSize="9" orientation="portrait"/>
  <rowBreaks count="1" manualBreakCount="1">
    <brk id="57" man="1"/>
  </rowBreaks>
  <drawing r:id="rId1"/>
  <legacyDrawing r:id="rId2"/>
  <oleObjects>
    <mc:AlternateContent xmlns:mc="http://schemas.openxmlformats.org/markup-compatibility/2006">
      <mc:Choice Requires="x14">
        <oleObject progId="CorelDraw.Graphic.17" shapeId="24577" r:id="rId3">
          <objectPr defaultSize="0" autoPict="0" r:id="rId4">
            <anchor moveWithCells="1">
              <from>
                <xdr:col>3</xdr:col>
                <xdr:colOff>47625</xdr:colOff>
                <xdr:row>5</xdr:row>
                <xdr:rowOff>104775</xdr:rowOff>
              </from>
              <to>
                <xdr:col>6</xdr:col>
                <xdr:colOff>66675</xdr:colOff>
                <xdr:row>7</xdr:row>
                <xdr:rowOff>0</xdr:rowOff>
              </to>
            </anchor>
          </objectPr>
        </oleObject>
      </mc:Choice>
      <mc:Fallback>
        <oleObject progId="CorelDraw.Graphic.17" shapeId="24577" r:id="rId3"/>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Foaie25">
    <tabColor theme="5"/>
  </sheetPr>
  <dimension ref="A1:Z1000"/>
  <sheetViews>
    <sheetView showGridLines="0" workbookViewId="0">
      <selection activeCell="L12" sqref="L12"/>
    </sheetView>
  </sheetViews>
  <sheetFormatPr defaultColWidth="12.5703125" defaultRowHeight="15" customHeight="1" x14ac:dyDescent="0.2"/>
  <cols>
    <col min="1" max="1" width="22.85546875" customWidth="1"/>
    <col min="2" max="2" width="14.42578125" customWidth="1"/>
    <col min="3" max="3" width="5.140625" customWidth="1"/>
    <col min="4" max="4" width="3.5703125" customWidth="1"/>
    <col min="5" max="5" width="3.28515625" customWidth="1"/>
    <col min="6" max="8" width="8.5703125" customWidth="1"/>
    <col min="9" max="9" width="8" customWidth="1"/>
    <col min="10" max="10" width="12" customWidth="1"/>
    <col min="11" max="11" width="8.5703125" customWidth="1"/>
    <col min="12" max="12" width="13.85546875" customWidth="1"/>
    <col min="13" max="26" width="8.5703125" customWidth="1"/>
  </cols>
  <sheetData>
    <row r="1" spans="1:26" ht="12.75" customHeight="1" x14ac:dyDescent="0.2">
      <c r="A1" s="1"/>
      <c r="B1" s="2"/>
      <c r="C1" s="2"/>
      <c r="D1" s="2"/>
      <c r="E1" s="2"/>
      <c r="F1" s="2"/>
      <c r="G1" s="2"/>
      <c r="H1" s="2"/>
      <c r="I1" s="2"/>
      <c r="J1" s="3"/>
    </row>
    <row r="2" spans="1:26" ht="12.75" customHeight="1" x14ac:dyDescent="0.2">
      <c r="A2" s="4"/>
      <c r="J2" s="5"/>
    </row>
    <row r="3" spans="1:26" ht="12.75" customHeight="1" x14ac:dyDescent="0.2">
      <c r="A3" s="4"/>
      <c r="J3" s="5"/>
    </row>
    <row r="4" spans="1:26" ht="12.75" customHeight="1" x14ac:dyDescent="0.2">
      <c r="A4" s="4"/>
      <c r="J4" s="5"/>
    </row>
    <row r="5" spans="1:26" ht="15.75" customHeight="1" x14ac:dyDescent="0.35">
      <c r="A5" s="6"/>
      <c r="B5" s="7"/>
      <c r="C5" s="7"/>
      <c r="D5" s="7"/>
      <c r="E5" s="7"/>
      <c r="F5" s="8"/>
      <c r="J5" s="5"/>
    </row>
    <row r="6" spans="1:26" ht="15.75" customHeight="1" x14ac:dyDescent="0.2">
      <c r="A6" s="9"/>
      <c r="B6" s="7"/>
      <c r="C6" s="393"/>
      <c r="D6" s="394"/>
      <c r="E6" s="394"/>
      <c r="F6" s="394"/>
      <c r="J6" s="5"/>
    </row>
    <row r="7" spans="1:26" ht="15.75" customHeight="1" x14ac:dyDescent="0.2">
      <c r="A7" s="9"/>
      <c r="B7" s="7"/>
      <c r="C7" s="394"/>
      <c r="D7" s="394"/>
      <c r="E7" s="394"/>
      <c r="F7" s="394"/>
      <c r="J7" s="5"/>
    </row>
    <row r="8" spans="1:26" ht="15.75" customHeight="1" x14ac:dyDescent="0.2">
      <c r="A8" s="9"/>
      <c r="B8" s="7"/>
      <c r="C8" s="394"/>
      <c r="D8" s="394"/>
      <c r="E8" s="394"/>
      <c r="F8" s="394"/>
      <c r="J8" s="5"/>
    </row>
    <row r="9" spans="1:26" ht="13.5" customHeight="1" x14ac:dyDescent="0.2">
      <c r="A9" s="390" t="s">
        <v>0</v>
      </c>
      <c r="B9" s="358"/>
      <c r="C9" s="358"/>
      <c r="D9" s="359"/>
      <c r="E9" s="395" t="s">
        <v>1</v>
      </c>
      <c r="F9" s="358"/>
      <c r="G9" s="358"/>
      <c r="H9" s="358"/>
      <c r="I9" s="358"/>
      <c r="J9" s="359"/>
    </row>
    <row r="10" spans="1:26" ht="13.5" customHeight="1" x14ac:dyDescent="0.2">
      <c r="A10" s="396" t="s">
        <v>2645</v>
      </c>
      <c r="B10" s="394"/>
      <c r="C10" s="394"/>
      <c r="D10" s="397"/>
      <c r="E10" s="398" t="s">
        <v>3</v>
      </c>
      <c r="F10" s="394"/>
      <c r="G10" s="394"/>
      <c r="H10" s="394"/>
      <c r="I10" s="394"/>
      <c r="J10" s="397"/>
    </row>
    <row r="11" spans="1:26" ht="13.5" customHeight="1" x14ac:dyDescent="0.2">
      <c r="A11" s="383" t="s">
        <v>4</v>
      </c>
      <c r="B11" s="340"/>
      <c r="C11" s="340"/>
      <c r="D11" s="384"/>
      <c r="E11" s="385" t="s">
        <v>5</v>
      </c>
      <c r="F11" s="340"/>
      <c r="G11" s="340"/>
      <c r="H11" s="340"/>
      <c r="I11" s="340"/>
      <c r="J11" s="384"/>
      <c r="K11" s="243"/>
      <c r="L11" s="243"/>
      <c r="M11" s="243"/>
      <c r="N11" s="243"/>
      <c r="O11" s="243"/>
      <c r="P11" s="243"/>
      <c r="Q11" s="243"/>
      <c r="R11" s="243"/>
      <c r="S11" s="243"/>
      <c r="T11" s="243"/>
      <c r="U11" s="243"/>
      <c r="V11" s="243"/>
      <c r="W11" s="243"/>
      <c r="X11" s="243"/>
      <c r="Y11" s="243"/>
      <c r="Z11" s="243"/>
    </row>
    <row r="12" spans="1:26" ht="13.5" customHeight="1" x14ac:dyDescent="0.2">
      <c r="A12" s="383" t="s">
        <v>2646</v>
      </c>
      <c r="B12" s="340"/>
      <c r="C12" s="340"/>
      <c r="D12" s="384"/>
      <c r="E12" s="385" t="s">
        <v>7</v>
      </c>
      <c r="F12" s="340"/>
      <c r="G12" s="340"/>
      <c r="H12" s="340"/>
      <c r="I12" s="340"/>
      <c r="J12" s="384"/>
      <c r="K12" s="243"/>
      <c r="L12" s="243"/>
      <c r="M12" s="243"/>
      <c r="N12" s="243"/>
      <c r="O12" s="243"/>
      <c r="P12" s="243"/>
      <c r="Q12" s="243"/>
      <c r="R12" s="243"/>
      <c r="S12" s="243"/>
      <c r="T12" s="243"/>
      <c r="U12" s="243"/>
      <c r="V12" s="243"/>
      <c r="W12" s="243"/>
      <c r="X12" s="243"/>
      <c r="Y12" s="243"/>
      <c r="Z12" s="243"/>
    </row>
    <row r="13" spans="1:26" ht="13.5" customHeight="1" x14ac:dyDescent="0.2">
      <c r="A13" s="383" t="s">
        <v>8</v>
      </c>
      <c r="B13" s="340"/>
      <c r="C13" s="340"/>
      <c r="D13" s="384"/>
      <c r="E13" s="385" t="s">
        <v>9</v>
      </c>
      <c r="F13" s="340"/>
      <c r="G13" s="340"/>
      <c r="H13" s="340"/>
      <c r="I13" s="340"/>
      <c r="J13" s="384"/>
      <c r="K13" s="243"/>
      <c r="L13" s="243"/>
      <c r="M13" s="243"/>
      <c r="N13" s="243"/>
      <c r="O13" s="243"/>
      <c r="P13" s="243"/>
      <c r="Q13" s="243"/>
      <c r="R13" s="243"/>
      <c r="S13" s="243"/>
      <c r="T13" s="243"/>
      <c r="U13" s="243"/>
      <c r="V13" s="243"/>
      <c r="W13" s="243"/>
      <c r="X13" s="243"/>
      <c r="Y13" s="243"/>
      <c r="Z13" s="243"/>
    </row>
    <row r="14" spans="1:26" ht="13.5" customHeight="1" x14ac:dyDescent="0.2">
      <c r="A14" s="386" t="s">
        <v>10</v>
      </c>
      <c r="B14" s="387"/>
      <c r="C14" s="387"/>
      <c r="D14" s="388"/>
      <c r="E14" s="389" t="s">
        <v>11</v>
      </c>
      <c r="F14" s="387"/>
      <c r="G14" s="387"/>
      <c r="H14" s="387"/>
      <c r="I14" s="387"/>
      <c r="J14" s="388"/>
      <c r="K14" s="243"/>
      <c r="L14" s="243"/>
      <c r="M14" s="243"/>
      <c r="N14" s="243"/>
      <c r="O14" s="243"/>
      <c r="P14" s="243"/>
      <c r="Q14" s="243"/>
      <c r="R14" s="243"/>
      <c r="S14" s="243"/>
      <c r="T14" s="243"/>
      <c r="U14" s="243"/>
      <c r="V14" s="243"/>
      <c r="W14" s="243"/>
      <c r="X14" s="243"/>
      <c r="Y14" s="243"/>
      <c r="Z14" s="243"/>
    </row>
    <row r="15" spans="1:26" ht="13.5" customHeight="1" x14ac:dyDescent="0.2">
      <c r="A15" s="390" t="s">
        <v>12</v>
      </c>
      <c r="B15" s="358"/>
      <c r="C15" s="358"/>
      <c r="D15" s="358"/>
      <c r="E15" s="358"/>
      <c r="F15" s="358"/>
      <c r="G15" s="358"/>
      <c r="H15" s="358"/>
      <c r="I15" s="358"/>
      <c r="J15" s="359"/>
    </row>
    <row r="16" spans="1:26" ht="13.5" customHeight="1" x14ac:dyDescent="0.2">
      <c r="A16" s="391" t="s">
        <v>13</v>
      </c>
      <c r="B16" s="353"/>
      <c r="C16" s="353"/>
      <c r="D16" s="353"/>
      <c r="E16" s="353"/>
      <c r="F16" s="353"/>
      <c r="G16" s="353"/>
      <c r="H16" s="353"/>
      <c r="I16" s="353"/>
      <c r="J16" s="361"/>
    </row>
    <row r="17" spans="1:26" ht="18.75" customHeight="1" x14ac:dyDescent="0.2">
      <c r="A17" s="150">
        <f>Oferta!H17</f>
        <v>46223</v>
      </c>
      <c r="B17" s="151"/>
      <c r="C17" s="151"/>
      <c r="D17" s="151"/>
      <c r="E17" s="151"/>
      <c r="F17" s="687" t="s">
        <v>74</v>
      </c>
      <c r="G17" s="364"/>
      <c r="H17" s="364"/>
      <c r="I17" s="364"/>
      <c r="J17" s="364"/>
    </row>
    <row r="18" spans="1:26" ht="14.25" customHeight="1" x14ac:dyDescent="0.2">
      <c r="A18" s="357" t="s">
        <v>75</v>
      </c>
      <c r="B18" s="359"/>
      <c r="C18" s="357" t="s">
        <v>77</v>
      </c>
      <c r="D18" s="358"/>
      <c r="E18" s="358"/>
      <c r="F18" s="358"/>
      <c r="G18" s="358"/>
      <c r="H18" s="358"/>
      <c r="I18" s="359"/>
      <c r="J18" s="354" t="s">
        <v>959</v>
      </c>
    </row>
    <row r="19" spans="1:26" ht="14.25" customHeight="1" x14ac:dyDescent="0.2">
      <c r="A19" s="631" t="s">
        <v>76</v>
      </c>
      <c r="B19" s="361"/>
      <c r="C19" s="360"/>
      <c r="D19" s="353"/>
      <c r="E19" s="353"/>
      <c r="F19" s="353"/>
      <c r="G19" s="353"/>
      <c r="H19" s="353"/>
      <c r="I19" s="361"/>
      <c r="J19" s="355"/>
    </row>
    <row r="20" spans="1:26" ht="26.25" customHeight="1" x14ac:dyDescent="0.2">
      <c r="A20" s="560" t="s">
        <v>2503</v>
      </c>
      <c r="B20" s="348"/>
      <c r="C20" s="348"/>
      <c r="D20" s="348"/>
      <c r="E20" s="348"/>
      <c r="F20" s="348"/>
      <c r="G20" s="348"/>
      <c r="H20" s="348"/>
      <c r="I20" s="348"/>
      <c r="J20" s="379"/>
    </row>
    <row r="21" spans="1:26" ht="69.75" customHeight="1" x14ac:dyDescent="0.2">
      <c r="A21" s="56"/>
      <c r="B21" s="221" t="s">
        <v>2467</v>
      </c>
      <c r="C21" s="345" t="s">
        <v>2468</v>
      </c>
      <c r="D21" s="325"/>
      <c r="E21" s="325"/>
      <c r="F21" s="325"/>
      <c r="G21" s="325"/>
      <c r="H21" s="325"/>
      <c r="I21" s="326"/>
      <c r="J21" s="247">
        <v>34</v>
      </c>
      <c r="K21" s="243"/>
      <c r="L21" s="265"/>
    </row>
    <row r="22" spans="1:26" ht="69.75" customHeight="1" x14ac:dyDescent="0.2">
      <c r="A22" s="56"/>
      <c r="B22" s="221" t="s">
        <v>2504</v>
      </c>
      <c r="C22" s="345" t="s">
        <v>2505</v>
      </c>
      <c r="D22" s="325"/>
      <c r="E22" s="325"/>
      <c r="F22" s="325"/>
      <c r="G22" s="325"/>
      <c r="H22" s="325"/>
      <c r="I22" s="326"/>
      <c r="J22" s="223">
        <v>34</v>
      </c>
      <c r="K22" s="243"/>
      <c r="L22" s="265"/>
    </row>
    <row r="23" spans="1:26" ht="69.75" customHeight="1" x14ac:dyDescent="0.2">
      <c r="A23" s="85"/>
      <c r="B23" s="224" t="s">
        <v>2506</v>
      </c>
      <c r="C23" s="399" t="s">
        <v>2507</v>
      </c>
      <c r="D23" s="325"/>
      <c r="E23" s="325"/>
      <c r="F23" s="325"/>
      <c r="G23" s="325"/>
      <c r="H23" s="325"/>
      <c r="I23" s="326"/>
      <c r="J23" s="247">
        <v>61</v>
      </c>
      <c r="K23" s="243"/>
      <c r="L23" s="265"/>
      <c r="M23" s="243"/>
      <c r="N23" s="266"/>
      <c r="O23" s="243"/>
      <c r="P23" s="243"/>
      <c r="Q23" s="243"/>
      <c r="R23" s="243"/>
      <c r="S23" s="243"/>
      <c r="T23" s="243"/>
      <c r="U23" s="243"/>
      <c r="V23" s="243"/>
      <c r="W23" s="243"/>
      <c r="X23" s="243"/>
      <c r="Y23" s="243"/>
      <c r="Z23" s="243"/>
    </row>
    <row r="24" spans="1:26" ht="102" customHeight="1" x14ac:dyDescent="0.2">
      <c r="A24" s="225"/>
      <c r="B24" s="31" t="s">
        <v>2508</v>
      </c>
      <c r="C24" s="345" t="s">
        <v>2509</v>
      </c>
      <c r="D24" s="325"/>
      <c r="E24" s="325"/>
      <c r="F24" s="325"/>
      <c r="G24" s="325"/>
      <c r="H24" s="325"/>
      <c r="I24" s="326"/>
      <c r="J24" s="223">
        <v>414</v>
      </c>
      <c r="L24" s="265"/>
    </row>
    <row r="25" spans="1:26" ht="21" customHeight="1" x14ac:dyDescent="0.2">
      <c r="A25" s="328" t="s">
        <v>2255</v>
      </c>
      <c r="B25" s="325"/>
      <c r="C25" s="325"/>
      <c r="D25" s="325"/>
      <c r="E25" s="325"/>
      <c r="F25" s="325"/>
      <c r="G25" s="325"/>
      <c r="H25" s="325"/>
      <c r="I25" s="325"/>
      <c r="J25" s="326"/>
      <c r="K25" s="14"/>
      <c r="L25" s="265"/>
      <c r="M25" s="14"/>
      <c r="N25" s="14"/>
      <c r="O25" s="14"/>
      <c r="P25" s="14"/>
      <c r="Q25" s="14"/>
      <c r="R25" s="14"/>
      <c r="S25" s="14"/>
      <c r="T25" s="14"/>
      <c r="U25" s="14"/>
      <c r="V25" s="14"/>
      <c r="W25" s="14"/>
      <c r="X25" s="14"/>
      <c r="Y25" s="14"/>
      <c r="Z25" s="14"/>
    </row>
    <row r="26" spans="1:26" ht="21" customHeight="1" x14ac:dyDescent="0.2">
      <c r="A26" s="485" t="s">
        <v>2510</v>
      </c>
      <c r="B26" s="325"/>
      <c r="C26" s="325"/>
      <c r="D26" s="325"/>
      <c r="E26" s="325"/>
      <c r="F26" s="325"/>
      <c r="G26" s="325"/>
      <c r="H26" s="325"/>
      <c r="I26" s="325"/>
      <c r="J26" s="326"/>
      <c r="K26" s="14"/>
      <c r="L26" s="265"/>
      <c r="M26" s="14"/>
      <c r="N26" s="14"/>
      <c r="O26" s="14"/>
      <c r="P26" s="14"/>
      <c r="Q26" s="14"/>
      <c r="R26" s="14"/>
      <c r="S26" s="14"/>
      <c r="T26" s="14"/>
      <c r="U26" s="14"/>
      <c r="V26" s="14"/>
      <c r="W26" s="14"/>
      <c r="X26" s="14"/>
      <c r="Y26" s="14"/>
      <c r="Z26" s="14"/>
    </row>
    <row r="27" spans="1:26" ht="21" customHeight="1" x14ac:dyDescent="0.2">
      <c r="A27" s="485" t="s">
        <v>2511</v>
      </c>
      <c r="B27" s="325"/>
      <c r="C27" s="325"/>
      <c r="D27" s="325"/>
      <c r="E27" s="325"/>
      <c r="F27" s="325"/>
      <c r="G27" s="325"/>
      <c r="H27" s="325"/>
      <c r="I27" s="325"/>
      <c r="J27" s="326"/>
      <c r="K27" s="14"/>
      <c r="L27" s="265"/>
      <c r="M27" s="14"/>
      <c r="N27" s="14"/>
      <c r="O27" s="14"/>
      <c r="P27" s="14"/>
      <c r="Q27" s="14"/>
      <c r="R27" s="14"/>
      <c r="S27" s="14"/>
      <c r="T27" s="14"/>
      <c r="U27" s="14"/>
      <c r="V27" s="14"/>
      <c r="W27" s="14"/>
      <c r="X27" s="14"/>
      <c r="Y27" s="14"/>
      <c r="Z27" s="14"/>
    </row>
    <row r="28" spans="1:26" ht="21" customHeight="1" x14ac:dyDescent="0.2">
      <c r="A28" s="485" t="s">
        <v>2512</v>
      </c>
      <c r="B28" s="325"/>
      <c r="C28" s="325"/>
      <c r="D28" s="325"/>
      <c r="E28" s="325"/>
      <c r="F28" s="325"/>
      <c r="G28" s="325"/>
      <c r="H28" s="325"/>
      <c r="I28" s="325"/>
      <c r="J28" s="326"/>
      <c r="K28" s="14"/>
      <c r="L28" s="265"/>
      <c r="M28" s="14"/>
      <c r="N28" s="14"/>
      <c r="O28" s="14"/>
      <c r="P28" s="14"/>
      <c r="Q28" s="14"/>
      <c r="R28" s="14"/>
      <c r="S28" s="14"/>
      <c r="T28" s="14"/>
      <c r="U28" s="14"/>
      <c r="V28" s="14"/>
      <c r="W28" s="14"/>
      <c r="X28" s="14"/>
      <c r="Y28" s="14"/>
      <c r="Z28" s="14"/>
    </row>
    <row r="29" spans="1:26" ht="21" customHeight="1" x14ac:dyDescent="0.2">
      <c r="A29" s="485" t="s">
        <v>2513</v>
      </c>
      <c r="B29" s="325"/>
      <c r="C29" s="325"/>
      <c r="D29" s="325"/>
      <c r="E29" s="325"/>
      <c r="F29" s="325"/>
      <c r="G29" s="325"/>
      <c r="H29" s="325"/>
      <c r="I29" s="325"/>
      <c r="J29" s="326"/>
      <c r="K29" s="14"/>
      <c r="L29" s="265"/>
      <c r="M29" s="14"/>
      <c r="N29" s="14"/>
      <c r="O29" s="14"/>
      <c r="P29" s="14"/>
      <c r="Q29" s="14"/>
      <c r="R29" s="14"/>
      <c r="S29" s="14"/>
      <c r="T29" s="14"/>
      <c r="U29" s="14"/>
      <c r="V29" s="14"/>
      <c r="W29" s="14"/>
      <c r="X29" s="14"/>
      <c r="Y29" s="14"/>
      <c r="Z29" s="14"/>
    </row>
    <row r="30" spans="1:26" ht="21" customHeight="1" x14ac:dyDescent="0.2">
      <c r="A30" s="485" t="s">
        <v>2514</v>
      </c>
      <c r="B30" s="325"/>
      <c r="C30" s="325"/>
      <c r="D30" s="325"/>
      <c r="E30" s="325"/>
      <c r="F30" s="325"/>
      <c r="G30" s="325"/>
      <c r="H30" s="325"/>
      <c r="I30" s="325"/>
      <c r="J30" s="326"/>
      <c r="K30" s="14"/>
      <c r="L30" s="265"/>
      <c r="M30" s="14"/>
      <c r="N30" s="14"/>
      <c r="O30" s="14"/>
      <c r="P30" s="14"/>
      <c r="Q30" s="14"/>
      <c r="R30" s="14"/>
      <c r="S30" s="14"/>
      <c r="T30" s="14"/>
      <c r="U30" s="14"/>
      <c r="V30" s="14"/>
      <c r="W30" s="14"/>
      <c r="X30" s="14"/>
      <c r="Y30" s="14"/>
      <c r="Z30" s="14"/>
    </row>
    <row r="31" spans="1:26" ht="21" customHeight="1" x14ac:dyDescent="0.2">
      <c r="A31" s="485" t="s">
        <v>2515</v>
      </c>
      <c r="B31" s="325"/>
      <c r="C31" s="325"/>
      <c r="D31" s="325"/>
      <c r="E31" s="325"/>
      <c r="F31" s="325"/>
      <c r="G31" s="325"/>
      <c r="H31" s="325"/>
      <c r="I31" s="325"/>
      <c r="J31" s="326"/>
      <c r="K31" s="14"/>
      <c r="L31" s="265"/>
      <c r="M31" s="14"/>
      <c r="N31" s="14"/>
      <c r="O31" s="14"/>
      <c r="P31" s="14"/>
      <c r="Q31" s="14"/>
      <c r="R31" s="14"/>
      <c r="S31" s="14"/>
      <c r="T31" s="14"/>
      <c r="U31" s="14"/>
      <c r="V31" s="14"/>
      <c r="W31" s="14"/>
      <c r="X31" s="14"/>
      <c r="Y31" s="14"/>
      <c r="Z31" s="14"/>
    </row>
    <row r="32" spans="1:26" ht="21" customHeight="1" x14ac:dyDescent="0.2">
      <c r="A32" s="485" t="s">
        <v>2516</v>
      </c>
      <c r="B32" s="325"/>
      <c r="C32" s="325"/>
      <c r="D32" s="325"/>
      <c r="E32" s="325"/>
      <c r="F32" s="325"/>
      <c r="G32" s="325"/>
      <c r="H32" s="325"/>
      <c r="I32" s="325"/>
      <c r="J32" s="326"/>
      <c r="K32" s="14"/>
      <c r="L32" s="265"/>
      <c r="M32" s="14"/>
      <c r="N32" s="14"/>
      <c r="O32" s="14"/>
      <c r="P32" s="14"/>
      <c r="Q32" s="14"/>
      <c r="R32" s="14"/>
      <c r="S32" s="14"/>
      <c r="T32" s="14"/>
      <c r="U32" s="14"/>
      <c r="V32" s="14"/>
      <c r="W32" s="14"/>
      <c r="X32" s="14"/>
      <c r="Y32" s="14"/>
      <c r="Z32" s="14"/>
    </row>
    <row r="33" spans="1:26" ht="102" customHeight="1" x14ac:dyDescent="0.2">
      <c r="A33" s="225"/>
      <c r="B33" s="31" t="s">
        <v>2517</v>
      </c>
      <c r="C33" s="345" t="s">
        <v>2518</v>
      </c>
      <c r="D33" s="325"/>
      <c r="E33" s="325"/>
      <c r="F33" s="325"/>
      <c r="G33" s="325"/>
      <c r="H33" s="325"/>
      <c r="I33" s="326"/>
      <c r="J33" s="223">
        <v>449</v>
      </c>
      <c r="L33" s="265"/>
    </row>
    <row r="34" spans="1:26" ht="21" customHeight="1" x14ac:dyDescent="0.2">
      <c r="A34" s="328" t="s">
        <v>2255</v>
      </c>
      <c r="B34" s="325"/>
      <c r="C34" s="325"/>
      <c r="D34" s="325"/>
      <c r="E34" s="325"/>
      <c r="F34" s="325"/>
      <c r="G34" s="325"/>
      <c r="H34" s="325"/>
      <c r="I34" s="325"/>
      <c r="J34" s="326"/>
      <c r="K34" s="14"/>
      <c r="L34" s="14"/>
      <c r="M34" s="14"/>
      <c r="N34" s="14"/>
      <c r="O34" s="14"/>
      <c r="P34" s="14"/>
      <c r="Q34" s="14"/>
      <c r="R34" s="14"/>
      <c r="S34" s="14"/>
      <c r="T34" s="14"/>
      <c r="U34" s="14"/>
      <c r="V34" s="14"/>
      <c r="W34" s="14"/>
      <c r="X34" s="14"/>
      <c r="Y34" s="14"/>
      <c r="Z34" s="14"/>
    </row>
    <row r="35" spans="1:26" ht="21" customHeight="1" x14ac:dyDescent="0.2">
      <c r="A35" s="485" t="s">
        <v>2510</v>
      </c>
      <c r="B35" s="325"/>
      <c r="C35" s="325"/>
      <c r="D35" s="325"/>
      <c r="E35" s="325"/>
      <c r="F35" s="325"/>
      <c r="G35" s="325"/>
      <c r="H35" s="325"/>
      <c r="I35" s="325"/>
      <c r="J35" s="326"/>
      <c r="K35" s="14"/>
      <c r="L35" s="14"/>
      <c r="M35" s="14"/>
      <c r="N35" s="14"/>
      <c r="O35" s="14"/>
      <c r="P35" s="14"/>
      <c r="Q35" s="14"/>
      <c r="R35" s="14"/>
      <c r="S35" s="14"/>
      <c r="T35" s="14"/>
      <c r="U35" s="14"/>
      <c r="V35" s="14"/>
      <c r="W35" s="14"/>
      <c r="X35" s="14"/>
      <c r="Y35" s="14"/>
      <c r="Z35" s="14"/>
    </row>
    <row r="36" spans="1:26" ht="21" customHeight="1" x14ac:dyDescent="0.2">
      <c r="A36" s="485" t="s">
        <v>2511</v>
      </c>
      <c r="B36" s="325"/>
      <c r="C36" s="325"/>
      <c r="D36" s="325"/>
      <c r="E36" s="325"/>
      <c r="F36" s="325"/>
      <c r="G36" s="325"/>
      <c r="H36" s="325"/>
      <c r="I36" s="325"/>
      <c r="J36" s="326"/>
      <c r="K36" s="14"/>
      <c r="L36" s="14"/>
      <c r="M36" s="14"/>
      <c r="N36" s="14"/>
      <c r="O36" s="14"/>
      <c r="P36" s="14"/>
      <c r="Q36" s="14"/>
      <c r="R36" s="14"/>
      <c r="S36" s="14"/>
      <c r="T36" s="14"/>
      <c r="U36" s="14"/>
      <c r="V36" s="14"/>
      <c r="W36" s="14"/>
      <c r="X36" s="14"/>
      <c r="Y36" s="14"/>
      <c r="Z36" s="14"/>
    </row>
    <row r="37" spans="1:26" ht="21" customHeight="1" x14ac:dyDescent="0.2">
      <c r="A37" s="485" t="s">
        <v>2512</v>
      </c>
      <c r="B37" s="325"/>
      <c r="C37" s="325"/>
      <c r="D37" s="325"/>
      <c r="E37" s="325"/>
      <c r="F37" s="325"/>
      <c r="G37" s="325"/>
      <c r="H37" s="325"/>
      <c r="I37" s="325"/>
      <c r="J37" s="326"/>
      <c r="K37" s="14"/>
      <c r="L37" s="14"/>
      <c r="M37" s="14"/>
      <c r="N37" s="14"/>
      <c r="O37" s="14"/>
      <c r="P37" s="14"/>
      <c r="Q37" s="14"/>
      <c r="R37" s="14"/>
      <c r="S37" s="14"/>
      <c r="T37" s="14"/>
      <c r="U37" s="14"/>
      <c r="V37" s="14"/>
      <c r="W37" s="14"/>
      <c r="X37" s="14"/>
      <c r="Y37" s="14"/>
      <c r="Z37" s="14"/>
    </row>
    <row r="38" spans="1:26" ht="21" customHeight="1" x14ac:dyDescent="0.2">
      <c r="A38" s="485" t="s">
        <v>2513</v>
      </c>
      <c r="B38" s="325"/>
      <c r="C38" s="325"/>
      <c r="D38" s="325"/>
      <c r="E38" s="325"/>
      <c r="F38" s="325"/>
      <c r="G38" s="325"/>
      <c r="H38" s="325"/>
      <c r="I38" s="325"/>
      <c r="J38" s="326"/>
      <c r="K38" s="14"/>
      <c r="L38" s="14"/>
      <c r="M38" s="14"/>
      <c r="N38" s="14"/>
      <c r="O38" s="14"/>
      <c r="P38" s="14"/>
      <c r="Q38" s="14"/>
      <c r="R38" s="14"/>
      <c r="S38" s="14"/>
      <c r="T38" s="14"/>
      <c r="U38" s="14"/>
      <c r="V38" s="14"/>
      <c r="W38" s="14"/>
      <c r="X38" s="14"/>
      <c r="Y38" s="14"/>
      <c r="Z38" s="14"/>
    </row>
    <row r="39" spans="1:26" ht="21" customHeight="1" x14ac:dyDescent="0.2">
      <c r="A39" s="485" t="s">
        <v>2514</v>
      </c>
      <c r="B39" s="325"/>
      <c r="C39" s="325"/>
      <c r="D39" s="325"/>
      <c r="E39" s="325"/>
      <c r="F39" s="325"/>
      <c r="G39" s="325"/>
      <c r="H39" s="325"/>
      <c r="I39" s="325"/>
      <c r="J39" s="326"/>
      <c r="K39" s="14"/>
      <c r="L39" s="14"/>
      <c r="M39" s="14"/>
      <c r="N39" s="14"/>
      <c r="O39" s="14"/>
      <c r="P39" s="14"/>
      <c r="Q39" s="14"/>
      <c r="R39" s="14"/>
      <c r="S39" s="14"/>
      <c r="T39" s="14"/>
      <c r="U39" s="14"/>
      <c r="V39" s="14"/>
      <c r="W39" s="14"/>
      <c r="X39" s="14"/>
      <c r="Y39" s="14"/>
      <c r="Z39" s="14"/>
    </row>
    <row r="40" spans="1:26" ht="21" customHeight="1" x14ac:dyDescent="0.2">
      <c r="A40" s="485" t="s">
        <v>2515</v>
      </c>
      <c r="B40" s="325"/>
      <c r="C40" s="325"/>
      <c r="D40" s="325"/>
      <c r="E40" s="325"/>
      <c r="F40" s="325"/>
      <c r="G40" s="325"/>
      <c r="H40" s="325"/>
      <c r="I40" s="325"/>
      <c r="J40" s="326"/>
      <c r="K40" s="14"/>
      <c r="L40" s="14"/>
      <c r="M40" s="14"/>
      <c r="N40" s="14"/>
      <c r="O40" s="14"/>
      <c r="P40" s="14"/>
      <c r="Q40" s="14"/>
      <c r="R40" s="14"/>
      <c r="S40" s="14"/>
      <c r="T40" s="14"/>
      <c r="U40" s="14"/>
      <c r="V40" s="14"/>
      <c r="W40" s="14"/>
      <c r="X40" s="14"/>
      <c r="Y40" s="14"/>
      <c r="Z40" s="14"/>
    </row>
    <row r="41" spans="1:26" ht="21" customHeight="1" x14ac:dyDescent="0.2">
      <c r="A41" s="485" t="s">
        <v>2516</v>
      </c>
      <c r="B41" s="325"/>
      <c r="C41" s="325"/>
      <c r="D41" s="325"/>
      <c r="E41" s="325"/>
      <c r="F41" s="325"/>
      <c r="G41" s="325"/>
      <c r="H41" s="325"/>
      <c r="I41" s="325"/>
      <c r="J41" s="326"/>
      <c r="K41" s="14"/>
      <c r="L41" s="14"/>
      <c r="M41" s="14"/>
      <c r="N41" s="14"/>
      <c r="O41" s="14"/>
      <c r="P41" s="14"/>
      <c r="Q41" s="14"/>
      <c r="R41" s="14"/>
      <c r="S41" s="14"/>
      <c r="T41" s="14"/>
      <c r="U41" s="14"/>
      <c r="V41" s="14"/>
      <c r="W41" s="14"/>
      <c r="X41" s="14"/>
      <c r="Y41" s="14"/>
      <c r="Z41" s="14"/>
    </row>
    <row r="42" spans="1:26" ht="21" customHeight="1" x14ac:dyDescent="0.2">
      <c r="A42" s="71"/>
      <c r="B42" s="190"/>
      <c r="C42" s="190"/>
      <c r="D42" s="190"/>
      <c r="E42" s="190"/>
      <c r="F42" s="190"/>
      <c r="G42" s="190"/>
      <c r="H42" s="190"/>
      <c r="I42" s="190"/>
      <c r="J42" s="191"/>
      <c r="K42" s="14"/>
      <c r="L42" s="14"/>
      <c r="M42" s="14"/>
      <c r="N42" s="14"/>
      <c r="O42" s="14"/>
      <c r="P42" s="14"/>
      <c r="Q42" s="14"/>
      <c r="R42" s="14"/>
      <c r="S42" s="14"/>
      <c r="T42" s="14"/>
      <c r="U42" s="14"/>
      <c r="V42" s="14"/>
      <c r="W42" s="14"/>
      <c r="X42" s="14"/>
      <c r="Y42" s="14"/>
      <c r="Z42" s="14"/>
    </row>
    <row r="43" spans="1:26" ht="21" customHeight="1" x14ac:dyDescent="0.2">
      <c r="A43" s="564" t="s">
        <v>2519</v>
      </c>
      <c r="B43" s="372"/>
      <c r="C43" s="372"/>
      <c r="D43" s="372"/>
      <c r="E43" s="372"/>
      <c r="F43" s="372"/>
      <c r="G43" s="372"/>
      <c r="H43" s="372"/>
      <c r="I43" s="372"/>
      <c r="J43" s="373"/>
      <c r="K43" s="14"/>
      <c r="L43" s="14"/>
      <c r="M43" s="14"/>
      <c r="N43" s="14"/>
      <c r="O43" s="14"/>
      <c r="P43" s="14"/>
      <c r="Q43" s="14"/>
      <c r="R43" s="14"/>
      <c r="S43" s="14"/>
      <c r="T43" s="14"/>
      <c r="U43" s="14"/>
      <c r="V43" s="14"/>
      <c r="W43" s="14"/>
      <c r="X43" s="14"/>
      <c r="Y43" s="14"/>
      <c r="Z43" s="14"/>
    </row>
    <row r="44" spans="1:26" ht="21" customHeight="1" x14ac:dyDescent="0.2">
      <c r="A44" s="374"/>
      <c r="B44" s="330"/>
      <c r="C44" s="330"/>
      <c r="D44" s="330"/>
      <c r="E44" s="330"/>
      <c r="F44" s="330"/>
      <c r="G44" s="330"/>
      <c r="H44" s="330"/>
      <c r="I44" s="330"/>
      <c r="J44" s="331"/>
      <c r="K44" s="14"/>
      <c r="L44" s="14"/>
      <c r="M44" s="14"/>
      <c r="N44" s="14"/>
      <c r="O44" s="14"/>
      <c r="P44" s="14"/>
      <c r="Q44" s="14"/>
      <c r="R44" s="14"/>
      <c r="S44" s="14"/>
      <c r="T44" s="14"/>
      <c r="U44" s="14"/>
      <c r="V44" s="14"/>
      <c r="W44" s="14"/>
      <c r="X44" s="14"/>
      <c r="Y44" s="14"/>
      <c r="Z44" s="14"/>
    </row>
    <row r="45" spans="1:26" ht="21" customHeight="1" x14ac:dyDescent="0.2">
      <c r="A45" s="226"/>
      <c r="B45" s="227"/>
      <c r="C45" s="227"/>
      <c r="D45" s="227"/>
      <c r="E45" s="227"/>
      <c r="F45" s="227"/>
      <c r="G45" s="227"/>
      <c r="H45" s="227"/>
      <c r="I45" s="227"/>
      <c r="J45" s="228"/>
      <c r="K45" s="14"/>
      <c r="L45" s="14"/>
      <c r="M45" s="14"/>
      <c r="N45" s="14"/>
      <c r="O45" s="14"/>
      <c r="P45" s="14"/>
      <c r="Q45" s="14"/>
      <c r="R45" s="14"/>
      <c r="S45" s="14"/>
      <c r="T45" s="14"/>
      <c r="U45" s="14"/>
      <c r="V45" s="14"/>
      <c r="W45" s="14"/>
      <c r="X45" s="14"/>
      <c r="Y45" s="14"/>
      <c r="Z45" s="14"/>
    </row>
    <row r="46" spans="1:26" ht="21" customHeight="1" x14ac:dyDescent="0.2">
      <c r="A46" s="691" t="s">
        <v>2520</v>
      </c>
      <c r="B46" s="421"/>
      <c r="C46" s="421"/>
      <c r="D46" s="421"/>
      <c r="E46" s="421"/>
      <c r="F46" s="421"/>
      <c r="G46" s="421"/>
      <c r="H46" s="421"/>
      <c r="I46" s="421"/>
      <c r="J46" s="422"/>
    </row>
    <row r="47" spans="1:26" ht="27" customHeight="1" x14ac:dyDescent="0.2">
      <c r="A47" s="229" t="s">
        <v>2521</v>
      </c>
      <c r="B47" s="473" t="s">
        <v>2522</v>
      </c>
      <c r="C47" s="325"/>
      <c r="D47" s="325"/>
      <c r="E47" s="326"/>
      <c r="F47" s="473" t="s">
        <v>2523</v>
      </c>
      <c r="G47" s="325"/>
      <c r="H47" s="326"/>
      <c r="I47" s="473" t="s">
        <v>2524</v>
      </c>
      <c r="J47" s="446"/>
    </row>
    <row r="48" spans="1:26" ht="21" customHeight="1" x14ac:dyDescent="0.2">
      <c r="A48" s="229" t="s">
        <v>2525</v>
      </c>
      <c r="B48" s="692">
        <v>4.5599999999999996</v>
      </c>
      <c r="C48" s="325"/>
      <c r="D48" s="325"/>
      <c r="E48" s="326"/>
      <c r="F48" s="692">
        <v>2.2799999999999998</v>
      </c>
      <c r="G48" s="325"/>
      <c r="H48" s="326"/>
      <c r="I48" s="692">
        <v>1.5199999999999998</v>
      </c>
      <c r="J48" s="446"/>
    </row>
    <row r="49" spans="1:10" ht="21" customHeight="1" x14ac:dyDescent="0.2">
      <c r="A49" s="229" t="s">
        <v>2526</v>
      </c>
      <c r="B49" s="692">
        <v>6.6</v>
      </c>
      <c r="C49" s="325"/>
      <c r="D49" s="325"/>
      <c r="E49" s="326"/>
      <c r="F49" s="692">
        <v>3.3</v>
      </c>
      <c r="G49" s="325"/>
      <c r="H49" s="326"/>
      <c r="I49" s="692">
        <v>2.1999999999999997</v>
      </c>
      <c r="J49" s="446"/>
    </row>
    <row r="50" spans="1:10" ht="21" customHeight="1" x14ac:dyDescent="0.2">
      <c r="A50" s="230" t="s">
        <v>2527</v>
      </c>
      <c r="B50" s="688">
        <v>12</v>
      </c>
      <c r="C50" s="372"/>
      <c r="D50" s="372"/>
      <c r="E50" s="373"/>
      <c r="F50" s="688">
        <v>6</v>
      </c>
      <c r="G50" s="372"/>
      <c r="H50" s="373"/>
      <c r="I50" s="688">
        <v>4</v>
      </c>
      <c r="J50" s="689"/>
    </row>
    <row r="51" spans="1:10" ht="21" customHeight="1" x14ac:dyDescent="0.2">
      <c r="A51" s="690" t="s">
        <v>2528</v>
      </c>
      <c r="B51" s="417"/>
      <c r="C51" s="417"/>
      <c r="D51" s="417"/>
      <c r="E51" s="417"/>
      <c r="F51" s="417"/>
      <c r="G51" s="417"/>
      <c r="H51" s="417"/>
      <c r="I51" s="417"/>
      <c r="J51" s="424"/>
    </row>
    <row r="52" spans="1:10" ht="12.75" customHeight="1" x14ac:dyDescent="0.2"/>
    <row r="53" spans="1:10" ht="12.75" customHeight="1" x14ac:dyDescent="0.2"/>
    <row r="54" spans="1:10" ht="12.75" customHeight="1" x14ac:dyDescent="0.2"/>
    <row r="55" spans="1:10" ht="12.75" customHeight="1" x14ac:dyDescent="0.2"/>
    <row r="56" spans="1:10" ht="12.75" customHeight="1" x14ac:dyDescent="0.2"/>
    <row r="57" spans="1:10" ht="12.75" customHeight="1" x14ac:dyDescent="0.2"/>
    <row r="58" spans="1:10" ht="12.75" customHeight="1" x14ac:dyDescent="0.2"/>
    <row r="59" spans="1:10" ht="12.75" customHeight="1" x14ac:dyDescent="0.2"/>
    <row r="60" spans="1:10" ht="12.75" customHeight="1" x14ac:dyDescent="0.2"/>
    <row r="61" spans="1:10" ht="12.75" customHeight="1" x14ac:dyDescent="0.2"/>
    <row r="62" spans="1:10" ht="12.75" customHeight="1" x14ac:dyDescent="0.2"/>
    <row r="63" spans="1:10" ht="12.75" customHeight="1" x14ac:dyDescent="0.2"/>
    <row r="64" spans="1:10" ht="12.75" customHeight="1" x14ac:dyDescent="0.2"/>
    <row r="65" ht="12.75" customHeight="1" x14ac:dyDescent="0.2"/>
    <row r="66" ht="12.75" customHeight="1" x14ac:dyDescent="0.2"/>
    <row r="67" ht="12.75" customHeight="1" x14ac:dyDescent="0.2"/>
    <row r="68" ht="12.75" customHeight="1" x14ac:dyDescent="0.2"/>
    <row r="69" ht="12.75" customHeight="1" x14ac:dyDescent="0.2"/>
    <row r="70" ht="12.75" customHeight="1" x14ac:dyDescent="0.2"/>
    <row r="71" ht="12.75" customHeight="1" x14ac:dyDescent="0.2"/>
    <row r="72" ht="12.75" customHeight="1" x14ac:dyDescent="0.2"/>
    <row r="73" ht="12.75" customHeight="1" x14ac:dyDescent="0.2"/>
    <row r="74" ht="12.75" customHeight="1" x14ac:dyDescent="0.2"/>
    <row r="75" ht="12.75" customHeight="1" x14ac:dyDescent="0.2"/>
    <row r="76" ht="12.75" customHeight="1" x14ac:dyDescent="0.2"/>
    <row r="77" ht="12.75" customHeight="1" x14ac:dyDescent="0.2"/>
    <row r="78" ht="12.75" customHeight="1" x14ac:dyDescent="0.2"/>
    <row r="79" ht="12.75" customHeight="1" x14ac:dyDescent="0.2"/>
    <row r="80" ht="12.75" customHeight="1" x14ac:dyDescent="0.2"/>
    <row r="81" ht="12.75" customHeight="1" x14ac:dyDescent="0.2"/>
    <row r="82" ht="12.75" customHeight="1" x14ac:dyDescent="0.2"/>
    <row r="83" ht="12.75" customHeight="1" x14ac:dyDescent="0.2"/>
    <row r="84" ht="12.75" customHeight="1" x14ac:dyDescent="0.2"/>
    <row r="85" ht="12.75" customHeight="1" x14ac:dyDescent="0.2"/>
    <row r="86" ht="12.75" customHeight="1" x14ac:dyDescent="0.2"/>
    <row r="87" ht="12.75" customHeight="1" x14ac:dyDescent="0.2"/>
    <row r="88" ht="12.75" customHeight="1" x14ac:dyDescent="0.2"/>
    <row r="89" ht="12.75" customHeight="1" x14ac:dyDescent="0.2"/>
    <row r="90" ht="12.75" customHeight="1" x14ac:dyDescent="0.2"/>
    <row r="91" ht="12.75" customHeight="1" x14ac:dyDescent="0.2"/>
    <row r="92" ht="12.75" customHeight="1" x14ac:dyDescent="0.2"/>
    <row r="93" ht="12.75" customHeight="1" x14ac:dyDescent="0.2"/>
    <row r="94" ht="12.75" customHeight="1" x14ac:dyDescent="0.2"/>
    <row r="95" ht="12.75" customHeight="1" x14ac:dyDescent="0.2"/>
    <row r="96" ht="12.75" customHeight="1" x14ac:dyDescent="0.2"/>
    <row r="97" ht="12.75" customHeight="1" x14ac:dyDescent="0.2"/>
    <row r="98" ht="12.75" customHeight="1" x14ac:dyDescent="0.2"/>
    <row r="99" ht="12.75" customHeight="1" x14ac:dyDescent="0.2"/>
    <row r="100" ht="12.75" customHeight="1" x14ac:dyDescent="0.2"/>
    <row r="101" ht="12.75" customHeight="1" x14ac:dyDescent="0.2"/>
    <row r="102" ht="12.75" customHeight="1" x14ac:dyDescent="0.2"/>
    <row r="103" ht="12.75" customHeight="1" x14ac:dyDescent="0.2"/>
    <row r="104" ht="12.75" customHeight="1" x14ac:dyDescent="0.2"/>
    <row r="105" ht="12.75" customHeight="1" x14ac:dyDescent="0.2"/>
    <row r="106" ht="12.75" customHeight="1" x14ac:dyDescent="0.2"/>
    <row r="107" ht="12.75" customHeight="1" x14ac:dyDescent="0.2"/>
    <row r="108" ht="12.75" customHeight="1" x14ac:dyDescent="0.2"/>
    <row r="109" ht="12.75" customHeight="1" x14ac:dyDescent="0.2"/>
    <row r="110" ht="12.75" customHeight="1" x14ac:dyDescent="0.2"/>
    <row r="111" ht="12.75" customHeight="1" x14ac:dyDescent="0.2"/>
    <row r="112" ht="12.75" customHeight="1" x14ac:dyDescent="0.2"/>
    <row r="113" ht="12.75" customHeight="1" x14ac:dyDescent="0.2"/>
    <row r="114" ht="12.75" customHeight="1" x14ac:dyDescent="0.2"/>
    <row r="115" ht="12.75" customHeight="1" x14ac:dyDescent="0.2"/>
    <row r="116" ht="12.75" customHeight="1" x14ac:dyDescent="0.2"/>
    <row r="117" ht="12.75" customHeight="1" x14ac:dyDescent="0.2"/>
    <row r="118" ht="12.75" customHeight="1" x14ac:dyDescent="0.2"/>
    <row r="119" ht="12.75" customHeight="1" x14ac:dyDescent="0.2"/>
    <row r="120" ht="12.75" customHeight="1" x14ac:dyDescent="0.2"/>
    <row r="121" ht="12.75" customHeight="1" x14ac:dyDescent="0.2"/>
    <row r="122" ht="12.75" customHeight="1" x14ac:dyDescent="0.2"/>
    <row r="123" ht="12.75" customHeight="1" x14ac:dyDescent="0.2"/>
    <row r="124" ht="12.75" customHeight="1" x14ac:dyDescent="0.2"/>
    <row r="125" ht="12.75" customHeight="1" x14ac:dyDescent="0.2"/>
    <row r="126" ht="12.75" customHeight="1" x14ac:dyDescent="0.2"/>
    <row r="127" ht="12.75" customHeight="1" x14ac:dyDescent="0.2"/>
    <row r="128" ht="12.75" customHeight="1" x14ac:dyDescent="0.2"/>
    <row r="129" ht="12.75" customHeight="1" x14ac:dyDescent="0.2"/>
    <row r="130" ht="12.75" customHeight="1" x14ac:dyDescent="0.2"/>
    <row r="131" ht="12.75" customHeight="1" x14ac:dyDescent="0.2"/>
    <row r="132" ht="12.75" customHeight="1" x14ac:dyDescent="0.2"/>
    <row r="133" ht="12.75" customHeight="1" x14ac:dyDescent="0.2"/>
    <row r="134" ht="12.75" customHeight="1" x14ac:dyDescent="0.2"/>
    <row r="135" ht="12.75" customHeight="1" x14ac:dyDescent="0.2"/>
    <row r="136" ht="12.75" customHeight="1" x14ac:dyDescent="0.2"/>
    <row r="137" ht="12.75" customHeight="1" x14ac:dyDescent="0.2"/>
    <row r="138" ht="12.75" customHeight="1" x14ac:dyDescent="0.2"/>
    <row r="139" ht="12.75" customHeight="1" x14ac:dyDescent="0.2"/>
    <row r="140" ht="12.75" customHeight="1" x14ac:dyDescent="0.2"/>
    <row r="141" ht="12.75" customHeight="1" x14ac:dyDescent="0.2"/>
    <row r="142" ht="12.75" customHeight="1" x14ac:dyDescent="0.2"/>
    <row r="143" ht="12.75" customHeight="1" x14ac:dyDescent="0.2"/>
    <row r="144" ht="12.75" customHeight="1" x14ac:dyDescent="0.2"/>
    <row r="145" ht="12.75" customHeight="1" x14ac:dyDescent="0.2"/>
    <row r="146" ht="12.75" customHeight="1" x14ac:dyDescent="0.2"/>
    <row r="147" ht="12.75" customHeight="1" x14ac:dyDescent="0.2"/>
    <row r="148" ht="12.75" customHeight="1" x14ac:dyDescent="0.2"/>
    <row r="149" ht="12.75" customHeight="1" x14ac:dyDescent="0.2"/>
    <row r="150" ht="12.75" customHeight="1" x14ac:dyDescent="0.2"/>
    <row r="151" ht="12.75" customHeight="1" x14ac:dyDescent="0.2"/>
    <row r="152" ht="12.75" customHeight="1" x14ac:dyDescent="0.2"/>
    <row r="153" ht="12.75" customHeight="1" x14ac:dyDescent="0.2"/>
    <row r="154" ht="12.75" customHeight="1" x14ac:dyDescent="0.2"/>
    <row r="155" ht="12.75" customHeight="1" x14ac:dyDescent="0.2"/>
    <row r="156" ht="12.75" customHeight="1" x14ac:dyDescent="0.2"/>
    <row r="157" ht="12.75" customHeight="1" x14ac:dyDescent="0.2"/>
    <row r="158" ht="12.75" customHeight="1" x14ac:dyDescent="0.2"/>
    <row r="159" ht="12.75" customHeight="1" x14ac:dyDescent="0.2"/>
    <row r="160" ht="12.75" customHeight="1" x14ac:dyDescent="0.2"/>
    <row r="161" ht="12.75" customHeight="1" x14ac:dyDescent="0.2"/>
    <row r="162" ht="12.75" customHeight="1" x14ac:dyDescent="0.2"/>
    <row r="163" ht="12.75" customHeight="1" x14ac:dyDescent="0.2"/>
    <row r="164" ht="12.75" customHeight="1" x14ac:dyDescent="0.2"/>
    <row r="165" ht="12.75" customHeight="1" x14ac:dyDescent="0.2"/>
    <row r="166" ht="12.75" customHeight="1" x14ac:dyDescent="0.2"/>
    <row r="167" ht="12.75" customHeight="1" x14ac:dyDescent="0.2"/>
    <row r="168" ht="12.75" customHeight="1" x14ac:dyDescent="0.2"/>
    <row r="169" ht="12.75" customHeight="1" x14ac:dyDescent="0.2"/>
    <row r="170" ht="12.75" customHeight="1" x14ac:dyDescent="0.2"/>
    <row r="171" ht="12.75" customHeight="1" x14ac:dyDescent="0.2"/>
    <row r="172" ht="12.75" customHeight="1" x14ac:dyDescent="0.2"/>
    <row r="173" ht="12.75" customHeight="1" x14ac:dyDescent="0.2"/>
    <row r="174" ht="12.75" customHeight="1" x14ac:dyDescent="0.2"/>
    <row r="175" ht="12.75" customHeight="1" x14ac:dyDescent="0.2"/>
    <row r="176" ht="12.75" customHeight="1" x14ac:dyDescent="0.2"/>
    <row r="177" ht="12.75" customHeight="1" x14ac:dyDescent="0.2"/>
    <row r="178" ht="12.75" customHeight="1" x14ac:dyDescent="0.2"/>
    <row r="179" ht="12.75" customHeight="1" x14ac:dyDescent="0.2"/>
    <row r="180" ht="12.75" customHeight="1" x14ac:dyDescent="0.2"/>
    <row r="181" ht="12.75" customHeight="1" x14ac:dyDescent="0.2"/>
    <row r="182" ht="12.75" customHeight="1" x14ac:dyDescent="0.2"/>
    <row r="183" ht="12.75" customHeight="1" x14ac:dyDescent="0.2"/>
    <row r="184" ht="12.75" customHeight="1" x14ac:dyDescent="0.2"/>
    <row r="185" ht="12.75" customHeight="1" x14ac:dyDescent="0.2"/>
    <row r="186" ht="12.75" customHeight="1" x14ac:dyDescent="0.2"/>
    <row r="187" ht="12.75" customHeight="1" x14ac:dyDescent="0.2"/>
    <row r="188" ht="12.75" customHeight="1" x14ac:dyDescent="0.2"/>
    <row r="189" ht="12.75" customHeight="1" x14ac:dyDescent="0.2"/>
    <row r="190" ht="12.75" customHeight="1" x14ac:dyDescent="0.2"/>
    <row r="191" ht="12.75" customHeight="1" x14ac:dyDescent="0.2"/>
    <row r="192" ht="12.75" customHeight="1" x14ac:dyDescent="0.2"/>
    <row r="193" ht="12.75" customHeight="1" x14ac:dyDescent="0.2"/>
    <row r="194" ht="12.75" customHeight="1" x14ac:dyDescent="0.2"/>
    <row r="195" ht="12.75" customHeight="1" x14ac:dyDescent="0.2"/>
    <row r="196" ht="12.75" customHeight="1" x14ac:dyDescent="0.2"/>
    <row r="197" ht="12.75" customHeight="1" x14ac:dyDescent="0.2"/>
    <row r="198" ht="12.75" customHeight="1" x14ac:dyDescent="0.2"/>
    <row r="199" ht="12.75" customHeight="1" x14ac:dyDescent="0.2"/>
    <row r="200" ht="12.75" customHeight="1" x14ac:dyDescent="0.2"/>
    <row r="201" ht="12.75" customHeight="1" x14ac:dyDescent="0.2"/>
    <row r="202" ht="12.75" customHeight="1" x14ac:dyDescent="0.2"/>
    <row r="203" ht="12.75" customHeight="1" x14ac:dyDescent="0.2"/>
    <row r="204" ht="12.75" customHeight="1" x14ac:dyDescent="0.2"/>
    <row r="205" ht="12.75" customHeight="1" x14ac:dyDescent="0.2"/>
    <row r="206" ht="12.75" customHeight="1" x14ac:dyDescent="0.2"/>
    <row r="207" ht="12.75" customHeight="1" x14ac:dyDescent="0.2"/>
    <row r="208" ht="12.75" customHeight="1" x14ac:dyDescent="0.2"/>
    <row r="209" ht="12.75" customHeight="1" x14ac:dyDescent="0.2"/>
    <row r="210" ht="12.75" customHeight="1" x14ac:dyDescent="0.2"/>
    <row r="211" ht="12.75" customHeight="1" x14ac:dyDescent="0.2"/>
    <row r="212" ht="12.75" customHeight="1" x14ac:dyDescent="0.2"/>
    <row r="213" ht="12.75" customHeight="1" x14ac:dyDescent="0.2"/>
    <row r="214" ht="12.75" customHeight="1" x14ac:dyDescent="0.2"/>
    <row r="215" ht="12.75" customHeight="1" x14ac:dyDescent="0.2"/>
    <row r="216" ht="12.75" customHeight="1" x14ac:dyDescent="0.2"/>
    <row r="217" ht="12.75" customHeight="1" x14ac:dyDescent="0.2"/>
    <row r="218" ht="12.75" customHeight="1" x14ac:dyDescent="0.2"/>
    <row r="219" ht="12.75" customHeight="1" x14ac:dyDescent="0.2"/>
    <row r="220" ht="12.75" customHeight="1" x14ac:dyDescent="0.2"/>
    <row r="221" ht="12.75" customHeight="1" x14ac:dyDescent="0.2"/>
    <row r="222" ht="12.75" customHeight="1" x14ac:dyDescent="0.2"/>
    <row r="223" ht="12.75" customHeight="1" x14ac:dyDescent="0.2"/>
    <row r="224" ht="12.75" customHeight="1" x14ac:dyDescent="0.2"/>
    <row r="225" ht="12.75" customHeight="1" x14ac:dyDescent="0.2"/>
    <row r="226" ht="12.75" customHeight="1" x14ac:dyDescent="0.2"/>
    <row r="227" ht="12.75" customHeight="1" x14ac:dyDescent="0.2"/>
    <row r="228" ht="12.75" customHeight="1" x14ac:dyDescent="0.2"/>
    <row r="229" ht="12.75" customHeight="1" x14ac:dyDescent="0.2"/>
    <row r="230" ht="12.75" customHeight="1" x14ac:dyDescent="0.2"/>
    <row r="231" ht="12.75" customHeight="1" x14ac:dyDescent="0.2"/>
    <row r="232" ht="12.75" customHeight="1" x14ac:dyDescent="0.2"/>
    <row r="233" ht="12.75" customHeight="1" x14ac:dyDescent="0.2"/>
    <row r="234" ht="12.75" customHeight="1" x14ac:dyDescent="0.2"/>
    <row r="235" ht="12.75" customHeight="1" x14ac:dyDescent="0.2"/>
    <row r="236" ht="12.75" customHeight="1" x14ac:dyDescent="0.2"/>
    <row r="237" ht="12.75" customHeight="1" x14ac:dyDescent="0.2"/>
    <row r="238" ht="12.75" customHeight="1" x14ac:dyDescent="0.2"/>
    <row r="239" ht="12.75" customHeight="1" x14ac:dyDescent="0.2"/>
    <row r="240" ht="12.75" customHeight="1" x14ac:dyDescent="0.2"/>
    <row r="241" ht="12.75" customHeight="1" x14ac:dyDescent="0.2"/>
    <row r="242" ht="12.75" customHeight="1" x14ac:dyDescent="0.2"/>
    <row r="243" ht="12.75" customHeight="1" x14ac:dyDescent="0.2"/>
    <row r="244" ht="12.75" customHeight="1" x14ac:dyDescent="0.2"/>
    <row r="245" ht="12.75" customHeight="1" x14ac:dyDescent="0.2"/>
    <row r="246" ht="12.75" customHeight="1" x14ac:dyDescent="0.2"/>
    <row r="247" ht="12.75" customHeight="1" x14ac:dyDescent="0.2"/>
    <row r="248" ht="12.75" customHeight="1" x14ac:dyDescent="0.2"/>
    <row r="249" ht="12.75" customHeight="1" x14ac:dyDescent="0.2"/>
    <row r="250" ht="12.75" customHeight="1" x14ac:dyDescent="0.2"/>
    <row r="251" ht="12.75" customHeight="1" x14ac:dyDescent="0.2"/>
    <row r="252" ht="12.75" customHeight="1" x14ac:dyDescent="0.2"/>
    <row r="253" ht="12.75" customHeight="1" x14ac:dyDescent="0.2"/>
    <row r="254" ht="12.75" customHeight="1" x14ac:dyDescent="0.2"/>
    <row r="255" ht="12.75" customHeight="1" x14ac:dyDescent="0.2"/>
    <row r="256" ht="12.75" customHeight="1" x14ac:dyDescent="0.2"/>
    <row r="257" ht="12.75" customHeight="1" x14ac:dyDescent="0.2"/>
    <row r="258" ht="12.75" customHeight="1" x14ac:dyDescent="0.2"/>
    <row r="259" ht="12.75" customHeight="1" x14ac:dyDescent="0.2"/>
    <row r="260" ht="12.75" customHeight="1" x14ac:dyDescent="0.2"/>
    <row r="261" ht="12.75" customHeight="1" x14ac:dyDescent="0.2"/>
    <row r="262" ht="12.75" customHeight="1" x14ac:dyDescent="0.2"/>
    <row r="263" ht="12.75" customHeight="1" x14ac:dyDescent="0.2"/>
    <row r="264" ht="12.75" customHeight="1" x14ac:dyDescent="0.2"/>
    <row r="265" ht="12.75" customHeight="1" x14ac:dyDescent="0.2"/>
    <row r="266" ht="12.75" customHeight="1" x14ac:dyDescent="0.2"/>
    <row r="267" ht="12.75" customHeight="1" x14ac:dyDescent="0.2"/>
    <row r="268" ht="12.75" customHeight="1" x14ac:dyDescent="0.2"/>
    <row r="269" ht="12.75" customHeight="1" x14ac:dyDescent="0.2"/>
    <row r="270" ht="12.75" customHeight="1" x14ac:dyDescent="0.2"/>
    <row r="271" ht="12.75" customHeight="1" x14ac:dyDescent="0.2"/>
    <row r="272" ht="12.75" customHeight="1" x14ac:dyDescent="0.2"/>
    <row r="273" ht="12.75" customHeight="1" x14ac:dyDescent="0.2"/>
    <row r="274" ht="12.75" customHeight="1" x14ac:dyDescent="0.2"/>
    <row r="275" ht="12.75" customHeight="1" x14ac:dyDescent="0.2"/>
    <row r="276" ht="12.75" customHeight="1" x14ac:dyDescent="0.2"/>
    <row r="277" ht="12.75" customHeight="1" x14ac:dyDescent="0.2"/>
    <row r="278" ht="12.75" customHeight="1" x14ac:dyDescent="0.2"/>
    <row r="279" ht="12.75" customHeight="1" x14ac:dyDescent="0.2"/>
    <row r="280" ht="12.75" customHeight="1" x14ac:dyDescent="0.2"/>
    <row r="281" ht="12.75" customHeight="1" x14ac:dyDescent="0.2"/>
    <row r="282" ht="12.75" customHeight="1" x14ac:dyDescent="0.2"/>
    <row r="283" ht="12.75" customHeight="1" x14ac:dyDescent="0.2"/>
    <row r="284" ht="12.75" customHeight="1" x14ac:dyDescent="0.2"/>
    <row r="285" ht="12.75" customHeight="1" x14ac:dyDescent="0.2"/>
    <row r="286" ht="12.75" customHeight="1" x14ac:dyDescent="0.2"/>
    <row r="287" ht="12.75" customHeight="1" x14ac:dyDescent="0.2"/>
    <row r="288" ht="12.75" customHeight="1" x14ac:dyDescent="0.2"/>
    <row r="289" ht="12.75" customHeight="1" x14ac:dyDescent="0.2"/>
    <row r="290" ht="12.75" customHeight="1" x14ac:dyDescent="0.2"/>
    <row r="291" ht="12.75" customHeight="1" x14ac:dyDescent="0.2"/>
    <row r="292" ht="12.75" customHeight="1" x14ac:dyDescent="0.2"/>
    <row r="293" ht="12.75" customHeight="1" x14ac:dyDescent="0.2"/>
    <row r="294" ht="12.75" customHeight="1" x14ac:dyDescent="0.2"/>
    <row r="295" ht="12.75" customHeight="1" x14ac:dyDescent="0.2"/>
    <row r="296" ht="12.75" customHeight="1" x14ac:dyDescent="0.2"/>
    <row r="297" ht="12.75" customHeight="1" x14ac:dyDescent="0.2"/>
    <row r="298" ht="12.75" customHeight="1" x14ac:dyDescent="0.2"/>
    <row r="299" ht="12.75" customHeight="1" x14ac:dyDescent="0.2"/>
    <row r="300" ht="12.75" customHeight="1" x14ac:dyDescent="0.2"/>
    <row r="301" ht="12.75" customHeight="1" x14ac:dyDescent="0.2"/>
    <row r="302" ht="12.75" customHeight="1" x14ac:dyDescent="0.2"/>
    <row r="303" ht="12.75" customHeight="1" x14ac:dyDescent="0.2"/>
    <row r="304" ht="12.75" customHeight="1" x14ac:dyDescent="0.2"/>
    <row r="305" ht="12.75" customHeight="1" x14ac:dyDescent="0.2"/>
    <row r="306" ht="12.75" customHeight="1" x14ac:dyDescent="0.2"/>
    <row r="307" ht="12.75" customHeight="1" x14ac:dyDescent="0.2"/>
    <row r="308" ht="12.75" customHeight="1" x14ac:dyDescent="0.2"/>
    <row r="309" ht="12.75" customHeight="1" x14ac:dyDescent="0.2"/>
    <row r="310" ht="12.75" customHeight="1" x14ac:dyDescent="0.2"/>
    <row r="311" ht="12.75" customHeight="1" x14ac:dyDescent="0.2"/>
    <row r="312" ht="12.75" customHeight="1" x14ac:dyDescent="0.2"/>
    <row r="313" ht="12.75" customHeight="1" x14ac:dyDescent="0.2"/>
    <row r="314" ht="12.75" customHeight="1" x14ac:dyDescent="0.2"/>
    <row r="315" ht="12.75" customHeight="1" x14ac:dyDescent="0.2"/>
    <row r="316" ht="12.75" customHeight="1" x14ac:dyDescent="0.2"/>
    <row r="317" ht="12.75" customHeight="1" x14ac:dyDescent="0.2"/>
    <row r="318" ht="12.75" customHeight="1" x14ac:dyDescent="0.2"/>
    <row r="319" ht="12.75" customHeight="1" x14ac:dyDescent="0.2"/>
    <row r="320" ht="12.75" customHeight="1" x14ac:dyDescent="0.2"/>
    <row r="321" ht="12.75" customHeight="1" x14ac:dyDescent="0.2"/>
    <row r="322" ht="12.75" customHeight="1" x14ac:dyDescent="0.2"/>
    <row r="323" ht="12.75" customHeight="1" x14ac:dyDescent="0.2"/>
    <row r="324" ht="12.75" customHeight="1" x14ac:dyDescent="0.2"/>
    <row r="325" ht="12.75" customHeight="1" x14ac:dyDescent="0.2"/>
    <row r="326" ht="12.75" customHeight="1" x14ac:dyDescent="0.2"/>
    <row r="327" ht="12.75" customHeight="1" x14ac:dyDescent="0.2"/>
    <row r="328" ht="12.75" customHeight="1" x14ac:dyDescent="0.2"/>
    <row r="329" ht="12.75" customHeight="1" x14ac:dyDescent="0.2"/>
    <row r="330" ht="12.75" customHeight="1" x14ac:dyDescent="0.2"/>
    <row r="331" ht="12.75" customHeight="1" x14ac:dyDescent="0.2"/>
    <row r="332" ht="12.75" customHeight="1" x14ac:dyDescent="0.2"/>
    <row r="333" ht="12.75" customHeight="1" x14ac:dyDescent="0.2"/>
    <row r="334" ht="12.75" customHeight="1" x14ac:dyDescent="0.2"/>
    <row r="335" ht="12.75" customHeight="1" x14ac:dyDescent="0.2"/>
    <row r="336" ht="12.75" customHeight="1" x14ac:dyDescent="0.2"/>
    <row r="337" ht="12.75" customHeight="1" x14ac:dyDescent="0.2"/>
    <row r="338" ht="12.75" customHeight="1" x14ac:dyDescent="0.2"/>
    <row r="339" ht="12.75" customHeight="1" x14ac:dyDescent="0.2"/>
    <row r="340" ht="12.75" customHeight="1" x14ac:dyDescent="0.2"/>
    <row r="341" ht="12.75" customHeight="1" x14ac:dyDescent="0.2"/>
    <row r="342" ht="12.75" customHeight="1" x14ac:dyDescent="0.2"/>
    <row r="343" ht="12.75" customHeight="1" x14ac:dyDescent="0.2"/>
    <row r="344" ht="12.75" customHeight="1" x14ac:dyDescent="0.2"/>
    <row r="345" ht="12.75" customHeight="1" x14ac:dyDescent="0.2"/>
    <row r="346" ht="12.75" customHeight="1" x14ac:dyDescent="0.2"/>
    <row r="347" ht="12.75" customHeight="1" x14ac:dyDescent="0.2"/>
    <row r="348" ht="12.75" customHeight="1" x14ac:dyDescent="0.2"/>
    <row r="349" ht="12.75" customHeight="1" x14ac:dyDescent="0.2"/>
    <row r="350" ht="12.75" customHeight="1" x14ac:dyDescent="0.2"/>
    <row r="351" ht="12.75" customHeight="1" x14ac:dyDescent="0.2"/>
    <row r="352" ht="12.75" customHeight="1" x14ac:dyDescent="0.2"/>
    <row r="353" ht="12.75" customHeight="1" x14ac:dyDescent="0.2"/>
    <row r="354" ht="12.75" customHeight="1" x14ac:dyDescent="0.2"/>
    <row r="355" ht="12.75" customHeight="1" x14ac:dyDescent="0.2"/>
    <row r="356" ht="12.75" customHeight="1" x14ac:dyDescent="0.2"/>
    <row r="357" ht="12.75" customHeight="1" x14ac:dyDescent="0.2"/>
    <row r="358" ht="12.75" customHeight="1" x14ac:dyDescent="0.2"/>
    <row r="359" ht="12.75" customHeight="1" x14ac:dyDescent="0.2"/>
    <row r="360" ht="12.75" customHeight="1" x14ac:dyDescent="0.2"/>
    <row r="361" ht="12.75" customHeight="1" x14ac:dyDescent="0.2"/>
    <row r="362" ht="12.75" customHeight="1" x14ac:dyDescent="0.2"/>
    <row r="363" ht="12.75" customHeight="1" x14ac:dyDescent="0.2"/>
    <row r="364" ht="12.75" customHeight="1" x14ac:dyDescent="0.2"/>
    <row r="365" ht="12.75" customHeight="1" x14ac:dyDescent="0.2"/>
    <row r="366" ht="12.75" customHeight="1" x14ac:dyDescent="0.2"/>
    <row r="367" ht="12.75" customHeight="1" x14ac:dyDescent="0.2"/>
    <row r="368" ht="12.75" customHeight="1" x14ac:dyDescent="0.2"/>
    <row r="369" ht="12.75" customHeight="1" x14ac:dyDescent="0.2"/>
    <row r="370" ht="12.75" customHeight="1" x14ac:dyDescent="0.2"/>
    <row r="371" ht="12.75" customHeight="1" x14ac:dyDescent="0.2"/>
    <row r="372" ht="12.75" customHeight="1" x14ac:dyDescent="0.2"/>
    <row r="373" ht="12.75" customHeight="1" x14ac:dyDescent="0.2"/>
    <row r="374" ht="12.75" customHeight="1" x14ac:dyDescent="0.2"/>
    <row r="375" ht="12.75" customHeight="1" x14ac:dyDescent="0.2"/>
    <row r="376" ht="12.75" customHeight="1" x14ac:dyDescent="0.2"/>
    <row r="377" ht="12.75" customHeight="1" x14ac:dyDescent="0.2"/>
    <row r="378" ht="12.75" customHeight="1" x14ac:dyDescent="0.2"/>
    <row r="379" ht="12.75" customHeight="1" x14ac:dyDescent="0.2"/>
    <row r="380" ht="12.75" customHeight="1" x14ac:dyDescent="0.2"/>
    <row r="381" ht="12.75" customHeight="1" x14ac:dyDescent="0.2"/>
    <row r="382" ht="12.75" customHeight="1" x14ac:dyDescent="0.2"/>
    <row r="383" ht="12.75" customHeight="1" x14ac:dyDescent="0.2"/>
    <row r="384" ht="12.75" customHeight="1" x14ac:dyDescent="0.2"/>
    <row r="385" ht="12.75" customHeight="1" x14ac:dyDescent="0.2"/>
    <row r="386" ht="12.75" customHeight="1" x14ac:dyDescent="0.2"/>
    <row r="387" ht="12.75" customHeight="1" x14ac:dyDescent="0.2"/>
    <row r="388" ht="12.75" customHeight="1" x14ac:dyDescent="0.2"/>
    <row r="389" ht="12.75" customHeight="1" x14ac:dyDescent="0.2"/>
    <row r="390" ht="12.75" customHeight="1" x14ac:dyDescent="0.2"/>
    <row r="391" ht="12.75" customHeight="1" x14ac:dyDescent="0.2"/>
    <row r="392" ht="12.75" customHeight="1" x14ac:dyDescent="0.2"/>
    <row r="393" ht="12.75" customHeight="1" x14ac:dyDescent="0.2"/>
    <row r="394" ht="12.75" customHeight="1" x14ac:dyDescent="0.2"/>
    <row r="395" ht="12.75" customHeight="1" x14ac:dyDescent="0.2"/>
    <row r="396" ht="12.75" customHeight="1" x14ac:dyDescent="0.2"/>
    <row r="397" ht="12.75" customHeight="1" x14ac:dyDescent="0.2"/>
    <row r="398" ht="12.75" customHeight="1" x14ac:dyDescent="0.2"/>
    <row r="399" ht="12.75" customHeight="1" x14ac:dyDescent="0.2"/>
    <row r="400" ht="12.75" customHeight="1" x14ac:dyDescent="0.2"/>
    <row r="401" ht="12.75" customHeight="1" x14ac:dyDescent="0.2"/>
    <row r="402" ht="12.75" customHeight="1" x14ac:dyDescent="0.2"/>
    <row r="403" ht="12.75" customHeight="1" x14ac:dyDescent="0.2"/>
    <row r="404" ht="12.75" customHeight="1" x14ac:dyDescent="0.2"/>
    <row r="405" ht="12.75" customHeight="1" x14ac:dyDescent="0.2"/>
    <row r="406" ht="12.75" customHeight="1" x14ac:dyDescent="0.2"/>
    <row r="407" ht="12.75" customHeight="1" x14ac:dyDescent="0.2"/>
    <row r="408" ht="12.75" customHeight="1" x14ac:dyDescent="0.2"/>
    <row r="409" ht="12.75" customHeight="1" x14ac:dyDescent="0.2"/>
    <row r="410" ht="12.75" customHeight="1" x14ac:dyDescent="0.2"/>
    <row r="411" ht="12.75" customHeight="1" x14ac:dyDescent="0.2"/>
    <row r="412" ht="12.75" customHeight="1" x14ac:dyDescent="0.2"/>
    <row r="413" ht="12.75" customHeight="1" x14ac:dyDescent="0.2"/>
    <row r="414" ht="12.75" customHeight="1" x14ac:dyDescent="0.2"/>
    <row r="415" ht="12.75" customHeight="1" x14ac:dyDescent="0.2"/>
    <row r="416" ht="12.75" customHeight="1" x14ac:dyDescent="0.2"/>
    <row r="417" ht="12.75" customHeight="1" x14ac:dyDescent="0.2"/>
    <row r="418" ht="12.75" customHeight="1" x14ac:dyDescent="0.2"/>
    <row r="419" ht="12.75" customHeight="1" x14ac:dyDescent="0.2"/>
    <row r="420" ht="12.75" customHeight="1" x14ac:dyDescent="0.2"/>
    <row r="421" ht="12.75" customHeight="1" x14ac:dyDescent="0.2"/>
    <row r="422" ht="12.75" customHeight="1" x14ac:dyDescent="0.2"/>
    <row r="423" ht="12.75" customHeight="1" x14ac:dyDescent="0.2"/>
    <row r="424" ht="12.75" customHeight="1" x14ac:dyDescent="0.2"/>
    <row r="425" ht="12.75" customHeight="1" x14ac:dyDescent="0.2"/>
    <row r="426" ht="12.75" customHeight="1" x14ac:dyDescent="0.2"/>
    <row r="427" ht="12.75" customHeight="1" x14ac:dyDescent="0.2"/>
    <row r="428" ht="12.75" customHeight="1" x14ac:dyDescent="0.2"/>
    <row r="429" ht="12.75" customHeight="1" x14ac:dyDescent="0.2"/>
    <row r="430" ht="12.75" customHeight="1" x14ac:dyDescent="0.2"/>
    <row r="431" ht="12.75" customHeight="1" x14ac:dyDescent="0.2"/>
    <row r="432" ht="12.75" customHeight="1" x14ac:dyDescent="0.2"/>
    <row r="433" ht="12.75" customHeight="1" x14ac:dyDescent="0.2"/>
    <row r="434" ht="12.75" customHeight="1" x14ac:dyDescent="0.2"/>
    <row r="435" ht="12.75" customHeight="1" x14ac:dyDescent="0.2"/>
    <row r="436" ht="12.75" customHeight="1" x14ac:dyDescent="0.2"/>
    <row r="437" ht="12.75" customHeight="1" x14ac:dyDescent="0.2"/>
    <row r="438" ht="12.75" customHeight="1" x14ac:dyDescent="0.2"/>
    <row r="439" ht="12.75" customHeight="1" x14ac:dyDescent="0.2"/>
    <row r="440" ht="12.75" customHeight="1" x14ac:dyDescent="0.2"/>
    <row r="441" ht="12.75" customHeight="1" x14ac:dyDescent="0.2"/>
    <row r="442" ht="12.75" customHeight="1" x14ac:dyDescent="0.2"/>
    <row r="443" ht="12.75" customHeight="1" x14ac:dyDescent="0.2"/>
    <row r="444" ht="12.75" customHeight="1" x14ac:dyDescent="0.2"/>
    <row r="445" ht="12.75" customHeight="1" x14ac:dyDescent="0.2"/>
    <row r="446" ht="12.75" customHeight="1" x14ac:dyDescent="0.2"/>
    <row r="447" ht="12.75" customHeight="1" x14ac:dyDescent="0.2"/>
    <row r="448" ht="12.75" customHeight="1" x14ac:dyDescent="0.2"/>
    <row r="449" ht="12.75" customHeight="1" x14ac:dyDescent="0.2"/>
    <row r="450" ht="12.75" customHeight="1" x14ac:dyDescent="0.2"/>
    <row r="451" ht="12.75" customHeight="1" x14ac:dyDescent="0.2"/>
    <row r="452" ht="12.75" customHeight="1" x14ac:dyDescent="0.2"/>
    <row r="453" ht="12.75" customHeight="1" x14ac:dyDescent="0.2"/>
    <row r="454" ht="12.75" customHeight="1" x14ac:dyDescent="0.2"/>
    <row r="455" ht="12.75" customHeight="1" x14ac:dyDescent="0.2"/>
    <row r="456" ht="12.75" customHeight="1" x14ac:dyDescent="0.2"/>
    <row r="457" ht="12.75" customHeight="1" x14ac:dyDescent="0.2"/>
    <row r="458" ht="12.75" customHeight="1" x14ac:dyDescent="0.2"/>
    <row r="459" ht="12.75" customHeight="1" x14ac:dyDescent="0.2"/>
    <row r="460" ht="12.75" customHeight="1" x14ac:dyDescent="0.2"/>
    <row r="461" ht="12.75" customHeight="1" x14ac:dyDescent="0.2"/>
    <row r="462" ht="12.75" customHeight="1" x14ac:dyDescent="0.2"/>
    <row r="463" ht="12.75" customHeight="1" x14ac:dyDescent="0.2"/>
    <row r="464" ht="12.75" customHeight="1" x14ac:dyDescent="0.2"/>
    <row r="465" ht="12.75" customHeight="1" x14ac:dyDescent="0.2"/>
    <row r="466" ht="12.75" customHeight="1" x14ac:dyDescent="0.2"/>
    <row r="467" ht="12.75" customHeight="1" x14ac:dyDescent="0.2"/>
    <row r="468" ht="12.75" customHeight="1" x14ac:dyDescent="0.2"/>
    <row r="469" ht="12.75" customHeight="1" x14ac:dyDescent="0.2"/>
    <row r="470" ht="12.75" customHeight="1" x14ac:dyDescent="0.2"/>
    <row r="471" ht="12.75" customHeight="1" x14ac:dyDescent="0.2"/>
    <row r="472" ht="12.75" customHeight="1" x14ac:dyDescent="0.2"/>
    <row r="473" ht="12.75" customHeight="1" x14ac:dyDescent="0.2"/>
    <row r="474" ht="12.75" customHeight="1" x14ac:dyDescent="0.2"/>
    <row r="475" ht="12.75" customHeight="1" x14ac:dyDescent="0.2"/>
    <row r="476" ht="12.75" customHeight="1" x14ac:dyDescent="0.2"/>
    <row r="477" ht="12.75" customHeight="1" x14ac:dyDescent="0.2"/>
    <row r="478" ht="12.75" customHeight="1" x14ac:dyDescent="0.2"/>
    <row r="479" ht="12.75" customHeight="1" x14ac:dyDescent="0.2"/>
    <row r="480" ht="12.75" customHeight="1" x14ac:dyDescent="0.2"/>
    <row r="481" ht="12.75" customHeight="1" x14ac:dyDescent="0.2"/>
    <row r="482" ht="12.75" customHeight="1" x14ac:dyDescent="0.2"/>
    <row r="483" ht="12.75" customHeight="1" x14ac:dyDescent="0.2"/>
    <row r="484" ht="12.75" customHeight="1" x14ac:dyDescent="0.2"/>
    <row r="485" ht="12.75" customHeight="1" x14ac:dyDescent="0.2"/>
    <row r="486" ht="12.75" customHeight="1" x14ac:dyDescent="0.2"/>
    <row r="487" ht="12.75" customHeight="1" x14ac:dyDescent="0.2"/>
    <row r="488" ht="12.75" customHeight="1" x14ac:dyDescent="0.2"/>
    <row r="489" ht="12.75" customHeight="1" x14ac:dyDescent="0.2"/>
    <row r="490" ht="12.75" customHeight="1" x14ac:dyDescent="0.2"/>
    <row r="491" ht="12.75" customHeight="1" x14ac:dyDescent="0.2"/>
    <row r="492" ht="12.75" customHeight="1" x14ac:dyDescent="0.2"/>
    <row r="493" ht="12.75" customHeight="1" x14ac:dyDescent="0.2"/>
    <row r="494" ht="12.75" customHeight="1" x14ac:dyDescent="0.2"/>
    <row r="495" ht="12.75" customHeight="1" x14ac:dyDescent="0.2"/>
    <row r="496" ht="12.75" customHeight="1" x14ac:dyDescent="0.2"/>
    <row r="497" ht="12.75" customHeight="1" x14ac:dyDescent="0.2"/>
    <row r="498" ht="12.75" customHeight="1" x14ac:dyDescent="0.2"/>
    <row r="499" ht="12.75" customHeight="1" x14ac:dyDescent="0.2"/>
    <row r="500" ht="12.75" customHeight="1" x14ac:dyDescent="0.2"/>
    <row r="501" ht="12.75" customHeight="1" x14ac:dyDescent="0.2"/>
    <row r="502" ht="12.75" customHeight="1" x14ac:dyDescent="0.2"/>
    <row r="503" ht="12.75" customHeight="1" x14ac:dyDescent="0.2"/>
    <row r="504" ht="12.75" customHeight="1" x14ac:dyDescent="0.2"/>
    <row r="505" ht="12.75" customHeight="1" x14ac:dyDescent="0.2"/>
    <row r="506" ht="12.75" customHeight="1" x14ac:dyDescent="0.2"/>
    <row r="507" ht="12.75" customHeight="1" x14ac:dyDescent="0.2"/>
    <row r="508" ht="12.75" customHeight="1" x14ac:dyDescent="0.2"/>
    <row r="509" ht="12.75" customHeight="1" x14ac:dyDescent="0.2"/>
    <row r="510" ht="12.75" customHeight="1" x14ac:dyDescent="0.2"/>
    <row r="511" ht="12.75" customHeight="1" x14ac:dyDescent="0.2"/>
    <row r="512" ht="12.75" customHeight="1" x14ac:dyDescent="0.2"/>
    <row r="513" ht="12.75" customHeight="1" x14ac:dyDescent="0.2"/>
    <row r="514" ht="12.75" customHeight="1" x14ac:dyDescent="0.2"/>
    <row r="515" ht="12.75" customHeight="1" x14ac:dyDescent="0.2"/>
    <row r="516" ht="12.75" customHeight="1" x14ac:dyDescent="0.2"/>
    <row r="517" ht="12.75" customHeight="1" x14ac:dyDescent="0.2"/>
    <row r="518" ht="12.75" customHeight="1" x14ac:dyDescent="0.2"/>
    <row r="519" ht="12.75" customHeight="1" x14ac:dyDescent="0.2"/>
    <row r="520" ht="12.75" customHeight="1" x14ac:dyDescent="0.2"/>
    <row r="521" ht="12.75" customHeight="1" x14ac:dyDescent="0.2"/>
    <row r="522" ht="12.75" customHeight="1" x14ac:dyDescent="0.2"/>
    <row r="523" ht="12.75" customHeight="1" x14ac:dyDescent="0.2"/>
    <row r="524" ht="12.75" customHeight="1" x14ac:dyDescent="0.2"/>
    <row r="525" ht="12.75" customHeight="1" x14ac:dyDescent="0.2"/>
    <row r="526" ht="12.75" customHeight="1" x14ac:dyDescent="0.2"/>
    <row r="527" ht="12.75" customHeight="1" x14ac:dyDescent="0.2"/>
    <row r="528" ht="12.75" customHeight="1" x14ac:dyDescent="0.2"/>
    <row r="529" ht="12.75" customHeight="1" x14ac:dyDescent="0.2"/>
    <row r="530" ht="12.75" customHeight="1" x14ac:dyDescent="0.2"/>
    <row r="531" ht="12.75" customHeight="1" x14ac:dyDescent="0.2"/>
    <row r="532" ht="12.75" customHeight="1" x14ac:dyDescent="0.2"/>
    <row r="533" ht="12.75" customHeight="1" x14ac:dyDescent="0.2"/>
    <row r="534" ht="12.75" customHeight="1" x14ac:dyDescent="0.2"/>
    <row r="535" ht="12.75" customHeight="1" x14ac:dyDescent="0.2"/>
    <row r="536" ht="12.75" customHeight="1" x14ac:dyDescent="0.2"/>
    <row r="537" ht="12.75" customHeight="1" x14ac:dyDescent="0.2"/>
    <row r="538" ht="12.75" customHeight="1" x14ac:dyDescent="0.2"/>
    <row r="539" ht="12.75" customHeight="1" x14ac:dyDescent="0.2"/>
    <row r="540" ht="12.75" customHeight="1" x14ac:dyDescent="0.2"/>
    <row r="541" ht="12.75" customHeight="1" x14ac:dyDescent="0.2"/>
    <row r="542" ht="12.75" customHeight="1" x14ac:dyDescent="0.2"/>
    <row r="543" ht="12.75" customHeight="1" x14ac:dyDescent="0.2"/>
    <row r="544" ht="12.75" customHeight="1" x14ac:dyDescent="0.2"/>
    <row r="545" ht="12.75" customHeight="1" x14ac:dyDescent="0.2"/>
    <row r="546" ht="12.75" customHeight="1" x14ac:dyDescent="0.2"/>
    <row r="547" ht="12.75" customHeight="1" x14ac:dyDescent="0.2"/>
    <row r="548" ht="12.75" customHeight="1" x14ac:dyDescent="0.2"/>
    <row r="549" ht="12.75" customHeight="1" x14ac:dyDescent="0.2"/>
    <row r="550" ht="12.75" customHeight="1" x14ac:dyDescent="0.2"/>
    <row r="551" ht="12.75" customHeight="1" x14ac:dyDescent="0.2"/>
    <row r="552" ht="12.75" customHeight="1" x14ac:dyDescent="0.2"/>
    <row r="553" ht="12.75" customHeight="1" x14ac:dyDescent="0.2"/>
    <row r="554" ht="12.75" customHeight="1" x14ac:dyDescent="0.2"/>
    <row r="555" ht="12.75" customHeight="1" x14ac:dyDescent="0.2"/>
    <row r="556" ht="12.75" customHeight="1" x14ac:dyDescent="0.2"/>
    <row r="557" ht="12.75" customHeight="1" x14ac:dyDescent="0.2"/>
    <row r="558" ht="12.75" customHeight="1" x14ac:dyDescent="0.2"/>
    <row r="559" ht="12.75" customHeight="1" x14ac:dyDescent="0.2"/>
    <row r="560" ht="12.75" customHeight="1" x14ac:dyDescent="0.2"/>
    <row r="561" ht="12.75" customHeight="1" x14ac:dyDescent="0.2"/>
    <row r="562" ht="12.75" customHeight="1" x14ac:dyDescent="0.2"/>
    <row r="563" ht="12.75" customHeight="1" x14ac:dyDescent="0.2"/>
    <row r="564" ht="12.75" customHeight="1" x14ac:dyDescent="0.2"/>
    <row r="565" ht="12.75" customHeight="1" x14ac:dyDescent="0.2"/>
    <row r="566" ht="12.75" customHeight="1" x14ac:dyDescent="0.2"/>
    <row r="567" ht="12.75" customHeight="1" x14ac:dyDescent="0.2"/>
    <row r="568" ht="12.75" customHeight="1" x14ac:dyDescent="0.2"/>
    <row r="569" ht="12.75" customHeight="1" x14ac:dyDescent="0.2"/>
    <row r="570" ht="12.75" customHeight="1" x14ac:dyDescent="0.2"/>
    <row r="571" ht="12.75" customHeight="1" x14ac:dyDescent="0.2"/>
    <row r="572" ht="12.75" customHeight="1" x14ac:dyDescent="0.2"/>
    <row r="573" ht="12.75" customHeight="1" x14ac:dyDescent="0.2"/>
    <row r="574" ht="12.75" customHeight="1" x14ac:dyDescent="0.2"/>
    <row r="575" ht="12.75" customHeight="1" x14ac:dyDescent="0.2"/>
    <row r="576" ht="12.75" customHeight="1" x14ac:dyDescent="0.2"/>
    <row r="577" ht="12.75" customHeight="1" x14ac:dyDescent="0.2"/>
    <row r="578" ht="12.75" customHeight="1" x14ac:dyDescent="0.2"/>
    <row r="579" ht="12.75" customHeight="1" x14ac:dyDescent="0.2"/>
    <row r="580" ht="12.75" customHeight="1" x14ac:dyDescent="0.2"/>
    <row r="581" ht="12.75" customHeight="1" x14ac:dyDescent="0.2"/>
    <row r="582" ht="12.75" customHeight="1" x14ac:dyDescent="0.2"/>
    <row r="583" ht="12.75" customHeight="1" x14ac:dyDescent="0.2"/>
    <row r="584" ht="12.75" customHeight="1" x14ac:dyDescent="0.2"/>
    <row r="585" ht="12.75" customHeight="1" x14ac:dyDescent="0.2"/>
    <row r="586" ht="12.75" customHeight="1" x14ac:dyDescent="0.2"/>
    <row r="587" ht="12.75" customHeight="1" x14ac:dyDescent="0.2"/>
    <row r="588" ht="12.75" customHeight="1" x14ac:dyDescent="0.2"/>
    <row r="589" ht="12.75" customHeight="1" x14ac:dyDescent="0.2"/>
    <row r="590" ht="12.75" customHeight="1" x14ac:dyDescent="0.2"/>
    <row r="591" ht="12.75" customHeight="1" x14ac:dyDescent="0.2"/>
    <row r="592" ht="12.75" customHeight="1" x14ac:dyDescent="0.2"/>
    <row r="593" ht="12.75" customHeight="1" x14ac:dyDescent="0.2"/>
    <row r="594" ht="12.75" customHeight="1" x14ac:dyDescent="0.2"/>
    <row r="595" ht="12.75" customHeight="1" x14ac:dyDescent="0.2"/>
    <row r="596" ht="12.75" customHeight="1" x14ac:dyDescent="0.2"/>
    <row r="597" ht="12.75" customHeight="1" x14ac:dyDescent="0.2"/>
    <row r="598" ht="12.75" customHeight="1" x14ac:dyDescent="0.2"/>
    <row r="599" ht="12.75" customHeight="1" x14ac:dyDescent="0.2"/>
    <row r="600" ht="12.75" customHeight="1" x14ac:dyDescent="0.2"/>
    <row r="601" ht="12.75" customHeight="1" x14ac:dyDescent="0.2"/>
    <row r="602" ht="12.75" customHeight="1" x14ac:dyDescent="0.2"/>
    <row r="603" ht="12.75" customHeight="1" x14ac:dyDescent="0.2"/>
    <row r="604" ht="12.75" customHeight="1" x14ac:dyDescent="0.2"/>
    <row r="605" ht="12.75" customHeight="1" x14ac:dyDescent="0.2"/>
    <row r="606" ht="12.75" customHeight="1" x14ac:dyDescent="0.2"/>
    <row r="607" ht="12.75" customHeight="1" x14ac:dyDescent="0.2"/>
    <row r="608" ht="12.75" customHeight="1" x14ac:dyDescent="0.2"/>
    <row r="609" ht="12.75" customHeight="1" x14ac:dyDescent="0.2"/>
    <row r="610" ht="12.75" customHeight="1" x14ac:dyDescent="0.2"/>
    <row r="611" ht="12.75" customHeight="1" x14ac:dyDescent="0.2"/>
    <row r="612" ht="12.75" customHeight="1" x14ac:dyDescent="0.2"/>
    <row r="613" ht="12.75" customHeight="1" x14ac:dyDescent="0.2"/>
    <row r="614" ht="12.75" customHeight="1" x14ac:dyDescent="0.2"/>
    <row r="615" ht="12.75" customHeight="1" x14ac:dyDescent="0.2"/>
    <row r="616" ht="12.75" customHeight="1" x14ac:dyDescent="0.2"/>
    <row r="617" ht="12.75" customHeight="1" x14ac:dyDescent="0.2"/>
    <row r="618" ht="12.75" customHeight="1" x14ac:dyDescent="0.2"/>
    <row r="619" ht="12.75" customHeight="1" x14ac:dyDescent="0.2"/>
    <row r="620" ht="12.75" customHeight="1" x14ac:dyDescent="0.2"/>
    <row r="621" ht="12.75" customHeight="1" x14ac:dyDescent="0.2"/>
    <row r="622" ht="12.75" customHeight="1" x14ac:dyDescent="0.2"/>
    <row r="623" ht="12.75" customHeight="1" x14ac:dyDescent="0.2"/>
    <row r="624" ht="12.75" customHeight="1" x14ac:dyDescent="0.2"/>
    <row r="625" ht="12.75" customHeight="1" x14ac:dyDescent="0.2"/>
    <row r="626" ht="12.75" customHeight="1" x14ac:dyDescent="0.2"/>
    <row r="627" ht="12.75" customHeight="1" x14ac:dyDescent="0.2"/>
    <row r="628" ht="12.75" customHeight="1" x14ac:dyDescent="0.2"/>
    <row r="629" ht="12.75" customHeight="1" x14ac:dyDescent="0.2"/>
    <row r="630" ht="12.75" customHeight="1" x14ac:dyDescent="0.2"/>
    <row r="631" ht="12.75" customHeight="1" x14ac:dyDescent="0.2"/>
    <row r="632" ht="12.75" customHeight="1" x14ac:dyDescent="0.2"/>
    <row r="633" ht="12.75" customHeight="1" x14ac:dyDescent="0.2"/>
    <row r="634" ht="12.75" customHeight="1" x14ac:dyDescent="0.2"/>
    <row r="635" ht="12.75" customHeight="1" x14ac:dyDescent="0.2"/>
    <row r="636" ht="12.75" customHeight="1" x14ac:dyDescent="0.2"/>
    <row r="637" ht="12.75" customHeight="1" x14ac:dyDescent="0.2"/>
    <row r="638" ht="12.75" customHeight="1" x14ac:dyDescent="0.2"/>
    <row r="639" ht="12.75" customHeight="1" x14ac:dyDescent="0.2"/>
    <row r="640" ht="12.75" customHeight="1" x14ac:dyDescent="0.2"/>
    <row r="641" ht="12.75" customHeight="1" x14ac:dyDescent="0.2"/>
    <row r="642" ht="12.75" customHeight="1" x14ac:dyDescent="0.2"/>
    <row r="643" ht="12.75" customHeight="1" x14ac:dyDescent="0.2"/>
    <row r="644" ht="12.75" customHeight="1" x14ac:dyDescent="0.2"/>
    <row r="645" ht="12.75" customHeight="1" x14ac:dyDescent="0.2"/>
    <row r="646" ht="12.75" customHeight="1" x14ac:dyDescent="0.2"/>
    <row r="647" ht="12.75" customHeight="1" x14ac:dyDescent="0.2"/>
    <row r="648" ht="12.75" customHeight="1" x14ac:dyDescent="0.2"/>
    <row r="649" ht="12.75" customHeight="1" x14ac:dyDescent="0.2"/>
    <row r="650" ht="12.75" customHeight="1" x14ac:dyDescent="0.2"/>
    <row r="651" ht="12.75" customHeight="1" x14ac:dyDescent="0.2"/>
    <row r="652" ht="12.75" customHeight="1" x14ac:dyDescent="0.2"/>
    <row r="653" ht="12.75" customHeight="1" x14ac:dyDescent="0.2"/>
    <row r="654" ht="12.75" customHeight="1" x14ac:dyDescent="0.2"/>
    <row r="655" ht="12.75" customHeight="1" x14ac:dyDescent="0.2"/>
    <row r="656" ht="12.75" customHeight="1" x14ac:dyDescent="0.2"/>
    <row r="657" ht="12.75" customHeight="1" x14ac:dyDescent="0.2"/>
    <row r="658" ht="12.75" customHeight="1" x14ac:dyDescent="0.2"/>
    <row r="659" ht="12.75" customHeight="1" x14ac:dyDescent="0.2"/>
    <row r="660" ht="12.75" customHeight="1" x14ac:dyDescent="0.2"/>
    <row r="661" ht="12.75" customHeight="1" x14ac:dyDescent="0.2"/>
    <row r="662" ht="12.75" customHeight="1" x14ac:dyDescent="0.2"/>
    <row r="663" ht="12.75" customHeight="1" x14ac:dyDescent="0.2"/>
    <row r="664" ht="12.75" customHeight="1" x14ac:dyDescent="0.2"/>
    <row r="665" ht="12.75" customHeight="1" x14ac:dyDescent="0.2"/>
    <row r="666" ht="12.75" customHeight="1" x14ac:dyDescent="0.2"/>
    <row r="667" ht="12.75" customHeight="1" x14ac:dyDescent="0.2"/>
    <row r="668" ht="12.75" customHeight="1" x14ac:dyDescent="0.2"/>
    <row r="669" ht="12.75" customHeight="1" x14ac:dyDescent="0.2"/>
    <row r="670" ht="12.75" customHeight="1" x14ac:dyDescent="0.2"/>
    <row r="671" ht="12.75" customHeight="1" x14ac:dyDescent="0.2"/>
    <row r="672" ht="12.75" customHeight="1" x14ac:dyDescent="0.2"/>
    <row r="673" ht="12.75" customHeight="1" x14ac:dyDescent="0.2"/>
    <row r="674" ht="12.75" customHeight="1" x14ac:dyDescent="0.2"/>
    <row r="675" ht="12.75" customHeight="1" x14ac:dyDescent="0.2"/>
    <row r="676" ht="12.75" customHeight="1" x14ac:dyDescent="0.2"/>
    <row r="677" ht="12.75" customHeight="1" x14ac:dyDescent="0.2"/>
    <row r="678" ht="12.75" customHeight="1" x14ac:dyDescent="0.2"/>
    <row r="679" ht="12.75" customHeight="1" x14ac:dyDescent="0.2"/>
    <row r="680" ht="12.75" customHeight="1" x14ac:dyDescent="0.2"/>
    <row r="681" ht="12.75" customHeight="1" x14ac:dyDescent="0.2"/>
    <row r="682" ht="12.75" customHeight="1" x14ac:dyDescent="0.2"/>
    <row r="683" ht="12.75" customHeight="1" x14ac:dyDescent="0.2"/>
    <row r="684" ht="12.75" customHeight="1" x14ac:dyDescent="0.2"/>
    <row r="685" ht="12.75" customHeight="1" x14ac:dyDescent="0.2"/>
    <row r="686" ht="12.75" customHeight="1" x14ac:dyDescent="0.2"/>
    <row r="687" ht="12.75" customHeight="1" x14ac:dyDescent="0.2"/>
    <row r="688" ht="12.75" customHeight="1" x14ac:dyDescent="0.2"/>
    <row r="689" ht="12.75" customHeight="1" x14ac:dyDescent="0.2"/>
    <row r="690" ht="12.75" customHeight="1" x14ac:dyDescent="0.2"/>
    <row r="691" ht="12.75" customHeight="1" x14ac:dyDescent="0.2"/>
    <row r="692" ht="12.75" customHeight="1" x14ac:dyDescent="0.2"/>
    <row r="693" ht="12.75" customHeight="1" x14ac:dyDescent="0.2"/>
    <row r="694" ht="12.75" customHeight="1" x14ac:dyDescent="0.2"/>
    <row r="695" ht="12.75" customHeight="1" x14ac:dyDescent="0.2"/>
    <row r="696" ht="12.75" customHeight="1" x14ac:dyDescent="0.2"/>
    <row r="697" ht="12.75" customHeight="1" x14ac:dyDescent="0.2"/>
    <row r="698" ht="12.75" customHeight="1" x14ac:dyDescent="0.2"/>
    <row r="699" ht="12.75" customHeight="1" x14ac:dyDescent="0.2"/>
    <row r="700" ht="12.75" customHeight="1" x14ac:dyDescent="0.2"/>
    <row r="701" ht="12.75" customHeight="1" x14ac:dyDescent="0.2"/>
    <row r="702" ht="12.75" customHeight="1" x14ac:dyDescent="0.2"/>
    <row r="703" ht="12.75" customHeight="1" x14ac:dyDescent="0.2"/>
    <row r="704" ht="12.75" customHeight="1" x14ac:dyDescent="0.2"/>
    <row r="705" ht="12.75" customHeight="1" x14ac:dyDescent="0.2"/>
    <row r="706" ht="12.75" customHeight="1" x14ac:dyDescent="0.2"/>
    <row r="707" ht="12.75" customHeight="1" x14ac:dyDescent="0.2"/>
    <row r="708" ht="12.75" customHeight="1" x14ac:dyDescent="0.2"/>
    <row r="709" ht="12.75" customHeight="1" x14ac:dyDescent="0.2"/>
    <row r="710" ht="12.75" customHeight="1" x14ac:dyDescent="0.2"/>
    <row r="711" ht="12.75" customHeight="1" x14ac:dyDescent="0.2"/>
    <row r="712" ht="12.75" customHeight="1" x14ac:dyDescent="0.2"/>
    <row r="713" ht="12.75" customHeight="1" x14ac:dyDescent="0.2"/>
    <row r="714" ht="12.75" customHeight="1" x14ac:dyDescent="0.2"/>
    <row r="715" ht="12.75" customHeight="1" x14ac:dyDescent="0.2"/>
    <row r="716" ht="12.75" customHeight="1" x14ac:dyDescent="0.2"/>
    <row r="717" ht="12.75" customHeight="1" x14ac:dyDescent="0.2"/>
    <row r="718" ht="12.75" customHeight="1" x14ac:dyDescent="0.2"/>
    <row r="719" ht="12.75" customHeight="1" x14ac:dyDescent="0.2"/>
    <row r="720" ht="12.75" customHeight="1" x14ac:dyDescent="0.2"/>
    <row r="721" ht="12.75" customHeight="1" x14ac:dyDescent="0.2"/>
    <row r="722" ht="12.75" customHeight="1" x14ac:dyDescent="0.2"/>
    <row r="723" ht="12.75" customHeight="1" x14ac:dyDescent="0.2"/>
    <row r="724" ht="12.75" customHeight="1" x14ac:dyDescent="0.2"/>
    <row r="725" ht="12.75" customHeight="1" x14ac:dyDescent="0.2"/>
    <row r="726" ht="12.75" customHeight="1" x14ac:dyDescent="0.2"/>
    <row r="727" ht="12.75" customHeight="1" x14ac:dyDescent="0.2"/>
    <row r="728" ht="12.75" customHeight="1" x14ac:dyDescent="0.2"/>
    <row r="729" ht="12.75" customHeight="1" x14ac:dyDescent="0.2"/>
    <row r="730" ht="12.75" customHeight="1" x14ac:dyDescent="0.2"/>
    <row r="731" ht="12.75" customHeight="1" x14ac:dyDescent="0.2"/>
    <row r="732" ht="12.75" customHeight="1" x14ac:dyDescent="0.2"/>
    <row r="733" ht="12.75" customHeight="1" x14ac:dyDescent="0.2"/>
    <row r="734" ht="12.75" customHeight="1" x14ac:dyDescent="0.2"/>
    <row r="735" ht="12.75" customHeight="1" x14ac:dyDescent="0.2"/>
    <row r="736" ht="12.75" customHeight="1" x14ac:dyDescent="0.2"/>
    <row r="737" ht="12.75" customHeight="1" x14ac:dyDescent="0.2"/>
    <row r="738" ht="12.75" customHeight="1" x14ac:dyDescent="0.2"/>
    <row r="739" ht="12.75" customHeight="1" x14ac:dyDescent="0.2"/>
    <row r="740" ht="12.75" customHeight="1" x14ac:dyDescent="0.2"/>
    <row r="741" ht="12.75" customHeight="1" x14ac:dyDescent="0.2"/>
    <row r="742" ht="12.75" customHeight="1" x14ac:dyDescent="0.2"/>
    <row r="743" ht="12.75" customHeight="1" x14ac:dyDescent="0.2"/>
    <row r="744" ht="12.75" customHeight="1" x14ac:dyDescent="0.2"/>
    <row r="745" ht="12.75" customHeight="1" x14ac:dyDescent="0.2"/>
    <row r="746" ht="12.75" customHeight="1" x14ac:dyDescent="0.2"/>
    <row r="747" ht="12.75" customHeight="1" x14ac:dyDescent="0.2"/>
    <row r="748" ht="12.75" customHeight="1" x14ac:dyDescent="0.2"/>
    <row r="749" ht="12.75" customHeight="1" x14ac:dyDescent="0.2"/>
    <row r="750" ht="12.75" customHeight="1" x14ac:dyDescent="0.2"/>
    <row r="751" ht="12.75" customHeight="1" x14ac:dyDescent="0.2"/>
    <row r="752" ht="12.75" customHeight="1" x14ac:dyDescent="0.2"/>
    <row r="753" ht="12.75" customHeight="1" x14ac:dyDescent="0.2"/>
    <row r="754" ht="12.75" customHeight="1" x14ac:dyDescent="0.2"/>
    <row r="755" ht="12.75" customHeight="1" x14ac:dyDescent="0.2"/>
    <row r="756" ht="12.75" customHeight="1" x14ac:dyDescent="0.2"/>
    <row r="757" ht="12.75" customHeight="1" x14ac:dyDescent="0.2"/>
    <row r="758" ht="12.75" customHeight="1" x14ac:dyDescent="0.2"/>
    <row r="759" ht="12.75" customHeight="1" x14ac:dyDescent="0.2"/>
    <row r="760" ht="12.75" customHeight="1" x14ac:dyDescent="0.2"/>
    <row r="761" ht="12.75" customHeight="1" x14ac:dyDescent="0.2"/>
    <row r="762" ht="12.75" customHeight="1" x14ac:dyDescent="0.2"/>
    <row r="763" ht="12.75" customHeight="1" x14ac:dyDescent="0.2"/>
    <row r="764" ht="12.75" customHeight="1" x14ac:dyDescent="0.2"/>
    <row r="765" ht="12.75" customHeight="1" x14ac:dyDescent="0.2"/>
    <row r="766" ht="12.75" customHeight="1" x14ac:dyDescent="0.2"/>
    <row r="767" ht="12.75" customHeight="1" x14ac:dyDescent="0.2"/>
    <row r="768" ht="12.75" customHeight="1" x14ac:dyDescent="0.2"/>
    <row r="769" ht="12.75" customHeight="1" x14ac:dyDescent="0.2"/>
    <row r="770" ht="12.75" customHeight="1" x14ac:dyDescent="0.2"/>
    <row r="771" ht="12.75" customHeight="1" x14ac:dyDescent="0.2"/>
    <row r="772" ht="12.75" customHeight="1" x14ac:dyDescent="0.2"/>
    <row r="773" ht="12.75" customHeight="1" x14ac:dyDescent="0.2"/>
    <row r="774" ht="12.75" customHeight="1" x14ac:dyDescent="0.2"/>
    <row r="775" ht="12.75" customHeight="1" x14ac:dyDescent="0.2"/>
    <row r="776" ht="12.75" customHeight="1" x14ac:dyDescent="0.2"/>
    <row r="777" ht="12.75" customHeight="1" x14ac:dyDescent="0.2"/>
    <row r="778" ht="12.75" customHeight="1" x14ac:dyDescent="0.2"/>
    <row r="779" ht="12.75" customHeight="1" x14ac:dyDescent="0.2"/>
    <row r="780" ht="12.75" customHeight="1" x14ac:dyDescent="0.2"/>
    <row r="781" ht="12.75" customHeight="1" x14ac:dyDescent="0.2"/>
    <row r="782" ht="12.75" customHeight="1" x14ac:dyDescent="0.2"/>
    <row r="783" ht="12.75" customHeight="1" x14ac:dyDescent="0.2"/>
    <row r="784" ht="12.75" customHeight="1" x14ac:dyDescent="0.2"/>
    <row r="785" ht="12.75" customHeight="1" x14ac:dyDescent="0.2"/>
    <row r="786" ht="12.75" customHeight="1" x14ac:dyDescent="0.2"/>
    <row r="787" ht="12.75" customHeight="1" x14ac:dyDescent="0.2"/>
    <row r="788" ht="12.75" customHeight="1" x14ac:dyDescent="0.2"/>
    <row r="789" ht="12.75" customHeight="1" x14ac:dyDescent="0.2"/>
    <row r="790" ht="12.75" customHeight="1" x14ac:dyDescent="0.2"/>
    <row r="791" ht="12.75" customHeight="1" x14ac:dyDescent="0.2"/>
    <row r="792" ht="12.75" customHeight="1" x14ac:dyDescent="0.2"/>
    <row r="793" ht="12.75" customHeight="1" x14ac:dyDescent="0.2"/>
    <row r="794" ht="12.75" customHeight="1" x14ac:dyDescent="0.2"/>
    <row r="795" ht="12.75" customHeight="1" x14ac:dyDescent="0.2"/>
    <row r="796" ht="12.75" customHeight="1" x14ac:dyDescent="0.2"/>
    <row r="797" ht="12.75" customHeight="1" x14ac:dyDescent="0.2"/>
    <row r="798" ht="12.75" customHeight="1" x14ac:dyDescent="0.2"/>
    <row r="799" ht="12.75" customHeight="1" x14ac:dyDescent="0.2"/>
    <row r="800" ht="12.75" customHeight="1" x14ac:dyDescent="0.2"/>
    <row r="801" ht="12.75" customHeight="1" x14ac:dyDescent="0.2"/>
    <row r="802" ht="12.75" customHeight="1" x14ac:dyDescent="0.2"/>
    <row r="803" ht="12.75" customHeight="1" x14ac:dyDescent="0.2"/>
    <row r="804" ht="12.75" customHeight="1" x14ac:dyDescent="0.2"/>
    <row r="805" ht="12.75" customHeight="1" x14ac:dyDescent="0.2"/>
    <row r="806" ht="12.75" customHeight="1" x14ac:dyDescent="0.2"/>
    <row r="807" ht="12.75" customHeight="1" x14ac:dyDescent="0.2"/>
    <row r="808" ht="12.75" customHeight="1" x14ac:dyDescent="0.2"/>
    <row r="809" ht="12.75" customHeight="1" x14ac:dyDescent="0.2"/>
    <row r="810" ht="12.75" customHeight="1" x14ac:dyDescent="0.2"/>
    <row r="811" ht="12.75" customHeight="1" x14ac:dyDescent="0.2"/>
    <row r="812" ht="12.75" customHeight="1" x14ac:dyDescent="0.2"/>
    <row r="813" ht="12.75" customHeight="1" x14ac:dyDescent="0.2"/>
    <row r="814" ht="12.75" customHeight="1" x14ac:dyDescent="0.2"/>
    <row r="815" ht="12.75" customHeight="1" x14ac:dyDescent="0.2"/>
    <row r="816" ht="12.75" customHeight="1" x14ac:dyDescent="0.2"/>
    <row r="817" ht="12.75" customHeight="1" x14ac:dyDescent="0.2"/>
    <row r="818" ht="12.75" customHeight="1" x14ac:dyDescent="0.2"/>
    <row r="819" ht="12.75" customHeight="1" x14ac:dyDescent="0.2"/>
    <row r="820" ht="12.75" customHeight="1" x14ac:dyDescent="0.2"/>
    <row r="821" ht="12.75" customHeight="1" x14ac:dyDescent="0.2"/>
    <row r="822" ht="12.75" customHeight="1" x14ac:dyDescent="0.2"/>
    <row r="823" ht="12.75" customHeight="1" x14ac:dyDescent="0.2"/>
    <row r="824" ht="12.75" customHeight="1" x14ac:dyDescent="0.2"/>
    <row r="825" ht="12.75" customHeight="1" x14ac:dyDescent="0.2"/>
    <row r="826" ht="12.75" customHeight="1" x14ac:dyDescent="0.2"/>
    <row r="827" ht="12.75" customHeight="1" x14ac:dyDescent="0.2"/>
    <row r="828" ht="12.75" customHeight="1" x14ac:dyDescent="0.2"/>
    <row r="829" ht="12.75" customHeight="1" x14ac:dyDescent="0.2"/>
    <row r="830" ht="12.75" customHeight="1" x14ac:dyDescent="0.2"/>
    <row r="831" ht="12.75" customHeight="1" x14ac:dyDescent="0.2"/>
    <row r="832" ht="12.75" customHeight="1" x14ac:dyDescent="0.2"/>
    <row r="833" ht="12.75" customHeight="1" x14ac:dyDescent="0.2"/>
    <row r="834" ht="12.75" customHeight="1" x14ac:dyDescent="0.2"/>
    <row r="835" ht="12.75" customHeight="1" x14ac:dyDescent="0.2"/>
    <row r="836" ht="12.75" customHeight="1" x14ac:dyDescent="0.2"/>
    <row r="837" ht="12.75" customHeight="1" x14ac:dyDescent="0.2"/>
    <row r="838" ht="12.75" customHeight="1" x14ac:dyDescent="0.2"/>
    <row r="839" ht="12.75" customHeight="1" x14ac:dyDescent="0.2"/>
    <row r="840" ht="12.75" customHeight="1" x14ac:dyDescent="0.2"/>
    <row r="841" ht="12.75" customHeight="1" x14ac:dyDescent="0.2"/>
    <row r="842" ht="12.75" customHeight="1" x14ac:dyDescent="0.2"/>
    <row r="843" ht="12.75" customHeight="1" x14ac:dyDescent="0.2"/>
    <row r="844" ht="12.75" customHeight="1" x14ac:dyDescent="0.2"/>
    <row r="845" ht="12.75" customHeight="1" x14ac:dyDescent="0.2"/>
    <row r="846" ht="12.75" customHeight="1" x14ac:dyDescent="0.2"/>
    <row r="847" ht="12.75" customHeight="1" x14ac:dyDescent="0.2"/>
    <row r="848" ht="12.75" customHeight="1" x14ac:dyDescent="0.2"/>
    <row r="849" ht="12.75" customHeight="1" x14ac:dyDescent="0.2"/>
    <row r="850" ht="12.75" customHeight="1" x14ac:dyDescent="0.2"/>
    <row r="851" ht="12.75" customHeight="1" x14ac:dyDescent="0.2"/>
    <row r="852" ht="12.75" customHeight="1" x14ac:dyDescent="0.2"/>
    <row r="853" ht="12.75" customHeight="1" x14ac:dyDescent="0.2"/>
    <row r="854" ht="12.75" customHeight="1" x14ac:dyDescent="0.2"/>
    <row r="855" ht="12.75" customHeight="1" x14ac:dyDescent="0.2"/>
    <row r="856" ht="12.75" customHeight="1" x14ac:dyDescent="0.2"/>
    <row r="857" ht="12.75" customHeight="1" x14ac:dyDescent="0.2"/>
    <row r="858" ht="12.75" customHeight="1" x14ac:dyDescent="0.2"/>
    <row r="859" ht="12.75" customHeight="1" x14ac:dyDescent="0.2"/>
    <row r="860" ht="12.75" customHeight="1" x14ac:dyDescent="0.2"/>
    <row r="861" ht="12.75" customHeight="1" x14ac:dyDescent="0.2"/>
    <row r="862" ht="12.75" customHeight="1" x14ac:dyDescent="0.2"/>
    <row r="863" ht="12.75" customHeight="1" x14ac:dyDescent="0.2"/>
    <row r="864" ht="12.75" customHeight="1" x14ac:dyDescent="0.2"/>
    <row r="865" ht="12.75" customHeight="1" x14ac:dyDescent="0.2"/>
    <row r="866" ht="12.75" customHeight="1" x14ac:dyDescent="0.2"/>
    <row r="867" ht="12.75" customHeight="1" x14ac:dyDescent="0.2"/>
    <row r="868" ht="12.75" customHeight="1" x14ac:dyDescent="0.2"/>
    <row r="869" ht="12.75" customHeight="1" x14ac:dyDescent="0.2"/>
    <row r="870" ht="12.75" customHeight="1" x14ac:dyDescent="0.2"/>
    <row r="871" ht="12.75" customHeight="1" x14ac:dyDescent="0.2"/>
    <row r="872" ht="12.75" customHeight="1" x14ac:dyDescent="0.2"/>
    <row r="873" ht="12.75" customHeight="1" x14ac:dyDescent="0.2"/>
    <row r="874" ht="12.75" customHeight="1" x14ac:dyDescent="0.2"/>
    <row r="875" ht="12.75" customHeight="1" x14ac:dyDescent="0.2"/>
    <row r="876" ht="12.75" customHeight="1" x14ac:dyDescent="0.2"/>
    <row r="877" ht="12.75" customHeight="1" x14ac:dyDescent="0.2"/>
    <row r="878" ht="12.75" customHeight="1" x14ac:dyDescent="0.2"/>
    <row r="879" ht="12.75" customHeight="1" x14ac:dyDescent="0.2"/>
    <row r="880" ht="12.75" customHeight="1" x14ac:dyDescent="0.2"/>
    <row r="881" ht="12.75" customHeight="1" x14ac:dyDescent="0.2"/>
    <row r="882" ht="12.75" customHeight="1" x14ac:dyDescent="0.2"/>
    <row r="883" ht="12.75" customHeight="1" x14ac:dyDescent="0.2"/>
    <row r="884" ht="12.75" customHeight="1" x14ac:dyDescent="0.2"/>
    <row r="885" ht="12.75" customHeight="1" x14ac:dyDescent="0.2"/>
    <row r="886" ht="12.75" customHeight="1" x14ac:dyDescent="0.2"/>
    <row r="887" ht="12.75" customHeight="1" x14ac:dyDescent="0.2"/>
    <row r="888" ht="12.75" customHeight="1" x14ac:dyDescent="0.2"/>
    <row r="889" ht="12.75" customHeight="1" x14ac:dyDescent="0.2"/>
    <row r="890" ht="12.75" customHeight="1" x14ac:dyDescent="0.2"/>
    <row r="891" ht="12.75" customHeight="1" x14ac:dyDescent="0.2"/>
    <row r="892" ht="12.75" customHeight="1" x14ac:dyDescent="0.2"/>
    <row r="893" ht="12.75" customHeight="1" x14ac:dyDescent="0.2"/>
    <row r="894" ht="12.75" customHeight="1" x14ac:dyDescent="0.2"/>
    <row r="895" ht="12.75" customHeight="1" x14ac:dyDescent="0.2"/>
    <row r="896" ht="12.75" customHeight="1" x14ac:dyDescent="0.2"/>
    <row r="897" ht="12.75" customHeight="1" x14ac:dyDescent="0.2"/>
    <row r="898" ht="12.75" customHeight="1" x14ac:dyDescent="0.2"/>
    <row r="899" ht="12.75" customHeight="1" x14ac:dyDescent="0.2"/>
    <row r="900" ht="12.75" customHeight="1" x14ac:dyDescent="0.2"/>
    <row r="901" ht="12.75" customHeight="1" x14ac:dyDescent="0.2"/>
    <row r="902" ht="12.75" customHeight="1" x14ac:dyDescent="0.2"/>
    <row r="903" ht="12.75" customHeight="1" x14ac:dyDescent="0.2"/>
    <row r="904" ht="12.75" customHeight="1" x14ac:dyDescent="0.2"/>
    <row r="905" ht="12.75" customHeight="1" x14ac:dyDescent="0.2"/>
    <row r="906" ht="12.75" customHeight="1" x14ac:dyDescent="0.2"/>
    <row r="907" ht="12.75" customHeight="1" x14ac:dyDescent="0.2"/>
    <row r="908" ht="12.75" customHeight="1" x14ac:dyDescent="0.2"/>
    <row r="909" ht="12.75" customHeight="1" x14ac:dyDescent="0.2"/>
    <row r="910" ht="12.75" customHeight="1" x14ac:dyDescent="0.2"/>
    <row r="911" ht="12.75" customHeight="1" x14ac:dyDescent="0.2"/>
    <row r="912" ht="12.75" customHeight="1" x14ac:dyDescent="0.2"/>
    <row r="913" ht="12.75" customHeight="1" x14ac:dyDescent="0.2"/>
    <row r="914" ht="12.75" customHeight="1" x14ac:dyDescent="0.2"/>
    <row r="915" ht="12.75" customHeight="1" x14ac:dyDescent="0.2"/>
    <row r="916" ht="12.75" customHeight="1" x14ac:dyDescent="0.2"/>
    <row r="917" ht="12.75" customHeight="1" x14ac:dyDescent="0.2"/>
    <row r="918" ht="12.75" customHeight="1" x14ac:dyDescent="0.2"/>
    <row r="919" ht="12.75" customHeight="1" x14ac:dyDescent="0.2"/>
    <row r="920" ht="12.75" customHeight="1" x14ac:dyDescent="0.2"/>
    <row r="921" ht="12.75" customHeight="1" x14ac:dyDescent="0.2"/>
    <row r="922" ht="12.75" customHeight="1" x14ac:dyDescent="0.2"/>
    <row r="923" ht="12.75" customHeight="1" x14ac:dyDescent="0.2"/>
    <row r="924" ht="12.75" customHeight="1" x14ac:dyDescent="0.2"/>
    <row r="925" ht="12.75" customHeight="1" x14ac:dyDescent="0.2"/>
    <row r="926" ht="12.75" customHeight="1" x14ac:dyDescent="0.2"/>
    <row r="927" ht="12.75" customHeight="1" x14ac:dyDescent="0.2"/>
    <row r="928" ht="12.75" customHeight="1" x14ac:dyDescent="0.2"/>
    <row r="929" ht="12.75" customHeight="1" x14ac:dyDescent="0.2"/>
    <row r="930" ht="12.75" customHeight="1" x14ac:dyDescent="0.2"/>
    <row r="931" ht="12.75" customHeight="1" x14ac:dyDescent="0.2"/>
    <row r="932" ht="12.75" customHeight="1" x14ac:dyDescent="0.2"/>
    <row r="933" ht="12.75" customHeight="1" x14ac:dyDescent="0.2"/>
    <row r="934" ht="12.75" customHeight="1" x14ac:dyDescent="0.2"/>
    <row r="935" ht="12.75" customHeight="1" x14ac:dyDescent="0.2"/>
    <row r="936" ht="12.75" customHeight="1" x14ac:dyDescent="0.2"/>
    <row r="937" ht="12.75" customHeight="1" x14ac:dyDescent="0.2"/>
    <row r="938" ht="12.75" customHeight="1" x14ac:dyDescent="0.2"/>
    <row r="939" ht="12.75" customHeight="1" x14ac:dyDescent="0.2"/>
    <row r="940" ht="12.75" customHeight="1" x14ac:dyDescent="0.2"/>
    <row r="941" ht="12.75" customHeight="1" x14ac:dyDescent="0.2"/>
    <row r="942" ht="12.75" customHeight="1" x14ac:dyDescent="0.2"/>
    <row r="943" ht="12.75" customHeight="1" x14ac:dyDescent="0.2"/>
    <row r="944" ht="12.75" customHeight="1" x14ac:dyDescent="0.2"/>
    <row r="945" ht="12.75" customHeight="1" x14ac:dyDescent="0.2"/>
    <row r="946" ht="12.75" customHeight="1" x14ac:dyDescent="0.2"/>
    <row r="947" ht="12.75" customHeight="1" x14ac:dyDescent="0.2"/>
    <row r="948" ht="12.75" customHeight="1" x14ac:dyDescent="0.2"/>
    <row r="949" ht="12.75" customHeight="1" x14ac:dyDescent="0.2"/>
    <row r="950" ht="12.75" customHeight="1" x14ac:dyDescent="0.2"/>
    <row r="951" ht="12.75" customHeight="1" x14ac:dyDescent="0.2"/>
    <row r="952" ht="12.75" customHeight="1" x14ac:dyDescent="0.2"/>
    <row r="953" ht="12.75" customHeight="1" x14ac:dyDescent="0.2"/>
    <row r="954" ht="12.75" customHeight="1" x14ac:dyDescent="0.2"/>
    <row r="955" ht="12.75" customHeight="1" x14ac:dyDescent="0.2"/>
    <row r="956" ht="12.75" customHeight="1" x14ac:dyDescent="0.2"/>
    <row r="957" ht="12.75" customHeight="1" x14ac:dyDescent="0.2"/>
    <row r="958" ht="12.75" customHeight="1" x14ac:dyDescent="0.2"/>
    <row r="959" ht="12.75" customHeight="1" x14ac:dyDescent="0.2"/>
    <row r="960" ht="12.75" customHeight="1" x14ac:dyDescent="0.2"/>
    <row r="961" ht="12.75" customHeight="1" x14ac:dyDescent="0.2"/>
    <row r="962" ht="12.75" customHeight="1" x14ac:dyDescent="0.2"/>
    <row r="963" ht="12.75" customHeight="1" x14ac:dyDescent="0.2"/>
    <row r="964" ht="12.75" customHeight="1" x14ac:dyDescent="0.2"/>
    <row r="965" ht="12.75" customHeight="1" x14ac:dyDescent="0.2"/>
    <row r="966" ht="12.75" customHeight="1" x14ac:dyDescent="0.2"/>
    <row r="967" ht="12.75" customHeight="1" x14ac:dyDescent="0.2"/>
    <row r="968" ht="12.75" customHeight="1" x14ac:dyDescent="0.2"/>
    <row r="969" ht="12.75" customHeight="1" x14ac:dyDescent="0.2"/>
    <row r="970" ht="12.75" customHeight="1" x14ac:dyDescent="0.2"/>
    <row r="971" ht="12.75" customHeight="1" x14ac:dyDescent="0.2"/>
    <row r="972" ht="12.75" customHeight="1" x14ac:dyDescent="0.2"/>
    <row r="973" ht="12.75" customHeight="1" x14ac:dyDescent="0.2"/>
    <row r="974" ht="12.75" customHeight="1" x14ac:dyDescent="0.2"/>
    <row r="975" ht="12.75" customHeight="1" x14ac:dyDescent="0.2"/>
    <row r="976" ht="12.75" customHeight="1" x14ac:dyDescent="0.2"/>
    <row r="977" ht="12.75" customHeight="1" x14ac:dyDescent="0.2"/>
    <row r="978" ht="12.75" customHeight="1" x14ac:dyDescent="0.2"/>
    <row r="979" ht="12.75" customHeight="1" x14ac:dyDescent="0.2"/>
    <row r="980" ht="12.75" customHeight="1" x14ac:dyDescent="0.2"/>
    <row r="981" ht="12.75" customHeight="1" x14ac:dyDescent="0.2"/>
    <row r="982" ht="12.75" customHeight="1" x14ac:dyDescent="0.2"/>
    <row r="983" ht="12.75" customHeight="1" x14ac:dyDescent="0.2"/>
    <row r="984" ht="12.75" customHeight="1" x14ac:dyDescent="0.2"/>
    <row r="985" ht="12.75" customHeight="1" x14ac:dyDescent="0.2"/>
    <row r="986" ht="12.75" customHeight="1" x14ac:dyDescent="0.2"/>
    <row r="987" ht="12.75" customHeight="1" x14ac:dyDescent="0.2"/>
    <row r="988" ht="12.75" customHeight="1" x14ac:dyDescent="0.2"/>
    <row r="989" ht="12.75" customHeight="1" x14ac:dyDescent="0.2"/>
    <row r="990" ht="12.75" customHeight="1" x14ac:dyDescent="0.2"/>
    <row r="991" ht="12.75" customHeight="1" x14ac:dyDescent="0.2"/>
    <row r="992" ht="12.75" customHeight="1" x14ac:dyDescent="0.2"/>
    <row r="993" ht="12.75" customHeight="1" x14ac:dyDescent="0.2"/>
    <row r="994" ht="12.75" customHeight="1" x14ac:dyDescent="0.2"/>
    <row r="995" ht="12.75" customHeight="1" x14ac:dyDescent="0.2"/>
    <row r="996" ht="12.75" customHeight="1" x14ac:dyDescent="0.2"/>
    <row r="997" ht="12.75" customHeight="1" x14ac:dyDescent="0.2"/>
    <row r="998" ht="12.75" customHeight="1" x14ac:dyDescent="0.2"/>
    <row r="999" ht="12.75" customHeight="1" x14ac:dyDescent="0.2"/>
    <row r="1000" ht="12.75" customHeight="1" x14ac:dyDescent="0.2"/>
  </sheetData>
  <mergeCells count="57">
    <mergeCell ref="C6:F8"/>
    <mergeCell ref="A9:D9"/>
    <mergeCell ref="E9:J9"/>
    <mergeCell ref="A10:D10"/>
    <mergeCell ref="E10:J10"/>
    <mergeCell ref="A11:D11"/>
    <mergeCell ref="E11:J11"/>
    <mergeCell ref="A12:D12"/>
    <mergeCell ref="E12:J12"/>
    <mergeCell ref="A13:D13"/>
    <mergeCell ref="E13:J13"/>
    <mergeCell ref="A14:D14"/>
    <mergeCell ref="E14:J14"/>
    <mergeCell ref="A15:J15"/>
    <mergeCell ref="A16:J16"/>
    <mergeCell ref="F17:J17"/>
    <mergeCell ref="A18:B18"/>
    <mergeCell ref="C18:I19"/>
    <mergeCell ref="J18:J19"/>
    <mergeCell ref="A19:B19"/>
    <mergeCell ref="A20:J20"/>
    <mergeCell ref="C21:I21"/>
    <mergeCell ref="C22:I22"/>
    <mergeCell ref="C23:I23"/>
    <mergeCell ref="C24:I24"/>
    <mergeCell ref="A25:J25"/>
    <mergeCell ref="A26:J26"/>
    <mergeCell ref="A27:J27"/>
    <mergeCell ref="A28:J28"/>
    <mergeCell ref="A29:J29"/>
    <mergeCell ref="A30:J30"/>
    <mergeCell ref="A31:J31"/>
    <mergeCell ref="A32:J32"/>
    <mergeCell ref="C33:I33"/>
    <mergeCell ref="A34:J34"/>
    <mergeCell ref="A35:J35"/>
    <mergeCell ref="A36:J36"/>
    <mergeCell ref="A37:J37"/>
    <mergeCell ref="A38:J38"/>
    <mergeCell ref="A39:J39"/>
    <mergeCell ref="A40:J40"/>
    <mergeCell ref="A41:J41"/>
    <mergeCell ref="B48:E48"/>
    <mergeCell ref="B49:E49"/>
    <mergeCell ref="F49:H49"/>
    <mergeCell ref="I49:J49"/>
    <mergeCell ref="B50:E50"/>
    <mergeCell ref="F50:H50"/>
    <mergeCell ref="I50:J50"/>
    <mergeCell ref="A51:J51"/>
    <mergeCell ref="A43:J44"/>
    <mergeCell ref="A46:J46"/>
    <mergeCell ref="B47:E47"/>
    <mergeCell ref="F47:H47"/>
    <mergeCell ref="I47:J47"/>
    <mergeCell ref="F48:H48"/>
    <mergeCell ref="I48:J48"/>
  </mergeCells>
  <pageMargins left="0.5" right="0" top="0.25" bottom="0.25" header="0" footer="0"/>
  <pageSetup paperSize="9" orientation="portrait"/>
  <drawing r:id="rId1"/>
  <legacyDrawing r:id="rId2"/>
  <oleObjects>
    <mc:AlternateContent xmlns:mc="http://schemas.openxmlformats.org/markup-compatibility/2006">
      <mc:Choice Requires="x14">
        <oleObject progId="CorelDraw.Graphic.17" shapeId="25601" r:id="rId3">
          <objectPr defaultSize="0" autoPict="0" r:id="rId4">
            <anchor moveWithCells="1">
              <from>
                <xdr:col>3</xdr:col>
                <xdr:colOff>47625</xdr:colOff>
                <xdr:row>5</xdr:row>
                <xdr:rowOff>190500</xdr:rowOff>
              </from>
              <to>
                <xdr:col>6</xdr:col>
                <xdr:colOff>66675</xdr:colOff>
                <xdr:row>7</xdr:row>
                <xdr:rowOff>85725</xdr:rowOff>
              </to>
            </anchor>
          </objectPr>
        </oleObject>
      </mc:Choice>
      <mc:Fallback>
        <oleObject progId="CorelDraw.Graphic.17" shapeId="25601" r:id="rId3"/>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Foaie26">
    <tabColor rgb="FFFF0000"/>
  </sheetPr>
  <dimension ref="A1:Z996"/>
  <sheetViews>
    <sheetView showGridLines="0" workbookViewId="0">
      <selection activeCell="L14" sqref="L14"/>
    </sheetView>
  </sheetViews>
  <sheetFormatPr defaultColWidth="12.5703125" defaultRowHeight="15" customHeight="1" x14ac:dyDescent="0.2"/>
  <cols>
    <col min="1" max="1" width="21.85546875" customWidth="1"/>
    <col min="2" max="2" width="16.85546875" customWidth="1"/>
    <col min="3" max="3" width="4.28515625" customWidth="1"/>
    <col min="4" max="4" width="3" customWidth="1"/>
    <col min="5" max="5" width="5.140625" customWidth="1"/>
    <col min="6" max="6" width="7.42578125" customWidth="1"/>
    <col min="7" max="8" width="8.5703125" customWidth="1"/>
    <col min="9" max="9" width="5.7109375" customWidth="1"/>
    <col min="10" max="10" width="5.140625" hidden="1" customWidth="1"/>
    <col min="11" max="11" width="8" hidden="1" customWidth="1"/>
    <col min="12" max="12" width="13.85546875" customWidth="1"/>
    <col min="13" max="26" width="8.5703125" customWidth="1"/>
  </cols>
  <sheetData>
    <row r="1" spans="1:26" ht="12.75" customHeight="1" x14ac:dyDescent="0.2">
      <c r="A1" s="1"/>
      <c r="B1" s="2"/>
      <c r="C1" s="2"/>
      <c r="D1" s="2"/>
      <c r="E1" s="2"/>
      <c r="F1" s="2"/>
      <c r="G1" s="2"/>
      <c r="H1" s="2"/>
      <c r="I1" s="2"/>
      <c r="J1" s="3"/>
      <c r="K1" s="2"/>
      <c r="L1" s="3"/>
    </row>
    <row r="2" spans="1:26" ht="12.75" customHeight="1" x14ac:dyDescent="0.2">
      <c r="A2" s="4"/>
      <c r="J2" s="5"/>
      <c r="L2" s="5"/>
    </row>
    <row r="3" spans="1:26" ht="12.75" customHeight="1" x14ac:dyDescent="0.2">
      <c r="A3" s="4"/>
      <c r="J3" s="5"/>
      <c r="L3" s="5"/>
    </row>
    <row r="4" spans="1:26" ht="12.75" customHeight="1" x14ac:dyDescent="0.2">
      <c r="A4" s="4"/>
      <c r="J4" s="5"/>
      <c r="L4" s="5"/>
    </row>
    <row r="5" spans="1:26" ht="15.75" customHeight="1" x14ac:dyDescent="0.35">
      <c r="A5" s="6"/>
      <c r="B5" s="7"/>
      <c r="C5" s="7"/>
      <c r="D5" s="7"/>
      <c r="E5" s="7"/>
      <c r="F5" s="8"/>
      <c r="J5" s="5"/>
      <c r="L5" s="5"/>
    </row>
    <row r="6" spans="1:26" ht="15.75" customHeight="1" x14ac:dyDescent="0.2">
      <c r="A6" s="9"/>
      <c r="B6" s="7"/>
      <c r="C6" s="393"/>
      <c r="D6" s="394"/>
      <c r="E6" s="394"/>
      <c r="F6" s="394"/>
      <c r="J6" s="5"/>
      <c r="L6" s="5"/>
    </row>
    <row r="7" spans="1:26" ht="15.75" customHeight="1" x14ac:dyDescent="0.2">
      <c r="A7" s="9"/>
      <c r="B7" s="7"/>
      <c r="C7" s="394"/>
      <c r="D7" s="394"/>
      <c r="E7" s="394"/>
      <c r="F7" s="394"/>
      <c r="J7" s="5"/>
      <c r="L7" s="5"/>
    </row>
    <row r="8" spans="1:26" ht="15.75" customHeight="1" x14ac:dyDescent="0.2">
      <c r="A8" s="9"/>
      <c r="B8" s="7"/>
      <c r="C8" s="394"/>
      <c r="D8" s="394"/>
      <c r="E8" s="394"/>
      <c r="F8" s="394"/>
      <c r="J8" s="5"/>
      <c r="L8" s="5"/>
    </row>
    <row r="9" spans="1:26" ht="13.5" customHeight="1" x14ac:dyDescent="0.2">
      <c r="A9" s="390" t="s">
        <v>0</v>
      </c>
      <c r="B9" s="358"/>
      <c r="C9" s="358"/>
      <c r="D9" s="359"/>
      <c r="E9" s="395" t="s">
        <v>1</v>
      </c>
      <c r="F9" s="358"/>
      <c r="G9" s="358"/>
      <c r="H9" s="358"/>
      <c r="I9" s="358"/>
      <c r="J9" s="359"/>
    </row>
    <row r="10" spans="1:26" ht="13.5" customHeight="1" x14ac:dyDescent="0.2">
      <c r="A10" s="396" t="s">
        <v>2645</v>
      </c>
      <c r="B10" s="394"/>
      <c r="C10" s="394"/>
      <c r="D10" s="397"/>
      <c r="E10" s="398" t="s">
        <v>3</v>
      </c>
      <c r="F10" s="394"/>
      <c r="G10" s="394"/>
      <c r="H10" s="394"/>
      <c r="I10" s="394"/>
      <c r="J10" s="397"/>
    </row>
    <row r="11" spans="1:26" ht="13.5" customHeight="1" x14ac:dyDescent="0.2">
      <c r="A11" s="383" t="s">
        <v>4</v>
      </c>
      <c r="B11" s="340"/>
      <c r="C11" s="340"/>
      <c r="D11" s="384"/>
      <c r="E11" s="385" t="s">
        <v>5</v>
      </c>
      <c r="F11" s="340"/>
      <c r="G11" s="340"/>
      <c r="H11" s="340"/>
      <c r="I11" s="340"/>
      <c r="J11" s="384"/>
      <c r="K11" s="10"/>
      <c r="L11" s="10"/>
      <c r="M11" s="10"/>
      <c r="N11" s="10"/>
      <c r="O11" s="10"/>
      <c r="P11" s="10"/>
      <c r="Q11" s="10"/>
      <c r="R11" s="10"/>
      <c r="S11" s="10"/>
      <c r="T11" s="10"/>
      <c r="U11" s="10"/>
      <c r="V11" s="10"/>
      <c r="W11" s="10"/>
      <c r="X11" s="10"/>
      <c r="Y11" s="10"/>
      <c r="Z11" s="10"/>
    </row>
    <row r="12" spans="1:26" ht="13.5" customHeight="1" x14ac:dyDescent="0.2">
      <c r="A12" s="383" t="s">
        <v>2646</v>
      </c>
      <c r="B12" s="340"/>
      <c r="C12" s="340"/>
      <c r="D12" s="384"/>
      <c r="E12" s="385" t="s">
        <v>7</v>
      </c>
      <c r="F12" s="340"/>
      <c r="G12" s="340"/>
      <c r="H12" s="340"/>
      <c r="I12" s="340"/>
      <c r="J12" s="384"/>
      <c r="K12" s="10"/>
      <c r="L12" s="10"/>
      <c r="M12" s="10"/>
      <c r="N12" s="10"/>
      <c r="O12" s="10"/>
      <c r="P12" s="10"/>
      <c r="Q12" s="10"/>
      <c r="R12" s="10"/>
      <c r="S12" s="10"/>
      <c r="T12" s="10"/>
      <c r="U12" s="10"/>
      <c r="V12" s="10"/>
      <c r="W12" s="10"/>
      <c r="X12" s="10"/>
      <c r="Y12" s="10"/>
      <c r="Z12" s="10"/>
    </row>
    <row r="13" spans="1:26" ht="13.5" customHeight="1" x14ac:dyDescent="0.2">
      <c r="A13" s="383" t="s">
        <v>8</v>
      </c>
      <c r="B13" s="340"/>
      <c r="C13" s="340"/>
      <c r="D13" s="384"/>
      <c r="E13" s="385" t="s">
        <v>9</v>
      </c>
      <c r="F13" s="340"/>
      <c r="G13" s="340"/>
      <c r="H13" s="340"/>
      <c r="I13" s="340"/>
      <c r="J13" s="384"/>
      <c r="K13" s="10"/>
      <c r="L13" s="10"/>
      <c r="M13" s="10"/>
      <c r="N13" s="10"/>
      <c r="O13" s="10"/>
      <c r="P13" s="10"/>
      <c r="Q13" s="10"/>
      <c r="R13" s="10"/>
      <c r="S13" s="10"/>
      <c r="T13" s="10"/>
      <c r="U13" s="10"/>
      <c r="V13" s="10"/>
      <c r="W13" s="10"/>
      <c r="X13" s="10"/>
      <c r="Y13" s="10"/>
      <c r="Z13" s="10"/>
    </row>
    <row r="14" spans="1:26" ht="13.5" customHeight="1" x14ac:dyDescent="0.2">
      <c r="A14" s="386" t="s">
        <v>10</v>
      </c>
      <c r="B14" s="387"/>
      <c r="C14" s="387"/>
      <c r="D14" s="388"/>
      <c r="E14" s="389" t="s">
        <v>11</v>
      </c>
      <c r="F14" s="387"/>
      <c r="G14" s="387"/>
      <c r="H14" s="387"/>
      <c r="I14" s="387"/>
      <c r="J14" s="388"/>
      <c r="K14" s="10"/>
      <c r="L14" s="10"/>
      <c r="M14" s="10"/>
      <c r="N14" s="10"/>
      <c r="O14" s="10"/>
      <c r="P14" s="10"/>
      <c r="Q14" s="10"/>
      <c r="R14" s="10"/>
      <c r="S14" s="10"/>
      <c r="T14" s="10"/>
      <c r="U14" s="10"/>
      <c r="V14" s="10"/>
      <c r="W14" s="10"/>
      <c r="X14" s="10"/>
      <c r="Y14" s="10"/>
      <c r="Z14" s="10"/>
    </row>
    <row r="15" spans="1:26" ht="13.5" customHeight="1" x14ac:dyDescent="0.2">
      <c r="A15" s="390" t="s">
        <v>12</v>
      </c>
      <c r="B15" s="358"/>
      <c r="C15" s="358"/>
      <c r="D15" s="358"/>
      <c r="E15" s="358"/>
      <c r="F15" s="358"/>
      <c r="G15" s="358"/>
      <c r="H15" s="358"/>
      <c r="I15" s="358"/>
      <c r="J15" s="359"/>
    </row>
    <row r="16" spans="1:26" ht="13.5" customHeight="1" x14ac:dyDescent="0.2">
      <c r="A16" s="391" t="s">
        <v>13</v>
      </c>
      <c r="B16" s="353"/>
      <c r="C16" s="353"/>
      <c r="D16" s="353"/>
      <c r="E16" s="353"/>
      <c r="F16" s="353"/>
      <c r="G16" s="353"/>
      <c r="H16" s="353"/>
      <c r="I16" s="353"/>
      <c r="J16" s="361"/>
    </row>
    <row r="17" spans="1:14" ht="22.5" customHeight="1" x14ac:dyDescent="0.25">
      <c r="A17" s="25">
        <f>Oferta!H17</f>
        <v>46223</v>
      </c>
      <c r="B17" s="11"/>
      <c r="C17" s="11"/>
      <c r="D17" s="11"/>
      <c r="E17" s="11"/>
      <c r="F17" s="2"/>
      <c r="G17" s="392" t="s">
        <v>74</v>
      </c>
      <c r="H17" s="358"/>
      <c r="I17" s="358"/>
      <c r="J17" s="358"/>
      <c r="K17" s="358"/>
      <c r="L17" s="358"/>
    </row>
    <row r="18" spans="1:14" ht="4.5" customHeight="1" x14ac:dyDescent="0.2">
      <c r="A18" s="352"/>
      <c r="B18" s="353"/>
      <c r="C18" s="353"/>
      <c r="D18" s="353"/>
      <c r="E18" s="353"/>
      <c r="F18" s="353"/>
      <c r="G18" s="353"/>
      <c r="H18" s="353"/>
      <c r="I18" s="353"/>
      <c r="J18" s="353"/>
      <c r="K18" s="353"/>
      <c r="L18" s="353"/>
    </row>
    <row r="19" spans="1:14" ht="12.75" customHeight="1" x14ac:dyDescent="0.2">
      <c r="A19" s="354" t="s">
        <v>2529</v>
      </c>
      <c r="B19" s="356" t="s">
        <v>2530</v>
      </c>
      <c r="C19" s="357" t="s">
        <v>2531</v>
      </c>
      <c r="D19" s="358"/>
      <c r="E19" s="358"/>
      <c r="F19" s="358"/>
      <c r="G19" s="358"/>
      <c r="H19" s="358"/>
      <c r="I19" s="358"/>
      <c r="J19" s="358"/>
      <c r="K19" s="359"/>
      <c r="L19" s="356" t="s">
        <v>78</v>
      </c>
    </row>
    <row r="20" spans="1:14" ht="18.75" customHeight="1" x14ac:dyDescent="0.2">
      <c r="A20" s="355"/>
      <c r="B20" s="355"/>
      <c r="C20" s="360"/>
      <c r="D20" s="353"/>
      <c r="E20" s="353"/>
      <c r="F20" s="353"/>
      <c r="G20" s="353"/>
      <c r="H20" s="353"/>
      <c r="I20" s="353"/>
      <c r="J20" s="353"/>
      <c r="K20" s="361"/>
      <c r="L20" s="355"/>
    </row>
    <row r="21" spans="1:14" ht="18.75" customHeight="1" x14ac:dyDescent="0.2">
      <c r="A21" s="231" t="s">
        <v>2532</v>
      </c>
      <c r="B21" s="232"/>
      <c r="C21" s="231"/>
      <c r="D21" s="231"/>
      <c r="E21" s="231"/>
      <c r="F21" s="231"/>
      <c r="G21" s="231"/>
      <c r="H21" s="231"/>
      <c r="I21" s="231"/>
      <c r="J21" s="231"/>
      <c r="K21" s="231"/>
      <c r="L21" s="232"/>
    </row>
    <row r="22" spans="1:14" ht="18.75" customHeight="1" x14ac:dyDescent="0.2">
      <c r="A22" s="694" t="s">
        <v>2533</v>
      </c>
      <c r="B22" s="394"/>
      <c r="C22" s="394"/>
      <c r="D22" s="394"/>
      <c r="E22" s="394"/>
      <c r="F22" s="394"/>
      <c r="G22" s="394"/>
      <c r="H22" s="394"/>
      <c r="I22" s="394"/>
      <c r="J22" s="394"/>
      <c r="K22" s="394"/>
      <c r="L22" s="394"/>
    </row>
    <row r="23" spans="1:14" ht="18.75" customHeight="1" x14ac:dyDescent="0.2">
      <c r="A23" s="394"/>
      <c r="B23" s="394"/>
      <c r="C23" s="394"/>
      <c r="D23" s="394"/>
      <c r="E23" s="394"/>
      <c r="F23" s="394"/>
      <c r="G23" s="394"/>
      <c r="H23" s="394"/>
      <c r="I23" s="394"/>
      <c r="J23" s="394"/>
      <c r="K23" s="394"/>
      <c r="L23" s="394"/>
    </row>
    <row r="24" spans="1:14" ht="18.75" customHeight="1" x14ac:dyDescent="0.2">
      <c r="A24" s="353"/>
      <c r="B24" s="353"/>
      <c r="C24" s="353"/>
      <c r="D24" s="353"/>
      <c r="E24" s="353"/>
      <c r="F24" s="353"/>
      <c r="G24" s="353"/>
      <c r="H24" s="353"/>
      <c r="I24" s="353"/>
      <c r="J24" s="353"/>
      <c r="K24" s="353"/>
      <c r="L24" s="353"/>
    </row>
    <row r="25" spans="1:14" ht="28.5" customHeight="1" x14ac:dyDescent="0.2">
      <c r="A25" s="523" t="s">
        <v>2534</v>
      </c>
      <c r="B25" s="421"/>
      <c r="C25" s="421"/>
      <c r="D25" s="421"/>
      <c r="E25" s="421"/>
      <c r="F25" s="421"/>
      <c r="G25" s="421"/>
      <c r="H25" s="421"/>
      <c r="I25" s="421"/>
      <c r="J25" s="421"/>
      <c r="K25" s="421"/>
      <c r="L25" s="524"/>
    </row>
    <row r="26" spans="1:14" ht="18.75" customHeight="1" x14ac:dyDescent="0.2">
      <c r="A26" s="343"/>
      <c r="B26" s="233"/>
      <c r="C26" s="544" t="s">
        <v>2537</v>
      </c>
      <c r="D26" s="325"/>
      <c r="E26" s="325"/>
      <c r="F26" s="325"/>
      <c r="G26" s="325"/>
      <c r="H26" s="325"/>
      <c r="I26" s="326"/>
      <c r="J26" s="32"/>
      <c r="K26" s="32"/>
      <c r="L26" s="234">
        <v>116.52899700000002</v>
      </c>
      <c r="N26" s="55"/>
    </row>
    <row r="27" spans="1:14" ht="18.75" customHeight="1" x14ac:dyDescent="0.2">
      <c r="A27" s="343"/>
      <c r="B27" s="233"/>
      <c r="C27" s="544" t="s">
        <v>2538</v>
      </c>
      <c r="D27" s="325"/>
      <c r="E27" s="325"/>
      <c r="F27" s="325"/>
      <c r="G27" s="325"/>
      <c r="H27" s="325"/>
      <c r="I27" s="326"/>
      <c r="J27" s="32"/>
      <c r="K27" s="32"/>
      <c r="L27" s="234">
        <v>29</v>
      </c>
      <c r="N27" s="55"/>
    </row>
    <row r="28" spans="1:14" ht="18.75" customHeight="1" x14ac:dyDescent="0.2">
      <c r="A28" s="343"/>
      <c r="B28" s="233"/>
      <c r="C28" s="544" t="s">
        <v>2539</v>
      </c>
      <c r="D28" s="325"/>
      <c r="E28" s="325"/>
      <c r="F28" s="325"/>
      <c r="G28" s="325"/>
      <c r="H28" s="325"/>
      <c r="I28" s="326"/>
      <c r="J28" s="32"/>
      <c r="K28" s="32"/>
      <c r="L28" s="234">
        <v>54</v>
      </c>
      <c r="M28" s="55"/>
      <c r="N28" s="55"/>
    </row>
    <row r="29" spans="1:14" ht="51" customHeight="1" x14ac:dyDescent="0.2">
      <c r="A29" s="344"/>
      <c r="B29" s="233"/>
      <c r="C29" s="695" t="s">
        <v>2540</v>
      </c>
      <c r="D29" s="325"/>
      <c r="E29" s="325"/>
      <c r="F29" s="325"/>
      <c r="G29" s="325"/>
      <c r="H29" s="325"/>
      <c r="I29" s="326"/>
      <c r="J29" s="235"/>
      <c r="K29" s="235"/>
      <c r="L29" s="234">
        <v>33</v>
      </c>
      <c r="N29" s="55"/>
    </row>
    <row r="30" spans="1:14" ht="18.75" customHeight="1" x14ac:dyDescent="0.2">
      <c r="A30" s="236"/>
      <c r="B30" s="233"/>
      <c r="C30" s="544" t="s">
        <v>2541</v>
      </c>
      <c r="D30" s="325"/>
      <c r="E30" s="325"/>
      <c r="F30" s="325"/>
      <c r="G30" s="325"/>
      <c r="H30" s="325"/>
      <c r="I30" s="326"/>
      <c r="J30" s="32"/>
      <c r="K30" s="32"/>
      <c r="L30" s="234">
        <v>4.4000000000000004</v>
      </c>
      <c r="N30" s="55"/>
    </row>
    <row r="31" spans="1:14" ht="18.75" customHeight="1" x14ac:dyDescent="0.2">
      <c r="A31" s="693" t="s">
        <v>2542</v>
      </c>
      <c r="B31" s="237" t="s">
        <v>2543</v>
      </c>
      <c r="C31" s="544" t="s">
        <v>2544</v>
      </c>
      <c r="D31" s="325"/>
      <c r="E31" s="325"/>
      <c r="F31" s="325"/>
      <c r="G31" s="325"/>
      <c r="H31" s="325"/>
      <c r="I31" s="326"/>
      <c r="J31" s="32"/>
      <c r="K31" s="32"/>
      <c r="L31" s="234">
        <v>281</v>
      </c>
      <c r="N31" s="55"/>
    </row>
    <row r="32" spans="1:14" ht="18.75" customHeight="1" x14ac:dyDescent="0.2">
      <c r="A32" s="343"/>
      <c r="B32" s="237" t="s">
        <v>2545</v>
      </c>
      <c r="C32" s="544" t="s">
        <v>2546</v>
      </c>
      <c r="D32" s="325"/>
      <c r="E32" s="325"/>
      <c r="F32" s="325"/>
      <c r="G32" s="325"/>
      <c r="H32" s="325"/>
      <c r="I32" s="326"/>
      <c r="J32" s="32"/>
      <c r="K32" s="32"/>
      <c r="L32" s="234">
        <v>72</v>
      </c>
      <c r="N32" s="55"/>
    </row>
    <row r="33" spans="1:14" ht="18.75" customHeight="1" x14ac:dyDescent="0.2">
      <c r="A33" s="343"/>
      <c r="B33" s="237" t="s">
        <v>2547</v>
      </c>
      <c r="C33" s="544" t="s">
        <v>2535</v>
      </c>
      <c r="D33" s="325"/>
      <c r="E33" s="325"/>
      <c r="F33" s="325"/>
      <c r="G33" s="325"/>
      <c r="H33" s="325"/>
      <c r="I33" s="326"/>
      <c r="J33" s="32"/>
      <c r="K33" s="32"/>
      <c r="L33" s="234">
        <v>111</v>
      </c>
      <c r="N33" s="55"/>
    </row>
    <row r="34" spans="1:14" ht="18.75" customHeight="1" x14ac:dyDescent="0.2">
      <c r="A34" s="344"/>
      <c r="B34" s="237" t="s">
        <v>2548</v>
      </c>
      <c r="C34" s="544" t="s">
        <v>2536</v>
      </c>
      <c r="D34" s="325"/>
      <c r="E34" s="325"/>
      <c r="F34" s="325"/>
      <c r="G34" s="325"/>
      <c r="H34" s="325"/>
      <c r="I34" s="326"/>
      <c r="J34" s="32"/>
      <c r="K34" s="32"/>
      <c r="L34" s="234">
        <v>282</v>
      </c>
      <c r="N34" s="55"/>
    </row>
    <row r="35" spans="1:14" ht="18.75" customHeight="1" x14ac:dyDescent="0.2">
      <c r="A35" s="236">
        <v>4110</v>
      </c>
      <c r="B35" s="237" t="s">
        <v>2549</v>
      </c>
      <c r="C35" s="544" t="s">
        <v>2544</v>
      </c>
      <c r="D35" s="325"/>
      <c r="E35" s="325"/>
      <c r="F35" s="325"/>
      <c r="G35" s="325"/>
      <c r="H35" s="325"/>
      <c r="I35" s="326"/>
      <c r="J35" s="32"/>
      <c r="K35" s="32"/>
      <c r="L35" s="234">
        <v>97</v>
      </c>
      <c r="N35" s="55"/>
    </row>
    <row r="36" spans="1:14" ht="18.75" customHeight="1" x14ac:dyDescent="0.2">
      <c r="A36" s="236" t="s">
        <v>2550</v>
      </c>
      <c r="B36" s="237" t="s">
        <v>2551</v>
      </c>
      <c r="C36" s="544" t="s">
        <v>2544</v>
      </c>
      <c r="D36" s="325"/>
      <c r="E36" s="325"/>
      <c r="F36" s="325"/>
      <c r="G36" s="325"/>
      <c r="H36" s="325"/>
      <c r="I36" s="326"/>
      <c r="J36" s="32"/>
      <c r="K36" s="32"/>
      <c r="L36" s="234">
        <v>137</v>
      </c>
      <c r="N36" s="55"/>
    </row>
    <row r="37" spans="1:14" ht="18.75" customHeight="1" x14ac:dyDescent="0.2">
      <c r="A37" s="236">
        <v>4001</v>
      </c>
      <c r="B37" s="237" t="s">
        <v>2552</v>
      </c>
      <c r="C37" s="544" t="s">
        <v>2544</v>
      </c>
      <c r="D37" s="325"/>
      <c r="E37" s="325"/>
      <c r="F37" s="325"/>
      <c r="G37" s="325"/>
      <c r="H37" s="325"/>
      <c r="I37" s="326"/>
      <c r="J37" s="32"/>
      <c r="K37" s="32"/>
      <c r="L37" s="234">
        <v>88</v>
      </c>
      <c r="N37" s="55"/>
    </row>
    <row r="38" spans="1:14" ht="18.75" customHeight="1" x14ac:dyDescent="0.2">
      <c r="A38" s="693">
        <v>3031</v>
      </c>
      <c r="B38" s="237" t="s">
        <v>2553</v>
      </c>
      <c r="C38" s="544" t="s">
        <v>2544</v>
      </c>
      <c r="D38" s="325"/>
      <c r="E38" s="325"/>
      <c r="F38" s="325"/>
      <c r="G38" s="325"/>
      <c r="H38" s="325"/>
      <c r="I38" s="326"/>
      <c r="J38" s="32"/>
      <c r="K38" s="32"/>
      <c r="L38" s="234">
        <v>221</v>
      </c>
      <c r="N38" s="55"/>
    </row>
    <row r="39" spans="1:14" ht="18.75" customHeight="1" x14ac:dyDescent="0.2">
      <c r="A39" s="344"/>
      <c r="B39" s="237" t="s">
        <v>2554</v>
      </c>
      <c r="C39" s="544" t="s">
        <v>2555</v>
      </c>
      <c r="D39" s="325"/>
      <c r="E39" s="325"/>
      <c r="F39" s="325"/>
      <c r="G39" s="325"/>
      <c r="H39" s="325"/>
      <c r="I39" s="326"/>
      <c r="J39" s="32"/>
      <c r="K39" s="32"/>
      <c r="L39" s="234">
        <v>256</v>
      </c>
      <c r="N39" s="55"/>
    </row>
    <row r="40" spans="1:14" ht="18.75" customHeight="1" x14ac:dyDescent="0.2">
      <c r="A40" s="693" t="s">
        <v>218</v>
      </c>
      <c r="B40" s="237" t="s">
        <v>2556</v>
      </c>
      <c r="C40" s="544" t="s">
        <v>2544</v>
      </c>
      <c r="D40" s="325"/>
      <c r="E40" s="325"/>
      <c r="F40" s="325"/>
      <c r="G40" s="325"/>
      <c r="H40" s="325"/>
      <c r="I40" s="326"/>
      <c r="J40" s="32"/>
      <c r="K40" s="32"/>
      <c r="L40" s="234">
        <v>238</v>
      </c>
      <c r="N40" s="55"/>
    </row>
    <row r="41" spans="1:14" ht="18.75" customHeight="1" x14ac:dyDescent="0.2">
      <c r="A41" s="344"/>
      <c r="B41" s="237" t="s">
        <v>2557</v>
      </c>
      <c r="C41" s="544" t="s">
        <v>2558</v>
      </c>
      <c r="D41" s="325"/>
      <c r="E41" s="325"/>
      <c r="F41" s="325"/>
      <c r="G41" s="325"/>
      <c r="H41" s="325"/>
      <c r="I41" s="326"/>
      <c r="J41" s="32"/>
      <c r="K41" s="32"/>
      <c r="L41" s="234">
        <v>305</v>
      </c>
      <c r="N41" s="55"/>
    </row>
    <row r="42" spans="1:14" ht="18.75" customHeight="1" x14ac:dyDescent="0.2">
      <c r="A42" s="236" t="s">
        <v>2559</v>
      </c>
      <c r="B42" s="237" t="s">
        <v>2560</v>
      </c>
      <c r="C42" s="544" t="s">
        <v>2544</v>
      </c>
      <c r="D42" s="325"/>
      <c r="E42" s="325"/>
      <c r="F42" s="325"/>
      <c r="G42" s="325"/>
      <c r="H42" s="325"/>
      <c r="I42" s="326"/>
      <c r="J42" s="32"/>
      <c r="K42" s="32"/>
      <c r="L42" s="234">
        <v>317</v>
      </c>
      <c r="N42" s="55"/>
    </row>
    <row r="43" spans="1:14" ht="18.75" customHeight="1" x14ac:dyDescent="0.2">
      <c r="A43" s="236" t="s">
        <v>2561</v>
      </c>
      <c r="B43" s="233" t="s">
        <v>2562</v>
      </c>
      <c r="C43" s="544" t="s">
        <v>2544</v>
      </c>
      <c r="D43" s="325"/>
      <c r="E43" s="325"/>
      <c r="F43" s="325"/>
      <c r="G43" s="325"/>
      <c r="H43" s="325"/>
      <c r="I43" s="326"/>
      <c r="J43" s="32"/>
      <c r="K43" s="32"/>
      <c r="L43" s="234">
        <v>115</v>
      </c>
      <c r="N43" s="55"/>
    </row>
    <row r="44" spans="1:14" ht="18.75" customHeight="1" x14ac:dyDescent="0.2">
      <c r="A44" s="238" t="s">
        <v>2563</v>
      </c>
      <c r="B44" s="239" t="s">
        <v>2564</v>
      </c>
      <c r="C44" s="544" t="s">
        <v>2544</v>
      </c>
      <c r="D44" s="325"/>
      <c r="E44" s="325"/>
      <c r="F44" s="325"/>
      <c r="G44" s="325"/>
      <c r="H44" s="325"/>
      <c r="I44" s="326"/>
      <c r="J44" s="32"/>
      <c r="K44" s="32"/>
      <c r="L44" s="234">
        <v>188</v>
      </c>
      <c r="N44" s="55"/>
    </row>
    <row r="45" spans="1:14" ht="18.75" customHeight="1" x14ac:dyDescent="0.2">
      <c r="A45" s="697" t="s">
        <v>2565</v>
      </c>
      <c r="B45" s="240" t="s">
        <v>2566</v>
      </c>
      <c r="C45" s="544" t="s">
        <v>2544</v>
      </c>
      <c r="D45" s="325"/>
      <c r="E45" s="325"/>
      <c r="F45" s="325"/>
      <c r="G45" s="325"/>
      <c r="H45" s="325"/>
      <c r="I45" s="326"/>
      <c r="J45" s="32"/>
      <c r="K45" s="32"/>
      <c r="L45" s="234">
        <v>134</v>
      </c>
      <c r="N45" s="55"/>
    </row>
    <row r="46" spans="1:14" ht="18.75" customHeight="1" x14ac:dyDescent="0.2">
      <c r="A46" s="343"/>
      <c r="B46" s="240" t="s">
        <v>2567</v>
      </c>
      <c r="C46" s="544" t="s">
        <v>2536</v>
      </c>
      <c r="D46" s="325"/>
      <c r="E46" s="325"/>
      <c r="F46" s="325"/>
      <c r="G46" s="325"/>
      <c r="H46" s="325"/>
      <c r="I46" s="326"/>
      <c r="J46" s="32"/>
      <c r="K46" s="32"/>
      <c r="L46" s="234">
        <v>32</v>
      </c>
      <c r="N46" s="55"/>
    </row>
    <row r="47" spans="1:14" ht="18.75" customHeight="1" x14ac:dyDescent="0.2">
      <c r="A47" s="343"/>
      <c r="B47" s="240" t="s">
        <v>2568</v>
      </c>
      <c r="C47" s="544" t="s">
        <v>2569</v>
      </c>
      <c r="D47" s="325"/>
      <c r="E47" s="325"/>
      <c r="F47" s="325"/>
      <c r="G47" s="325"/>
      <c r="H47" s="325"/>
      <c r="I47" s="326"/>
      <c r="J47" s="32"/>
      <c r="K47" s="32"/>
      <c r="L47" s="234">
        <v>3.6</v>
      </c>
      <c r="N47" s="55"/>
    </row>
    <row r="48" spans="1:14" ht="18.75" customHeight="1" x14ac:dyDescent="0.2">
      <c r="A48" s="343"/>
      <c r="B48" s="240"/>
      <c r="C48" s="544" t="s">
        <v>2570</v>
      </c>
      <c r="D48" s="325"/>
      <c r="E48" s="325"/>
      <c r="F48" s="325"/>
      <c r="G48" s="325"/>
      <c r="H48" s="325"/>
      <c r="I48" s="326"/>
      <c r="J48" s="32"/>
      <c r="K48" s="32"/>
      <c r="L48" s="234">
        <v>7</v>
      </c>
      <c r="N48" s="55"/>
    </row>
    <row r="49" spans="1:14" ht="18.75" customHeight="1" x14ac:dyDescent="0.2">
      <c r="A49" s="344"/>
      <c r="B49" s="240"/>
      <c r="C49" s="544" t="s">
        <v>2540</v>
      </c>
      <c r="D49" s="325"/>
      <c r="E49" s="325"/>
      <c r="F49" s="325"/>
      <c r="G49" s="325"/>
      <c r="H49" s="325"/>
      <c r="I49" s="326"/>
      <c r="J49" s="32"/>
      <c r="K49" s="32"/>
      <c r="L49" s="234">
        <v>18</v>
      </c>
      <c r="N49" s="55"/>
    </row>
    <row r="50" spans="1:14" ht="18.75" customHeight="1" x14ac:dyDescent="0.2">
      <c r="A50" s="236" t="s">
        <v>2571</v>
      </c>
      <c r="B50" s="241" t="s">
        <v>2572</v>
      </c>
      <c r="C50" s="544" t="s">
        <v>2544</v>
      </c>
      <c r="D50" s="325"/>
      <c r="E50" s="325"/>
      <c r="F50" s="325"/>
      <c r="G50" s="325"/>
      <c r="H50" s="325"/>
      <c r="I50" s="326"/>
      <c r="J50" s="32"/>
      <c r="K50" s="32"/>
      <c r="L50" s="234">
        <v>90</v>
      </c>
      <c r="N50" s="55"/>
    </row>
    <row r="51" spans="1:14" ht="18.75" customHeight="1" x14ac:dyDescent="0.2">
      <c r="A51" s="236" t="s">
        <v>2573</v>
      </c>
      <c r="B51" s="237" t="s">
        <v>2574</v>
      </c>
      <c r="C51" s="544" t="s">
        <v>2544</v>
      </c>
      <c r="D51" s="325"/>
      <c r="E51" s="325"/>
      <c r="F51" s="325"/>
      <c r="G51" s="325"/>
      <c r="H51" s="325"/>
      <c r="I51" s="326"/>
      <c r="J51" s="32"/>
      <c r="K51" s="32"/>
      <c r="L51" s="234">
        <v>183</v>
      </c>
      <c r="N51" s="55"/>
    </row>
    <row r="52" spans="1:14" ht="18.75" customHeight="1" x14ac:dyDescent="0.2">
      <c r="A52" s="236" t="s">
        <v>2575</v>
      </c>
      <c r="B52" s="237" t="s">
        <v>2576</v>
      </c>
      <c r="C52" s="544" t="s">
        <v>2544</v>
      </c>
      <c r="D52" s="325"/>
      <c r="E52" s="325"/>
      <c r="F52" s="325"/>
      <c r="G52" s="325"/>
      <c r="H52" s="325"/>
      <c r="I52" s="326"/>
      <c r="J52" s="32"/>
      <c r="K52" s="32"/>
      <c r="L52" s="234">
        <v>145</v>
      </c>
      <c r="N52" s="55"/>
    </row>
    <row r="53" spans="1:14" ht="18.75" customHeight="1" x14ac:dyDescent="0.2">
      <c r="A53" s="236">
        <v>3065</v>
      </c>
      <c r="B53" s="237" t="s">
        <v>2577</v>
      </c>
      <c r="C53" s="544" t="s">
        <v>2544</v>
      </c>
      <c r="D53" s="325"/>
      <c r="E53" s="325"/>
      <c r="F53" s="325"/>
      <c r="G53" s="325"/>
      <c r="H53" s="325"/>
      <c r="I53" s="326"/>
      <c r="J53" s="32"/>
      <c r="K53" s="32"/>
      <c r="L53" s="234">
        <v>99</v>
      </c>
      <c r="N53" s="55"/>
    </row>
    <row r="54" spans="1:14" ht="18.75" customHeight="1" x14ac:dyDescent="0.2">
      <c r="A54" s="236" t="s">
        <v>2578</v>
      </c>
      <c r="B54" s="237" t="s">
        <v>2579</v>
      </c>
      <c r="C54" s="544" t="s">
        <v>2544</v>
      </c>
      <c r="D54" s="325"/>
      <c r="E54" s="325"/>
      <c r="F54" s="325"/>
      <c r="G54" s="325"/>
      <c r="H54" s="325"/>
      <c r="I54" s="326"/>
      <c r="J54" s="32"/>
      <c r="K54" s="32"/>
      <c r="L54" s="234">
        <v>61</v>
      </c>
      <c r="N54" s="55"/>
    </row>
    <row r="55" spans="1:14" ht="18.75" customHeight="1" x14ac:dyDescent="0.2">
      <c r="A55" s="236" t="s">
        <v>2580</v>
      </c>
      <c r="B55" s="237" t="s">
        <v>2581</v>
      </c>
      <c r="C55" s="544" t="s">
        <v>2544</v>
      </c>
      <c r="D55" s="325"/>
      <c r="E55" s="325"/>
      <c r="F55" s="325"/>
      <c r="G55" s="325"/>
      <c r="H55" s="325"/>
      <c r="I55" s="326"/>
      <c r="J55" s="32"/>
      <c r="K55" s="32"/>
      <c r="L55" s="234">
        <v>18</v>
      </c>
      <c r="N55" s="55"/>
    </row>
    <row r="56" spans="1:14" ht="12.75" customHeight="1" x14ac:dyDescent="0.2">
      <c r="A56" s="236" t="s">
        <v>2582</v>
      </c>
      <c r="B56" s="237" t="s">
        <v>2583</v>
      </c>
      <c r="C56" s="544" t="s">
        <v>2544</v>
      </c>
      <c r="D56" s="325"/>
      <c r="E56" s="325"/>
      <c r="F56" s="325"/>
      <c r="G56" s="325"/>
      <c r="H56" s="325"/>
      <c r="I56" s="326"/>
      <c r="J56" s="32"/>
      <c r="K56" s="32"/>
      <c r="L56" s="234">
        <v>108</v>
      </c>
      <c r="N56" s="55"/>
    </row>
    <row r="57" spans="1:14" ht="12.75" customHeight="1" x14ac:dyDescent="0.2">
      <c r="A57" s="236" t="s">
        <v>2584</v>
      </c>
      <c r="B57" s="237" t="s">
        <v>2585</v>
      </c>
      <c r="C57" s="544" t="s">
        <v>2544</v>
      </c>
      <c r="D57" s="325"/>
      <c r="E57" s="325"/>
      <c r="F57" s="325"/>
      <c r="G57" s="325"/>
      <c r="H57" s="325"/>
      <c r="I57" s="326"/>
      <c r="J57" s="32"/>
      <c r="K57" s="32"/>
      <c r="L57" s="234">
        <v>37</v>
      </c>
      <c r="N57" s="55"/>
    </row>
    <row r="58" spans="1:14" ht="12.75" customHeight="1" x14ac:dyDescent="0.2">
      <c r="A58" s="236" t="s">
        <v>2586</v>
      </c>
      <c r="B58" s="237"/>
      <c r="C58" s="544" t="s">
        <v>2544</v>
      </c>
      <c r="D58" s="325"/>
      <c r="E58" s="325"/>
      <c r="F58" s="325"/>
      <c r="G58" s="325"/>
      <c r="H58" s="325"/>
      <c r="I58" s="326"/>
      <c r="J58" s="32"/>
      <c r="K58" s="32"/>
      <c r="L58" s="234">
        <v>45</v>
      </c>
      <c r="N58" s="55"/>
    </row>
    <row r="59" spans="1:14" ht="12.75" customHeight="1" x14ac:dyDescent="0.2">
      <c r="A59" s="236" t="s">
        <v>2587</v>
      </c>
      <c r="B59" s="237"/>
      <c r="C59" s="544" t="s">
        <v>2544</v>
      </c>
      <c r="D59" s="325"/>
      <c r="E59" s="325"/>
      <c r="F59" s="325"/>
      <c r="G59" s="325"/>
      <c r="H59" s="325"/>
      <c r="I59" s="326"/>
      <c r="J59" s="32"/>
      <c r="K59" s="32"/>
      <c r="L59" s="234">
        <v>412</v>
      </c>
      <c r="N59" s="55"/>
    </row>
    <row r="60" spans="1:14" ht="12.75" customHeight="1" x14ac:dyDescent="0.2">
      <c r="A60" s="236" t="s">
        <v>2588</v>
      </c>
      <c r="B60" s="237"/>
      <c r="C60" s="544" t="s">
        <v>2544</v>
      </c>
      <c r="D60" s="325"/>
      <c r="E60" s="325"/>
      <c r="F60" s="325"/>
      <c r="G60" s="325"/>
      <c r="H60" s="325"/>
      <c r="I60" s="326"/>
      <c r="J60" s="32"/>
      <c r="K60" s="32"/>
      <c r="L60" s="234">
        <v>541</v>
      </c>
      <c r="N60" s="55"/>
    </row>
    <row r="61" spans="1:14" ht="12.75" customHeight="1" x14ac:dyDescent="0.2">
      <c r="A61" s="236" t="s">
        <v>2589</v>
      </c>
      <c r="B61" s="237"/>
      <c r="C61" s="544" t="s">
        <v>2590</v>
      </c>
      <c r="D61" s="325"/>
      <c r="E61" s="325"/>
      <c r="F61" s="325"/>
      <c r="G61" s="325"/>
      <c r="H61" s="325"/>
      <c r="I61" s="326"/>
      <c r="J61" s="32"/>
      <c r="K61" s="32"/>
      <c r="L61" s="234">
        <v>60</v>
      </c>
      <c r="N61" s="55"/>
    </row>
    <row r="62" spans="1:14" ht="12.75" customHeight="1" x14ac:dyDescent="0.2">
      <c r="A62" s="693" t="s">
        <v>2591</v>
      </c>
      <c r="B62" s="237"/>
      <c r="C62" s="544" t="s">
        <v>2544</v>
      </c>
      <c r="D62" s="325"/>
      <c r="E62" s="325"/>
      <c r="F62" s="325"/>
      <c r="G62" s="325"/>
      <c r="H62" s="325"/>
      <c r="I62" s="326"/>
      <c r="J62" s="32"/>
      <c r="K62" s="32"/>
      <c r="L62" s="234">
        <v>78</v>
      </c>
      <c r="N62" s="55"/>
    </row>
    <row r="63" spans="1:14" ht="12.75" customHeight="1" x14ac:dyDescent="0.2">
      <c r="A63" s="344"/>
      <c r="B63" s="237"/>
      <c r="C63" s="544" t="s">
        <v>2592</v>
      </c>
      <c r="D63" s="325"/>
      <c r="E63" s="325"/>
      <c r="F63" s="325"/>
      <c r="G63" s="325"/>
      <c r="H63" s="325"/>
      <c r="I63" s="326"/>
      <c r="J63" s="32"/>
      <c r="K63" s="32"/>
      <c r="L63" s="234">
        <v>33</v>
      </c>
      <c r="N63" s="55"/>
    </row>
    <row r="64" spans="1:14" ht="12.75" customHeight="1" x14ac:dyDescent="0.2">
      <c r="A64" s="242" t="s">
        <v>2593</v>
      </c>
      <c r="B64" s="237"/>
      <c r="C64" s="544" t="s">
        <v>2544</v>
      </c>
      <c r="D64" s="325"/>
      <c r="E64" s="325"/>
      <c r="F64" s="325"/>
      <c r="G64" s="325"/>
      <c r="H64" s="325"/>
      <c r="I64" s="326"/>
      <c r="J64" s="32"/>
      <c r="K64" s="32"/>
      <c r="L64" s="234">
        <v>111</v>
      </c>
      <c r="N64" s="55"/>
    </row>
    <row r="65" spans="1:14" ht="12.75" customHeight="1" x14ac:dyDescent="0.2">
      <c r="A65" s="242" t="s">
        <v>2594</v>
      </c>
      <c r="B65" s="237"/>
      <c r="C65" s="544" t="s">
        <v>2544</v>
      </c>
      <c r="D65" s="325"/>
      <c r="E65" s="325"/>
      <c r="F65" s="325"/>
      <c r="G65" s="325"/>
      <c r="H65" s="325"/>
      <c r="I65" s="326"/>
      <c r="J65" s="32"/>
      <c r="K65" s="32"/>
      <c r="L65" s="234">
        <v>658</v>
      </c>
      <c r="N65" s="55"/>
    </row>
    <row r="66" spans="1:14" ht="12.75" customHeight="1" x14ac:dyDescent="0.2">
      <c r="A66" s="696" t="s">
        <v>2595</v>
      </c>
      <c r="B66" s="237"/>
      <c r="C66" s="544" t="s">
        <v>2544</v>
      </c>
      <c r="D66" s="325"/>
      <c r="E66" s="325"/>
      <c r="F66" s="325"/>
      <c r="G66" s="325"/>
      <c r="H66" s="325"/>
      <c r="I66" s="326"/>
      <c r="J66" s="32"/>
      <c r="K66" s="32"/>
      <c r="L66" s="234">
        <v>915</v>
      </c>
      <c r="N66" s="55"/>
    </row>
    <row r="67" spans="1:14" ht="12.75" customHeight="1" x14ac:dyDescent="0.2">
      <c r="A67" s="344"/>
      <c r="B67" s="237"/>
      <c r="C67" s="544" t="s">
        <v>2596</v>
      </c>
      <c r="D67" s="325"/>
      <c r="E67" s="325"/>
      <c r="F67" s="325"/>
      <c r="G67" s="325"/>
      <c r="H67" s="325"/>
      <c r="I67" s="326"/>
      <c r="J67" s="32"/>
      <c r="K67" s="32"/>
      <c r="L67" s="234">
        <v>313</v>
      </c>
      <c r="N67" s="55"/>
    </row>
    <row r="68" spans="1:14" ht="74.25" customHeight="1" x14ac:dyDescent="0.2">
      <c r="A68" s="693" t="s">
        <v>2597</v>
      </c>
      <c r="B68" s="32"/>
      <c r="C68" s="695" t="s">
        <v>2544</v>
      </c>
      <c r="D68" s="325"/>
      <c r="E68" s="325"/>
      <c r="F68" s="325"/>
      <c r="G68" s="325"/>
      <c r="H68" s="325"/>
      <c r="I68" s="326"/>
      <c r="J68" s="235"/>
      <c r="K68" s="235"/>
      <c r="L68" s="234">
        <v>60</v>
      </c>
      <c r="N68" s="55"/>
    </row>
    <row r="69" spans="1:14" ht="74.25" customHeight="1" x14ac:dyDescent="0.2">
      <c r="A69" s="343"/>
      <c r="B69" s="32"/>
      <c r="C69" s="695" t="s">
        <v>2598</v>
      </c>
      <c r="D69" s="325"/>
      <c r="E69" s="325"/>
      <c r="F69" s="325"/>
      <c r="G69" s="325"/>
      <c r="H69" s="325"/>
      <c r="I69" s="326"/>
      <c r="J69" s="235"/>
      <c r="K69" s="235"/>
      <c r="L69" s="234">
        <v>46</v>
      </c>
      <c r="N69" s="55"/>
    </row>
    <row r="70" spans="1:14" ht="74.25" customHeight="1" x14ac:dyDescent="0.2">
      <c r="A70" s="343"/>
      <c r="B70" s="32"/>
      <c r="C70" s="695" t="s">
        <v>2599</v>
      </c>
      <c r="D70" s="325"/>
      <c r="E70" s="325"/>
      <c r="F70" s="325"/>
      <c r="G70" s="325"/>
      <c r="H70" s="325"/>
      <c r="I70" s="326"/>
      <c r="J70" s="235"/>
      <c r="K70" s="235"/>
      <c r="L70" s="234">
        <v>11</v>
      </c>
      <c r="N70" s="55"/>
    </row>
    <row r="71" spans="1:14" ht="74.25" customHeight="1" x14ac:dyDescent="0.2">
      <c r="A71" s="343"/>
      <c r="B71" s="32"/>
      <c r="C71" s="695" t="s">
        <v>2600</v>
      </c>
      <c r="D71" s="325"/>
      <c r="E71" s="325"/>
      <c r="F71" s="325"/>
      <c r="G71" s="325"/>
      <c r="H71" s="325"/>
      <c r="I71" s="326"/>
      <c r="J71" s="235"/>
      <c r="K71" s="235"/>
      <c r="L71" s="234">
        <v>39</v>
      </c>
      <c r="N71" s="55"/>
    </row>
    <row r="72" spans="1:14" ht="74.25" customHeight="1" x14ac:dyDescent="0.2">
      <c r="A72" s="343"/>
      <c r="B72" s="32"/>
      <c r="C72" s="695" t="s">
        <v>2601</v>
      </c>
      <c r="D72" s="325"/>
      <c r="E72" s="325"/>
      <c r="F72" s="325"/>
      <c r="G72" s="325"/>
      <c r="H72" s="325"/>
      <c r="I72" s="326"/>
      <c r="J72" s="235"/>
      <c r="K72" s="235"/>
      <c r="L72" s="234">
        <v>61</v>
      </c>
      <c r="N72" s="55"/>
    </row>
    <row r="73" spans="1:14" ht="74.25" customHeight="1" x14ac:dyDescent="0.2">
      <c r="A73" s="344"/>
      <c r="B73" s="32"/>
      <c r="C73" s="695" t="s">
        <v>2602</v>
      </c>
      <c r="D73" s="325"/>
      <c r="E73" s="325"/>
      <c r="F73" s="325"/>
      <c r="G73" s="325"/>
      <c r="H73" s="325"/>
      <c r="I73" s="326"/>
      <c r="J73" s="235"/>
      <c r="K73" s="235"/>
      <c r="L73" s="234">
        <v>7.3</v>
      </c>
      <c r="N73" s="55"/>
    </row>
    <row r="74" spans="1:14" ht="74.25" customHeight="1" x14ac:dyDescent="0.2">
      <c r="A74" s="693" t="s">
        <v>2603</v>
      </c>
      <c r="B74" s="32"/>
      <c r="C74" s="695" t="s">
        <v>2544</v>
      </c>
      <c r="D74" s="325"/>
      <c r="E74" s="325"/>
      <c r="F74" s="325"/>
      <c r="G74" s="325"/>
      <c r="H74" s="325"/>
      <c r="I74" s="326"/>
      <c r="J74" s="235"/>
      <c r="K74" s="235"/>
      <c r="L74" s="234">
        <v>87</v>
      </c>
      <c r="N74" s="55"/>
    </row>
    <row r="75" spans="1:14" ht="74.25" customHeight="1" x14ac:dyDescent="0.2">
      <c r="A75" s="344"/>
      <c r="B75" s="32"/>
      <c r="C75" s="695" t="s">
        <v>2604</v>
      </c>
      <c r="D75" s="325"/>
      <c r="E75" s="325"/>
      <c r="F75" s="325"/>
      <c r="G75" s="325"/>
      <c r="H75" s="325"/>
      <c r="I75" s="326"/>
      <c r="J75" s="235"/>
      <c r="K75" s="235"/>
      <c r="L75" s="234">
        <v>57</v>
      </c>
      <c r="N75" s="55"/>
    </row>
    <row r="76" spans="1:14" ht="12.75" customHeight="1" x14ac:dyDescent="0.2"/>
    <row r="77" spans="1:14" ht="12.75" customHeight="1" x14ac:dyDescent="0.2"/>
    <row r="78" spans="1:14" ht="12.75" customHeight="1" x14ac:dyDescent="0.2"/>
    <row r="79" spans="1:14" ht="12.75" customHeight="1" x14ac:dyDescent="0.2"/>
    <row r="80" spans="1:14" ht="12.75" customHeight="1" x14ac:dyDescent="0.2"/>
    <row r="81" ht="12.75" customHeight="1" x14ac:dyDescent="0.2"/>
    <row r="82" ht="12.75" customHeight="1" x14ac:dyDescent="0.2"/>
    <row r="83" ht="12.75" customHeight="1" x14ac:dyDescent="0.2"/>
    <row r="84" ht="12.75" customHeight="1" x14ac:dyDescent="0.2"/>
    <row r="85" ht="12.75" customHeight="1" x14ac:dyDescent="0.2"/>
    <row r="86" ht="12.75" customHeight="1" x14ac:dyDescent="0.2"/>
    <row r="87" ht="12.75" customHeight="1" x14ac:dyDescent="0.2"/>
    <row r="88" ht="12.75" customHeight="1" x14ac:dyDescent="0.2"/>
    <row r="89" ht="12.75" customHeight="1" x14ac:dyDescent="0.2"/>
    <row r="90" ht="12.75" customHeight="1" x14ac:dyDescent="0.2"/>
    <row r="91" ht="12.75" customHeight="1" x14ac:dyDescent="0.2"/>
    <row r="92" ht="12.75" customHeight="1" x14ac:dyDescent="0.2"/>
    <row r="93" ht="12.75" customHeight="1" x14ac:dyDescent="0.2"/>
    <row r="94" ht="12.75" customHeight="1" x14ac:dyDescent="0.2"/>
    <row r="95" ht="12.75" customHeight="1" x14ac:dyDescent="0.2"/>
    <row r="96" ht="12.75" customHeight="1" x14ac:dyDescent="0.2"/>
    <row r="97" ht="12.75" customHeight="1" x14ac:dyDescent="0.2"/>
    <row r="98" ht="12.75" customHeight="1" x14ac:dyDescent="0.2"/>
    <row r="99" ht="12.75" customHeight="1" x14ac:dyDescent="0.2"/>
    <row r="100" ht="12.75" customHeight="1" x14ac:dyDescent="0.2"/>
    <row r="101" ht="12.75" customHeight="1" x14ac:dyDescent="0.2"/>
    <row r="102" ht="12.75" customHeight="1" x14ac:dyDescent="0.2"/>
    <row r="103" ht="12.75" customHeight="1" x14ac:dyDescent="0.2"/>
    <row r="104" ht="12.75" customHeight="1" x14ac:dyDescent="0.2"/>
    <row r="105" ht="12.75" customHeight="1" x14ac:dyDescent="0.2"/>
    <row r="106" ht="12.75" customHeight="1" x14ac:dyDescent="0.2"/>
    <row r="107" ht="12.75" customHeight="1" x14ac:dyDescent="0.2"/>
    <row r="108" ht="12.75" customHeight="1" x14ac:dyDescent="0.2"/>
    <row r="109" ht="12.75" customHeight="1" x14ac:dyDescent="0.2"/>
    <row r="110" ht="12.75" customHeight="1" x14ac:dyDescent="0.2"/>
    <row r="111" ht="12.75" customHeight="1" x14ac:dyDescent="0.2"/>
    <row r="112" ht="12.75" customHeight="1" x14ac:dyDescent="0.2"/>
    <row r="113" ht="12.75" customHeight="1" x14ac:dyDescent="0.2"/>
    <row r="114" ht="12.75" customHeight="1" x14ac:dyDescent="0.2"/>
    <row r="115" ht="12.75" customHeight="1" x14ac:dyDescent="0.2"/>
    <row r="116" ht="12.75" customHeight="1" x14ac:dyDescent="0.2"/>
    <row r="117" ht="12.75" customHeight="1" x14ac:dyDescent="0.2"/>
    <row r="118" ht="12.75" customHeight="1" x14ac:dyDescent="0.2"/>
    <row r="119" ht="12.75" customHeight="1" x14ac:dyDescent="0.2"/>
    <row r="120" ht="12.75" customHeight="1" x14ac:dyDescent="0.2"/>
    <row r="121" ht="12.75" customHeight="1" x14ac:dyDescent="0.2"/>
    <row r="122" ht="12.75" customHeight="1" x14ac:dyDescent="0.2"/>
    <row r="123" ht="12.75" customHeight="1" x14ac:dyDescent="0.2"/>
    <row r="124" ht="12.75" customHeight="1" x14ac:dyDescent="0.2"/>
    <row r="125" ht="12.75" customHeight="1" x14ac:dyDescent="0.2"/>
    <row r="126" ht="12.75" customHeight="1" x14ac:dyDescent="0.2"/>
    <row r="127" ht="12.75" customHeight="1" x14ac:dyDescent="0.2"/>
    <row r="128" ht="12.75" customHeight="1" x14ac:dyDescent="0.2"/>
    <row r="129" ht="12.75" customHeight="1" x14ac:dyDescent="0.2"/>
    <row r="130" ht="12.75" customHeight="1" x14ac:dyDescent="0.2"/>
    <row r="131" ht="12.75" customHeight="1" x14ac:dyDescent="0.2"/>
    <row r="132" ht="12.75" customHeight="1" x14ac:dyDescent="0.2"/>
    <row r="133" ht="12.75" customHeight="1" x14ac:dyDescent="0.2"/>
    <row r="134" ht="12.75" customHeight="1" x14ac:dyDescent="0.2"/>
    <row r="135" ht="12.75" customHeight="1" x14ac:dyDescent="0.2"/>
    <row r="136" ht="12.75" customHeight="1" x14ac:dyDescent="0.2"/>
    <row r="137" ht="12.75" customHeight="1" x14ac:dyDescent="0.2"/>
    <row r="138" ht="12.75" customHeight="1" x14ac:dyDescent="0.2"/>
    <row r="139" ht="12.75" customHeight="1" x14ac:dyDescent="0.2"/>
    <row r="140" ht="12.75" customHeight="1" x14ac:dyDescent="0.2"/>
    <row r="141" ht="12.75" customHeight="1" x14ac:dyDescent="0.2"/>
    <row r="142" ht="12.75" customHeight="1" x14ac:dyDescent="0.2"/>
    <row r="143" ht="12.75" customHeight="1" x14ac:dyDescent="0.2"/>
    <row r="144" ht="12.75" customHeight="1" x14ac:dyDescent="0.2"/>
    <row r="145" ht="12.75" customHeight="1" x14ac:dyDescent="0.2"/>
    <row r="146" ht="12.75" customHeight="1" x14ac:dyDescent="0.2"/>
    <row r="147" ht="12.75" customHeight="1" x14ac:dyDescent="0.2"/>
    <row r="148" ht="12.75" customHeight="1" x14ac:dyDescent="0.2"/>
    <row r="149" ht="12.75" customHeight="1" x14ac:dyDescent="0.2"/>
    <row r="150" ht="12.75" customHeight="1" x14ac:dyDescent="0.2"/>
    <row r="151" ht="12.75" customHeight="1" x14ac:dyDescent="0.2"/>
    <row r="152" ht="12.75" customHeight="1" x14ac:dyDescent="0.2"/>
    <row r="153" ht="12.75" customHeight="1" x14ac:dyDescent="0.2"/>
    <row r="154" ht="12.75" customHeight="1" x14ac:dyDescent="0.2"/>
    <row r="155" ht="12.75" customHeight="1" x14ac:dyDescent="0.2"/>
    <row r="156" ht="12.75" customHeight="1" x14ac:dyDescent="0.2"/>
    <row r="157" ht="12.75" customHeight="1" x14ac:dyDescent="0.2"/>
    <row r="158" ht="12.75" customHeight="1" x14ac:dyDescent="0.2"/>
    <row r="159" ht="12.75" customHeight="1" x14ac:dyDescent="0.2"/>
    <row r="160" ht="12.75" customHeight="1" x14ac:dyDescent="0.2"/>
    <row r="161" ht="12.75" customHeight="1" x14ac:dyDescent="0.2"/>
    <row r="162" ht="12.75" customHeight="1" x14ac:dyDescent="0.2"/>
    <row r="163" ht="12.75" customHeight="1" x14ac:dyDescent="0.2"/>
    <row r="164" ht="12.75" customHeight="1" x14ac:dyDescent="0.2"/>
    <row r="165" ht="12.75" customHeight="1" x14ac:dyDescent="0.2"/>
    <row r="166" ht="12.75" customHeight="1" x14ac:dyDescent="0.2"/>
    <row r="167" ht="12.75" customHeight="1" x14ac:dyDescent="0.2"/>
    <row r="168" ht="12.75" customHeight="1" x14ac:dyDescent="0.2"/>
    <row r="169" ht="12.75" customHeight="1" x14ac:dyDescent="0.2"/>
    <row r="170" ht="12.75" customHeight="1" x14ac:dyDescent="0.2"/>
    <row r="171" ht="12.75" customHeight="1" x14ac:dyDescent="0.2"/>
    <row r="172" ht="12.75" customHeight="1" x14ac:dyDescent="0.2"/>
    <row r="173" ht="12.75" customHeight="1" x14ac:dyDescent="0.2"/>
    <row r="174" ht="12.75" customHeight="1" x14ac:dyDescent="0.2"/>
    <row r="175" ht="12.75" customHeight="1" x14ac:dyDescent="0.2"/>
    <row r="176" ht="12.75" customHeight="1" x14ac:dyDescent="0.2"/>
    <row r="177" ht="12.75" customHeight="1" x14ac:dyDescent="0.2"/>
    <row r="178" ht="12.75" customHeight="1" x14ac:dyDescent="0.2"/>
    <row r="179" ht="12.75" customHeight="1" x14ac:dyDescent="0.2"/>
    <row r="180" ht="12.75" customHeight="1" x14ac:dyDescent="0.2"/>
    <row r="181" ht="12.75" customHeight="1" x14ac:dyDescent="0.2"/>
    <row r="182" ht="12.75" customHeight="1" x14ac:dyDescent="0.2"/>
    <row r="183" ht="12.75" customHeight="1" x14ac:dyDescent="0.2"/>
    <row r="184" ht="12.75" customHeight="1" x14ac:dyDescent="0.2"/>
    <row r="185" ht="12.75" customHeight="1" x14ac:dyDescent="0.2"/>
    <row r="186" ht="12.75" customHeight="1" x14ac:dyDescent="0.2"/>
    <row r="187" ht="12.75" customHeight="1" x14ac:dyDescent="0.2"/>
    <row r="188" ht="12.75" customHeight="1" x14ac:dyDescent="0.2"/>
    <row r="189" ht="12.75" customHeight="1" x14ac:dyDescent="0.2"/>
    <row r="190" ht="12.75" customHeight="1" x14ac:dyDescent="0.2"/>
    <row r="191" ht="12.75" customHeight="1" x14ac:dyDescent="0.2"/>
    <row r="192" ht="12.75" customHeight="1" x14ac:dyDescent="0.2"/>
    <row r="193" ht="12.75" customHeight="1" x14ac:dyDescent="0.2"/>
    <row r="194" ht="12.75" customHeight="1" x14ac:dyDescent="0.2"/>
    <row r="195" ht="12.75" customHeight="1" x14ac:dyDescent="0.2"/>
    <row r="196" ht="12.75" customHeight="1" x14ac:dyDescent="0.2"/>
    <row r="197" ht="12.75" customHeight="1" x14ac:dyDescent="0.2"/>
    <row r="198" ht="12.75" customHeight="1" x14ac:dyDescent="0.2"/>
    <row r="199" ht="12.75" customHeight="1" x14ac:dyDescent="0.2"/>
    <row r="200" ht="12.75" customHeight="1" x14ac:dyDescent="0.2"/>
    <row r="201" ht="12.75" customHeight="1" x14ac:dyDescent="0.2"/>
    <row r="202" ht="12.75" customHeight="1" x14ac:dyDescent="0.2"/>
    <row r="203" ht="12.75" customHeight="1" x14ac:dyDescent="0.2"/>
    <row r="204" ht="12.75" customHeight="1" x14ac:dyDescent="0.2"/>
    <row r="205" ht="12.75" customHeight="1" x14ac:dyDescent="0.2"/>
    <row r="206" ht="12.75" customHeight="1" x14ac:dyDescent="0.2"/>
    <row r="207" ht="12.75" customHeight="1" x14ac:dyDescent="0.2"/>
    <row r="208" ht="12.75" customHeight="1" x14ac:dyDescent="0.2"/>
    <row r="209" ht="12.75" customHeight="1" x14ac:dyDescent="0.2"/>
    <row r="210" ht="12.75" customHeight="1" x14ac:dyDescent="0.2"/>
    <row r="211" ht="12.75" customHeight="1" x14ac:dyDescent="0.2"/>
    <row r="212" ht="12.75" customHeight="1" x14ac:dyDescent="0.2"/>
    <row r="213" ht="12.75" customHeight="1" x14ac:dyDescent="0.2"/>
    <row r="214" ht="12.75" customHeight="1" x14ac:dyDescent="0.2"/>
    <row r="215" ht="12.75" customHeight="1" x14ac:dyDescent="0.2"/>
    <row r="216" ht="12.75" customHeight="1" x14ac:dyDescent="0.2"/>
    <row r="217" ht="12.75" customHeight="1" x14ac:dyDescent="0.2"/>
    <row r="218" ht="12.75" customHeight="1" x14ac:dyDescent="0.2"/>
    <row r="219" ht="12.75" customHeight="1" x14ac:dyDescent="0.2"/>
    <row r="220" ht="12.75" customHeight="1" x14ac:dyDescent="0.2"/>
    <row r="221" ht="12.75" customHeight="1" x14ac:dyDescent="0.2"/>
    <row r="222" ht="12.75" customHeight="1" x14ac:dyDescent="0.2"/>
    <row r="223" ht="12.75" customHeight="1" x14ac:dyDescent="0.2"/>
    <row r="224" ht="12.75" customHeight="1" x14ac:dyDescent="0.2"/>
    <row r="225" ht="12.75" customHeight="1" x14ac:dyDescent="0.2"/>
    <row r="226" ht="12.75" customHeight="1" x14ac:dyDescent="0.2"/>
    <row r="227" ht="12.75" customHeight="1" x14ac:dyDescent="0.2"/>
    <row r="228" ht="12.75" customHeight="1" x14ac:dyDescent="0.2"/>
    <row r="229" ht="12.75" customHeight="1" x14ac:dyDescent="0.2"/>
    <row r="230" ht="12.75" customHeight="1" x14ac:dyDescent="0.2"/>
    <row r="231" ht="12.75" customHeight="1" x14ac:dyDescent="0.2"/>
    <row r="232" ht="12.75" customHeight="1" x14ac:dyDescent="0.2"/>
    <row r="233" ht="12.75" customHeight="1" x14ac:dyDescent="0.2"/>
    <row r="234" ht="12.75" customHeight="1" x14ac:dyDescent="0.2"/>
    <row r="235" ht="12.75" customHeight="1" x14ac:dyDescent="0.2"/>
    <row r="236" ht="12.75" customHeight="1" x14ac:dyDescent="0.2"/>
    <row r="237" ht="12.75" customHeight="1" x14ac:dyDescent="0.2"/>
    <row r="238" ht="12.75" customHeight="1" x14ac:dyDescent="0.2"/>
    <row r="239" ht="12.75" customHeight="1" x14ac:dyDescent="0.2"/>
    <row r="240" ht="12.75" customHeight="1" x14ac:dyDescent="0.2"/>
    <row r="241" ht="12.75" customHeight="1" x14ac:dyDescent="0.2"/>
    <row r="242" ht="12.75" customHeight="1" x14ac:dyDescent="0.2"/>
    <row r="243" ht="12.75" customHeight="1" x14ac:dyDescent="0.2"/>
    <row r="244" ht="12.75" customHeight="1" x14ac:dyDescent="0.2"/>
    <row r="245" ht="12.75" customHeight="1" x14ac:dyDescent="0.2"/>
    <row r="246" ht="12.75" customHeight="1" x14ac:dyDescent="0.2"/>
    <row r="247" ht="12.75" customHeight="1" x14ac:dyDescent="0.2"/>
    <row r="248" ht="12.75" customHeight="1" x14ac:dyDescent="0.2"/>
    <row r="249" ht="12.75" customHeight="1" x14ac:dyDescent="0.2"/>
    <row r="250" ht="12.75" customHeight="1" x14ac:dyDescent="0.2"/>
    <row r="251" ht="12.75" customHeight="1" x14ac:dyDescent="0.2"/>
    <row r="252" ht="12.75" customHeight="1" x14ac:dyDescent="0.2"/>
    <row r="253" ht="12.75" customHeight="1" x14ac:dyDescent="0.2"/>
    <row r="254" ht="12.75" customHeight="1" x14ac:dyDescent="0.2"/>
    <row r="255" ht="12.75" customHeight="1" x14ac:dyDescent="0.2"/>
    <row r="256" ht="12.75" customHeight="1" x14ac:dyDescent="0.2"/>
    <row r="257" ht="12.75" customHeight="1" x14ac:dyDescent="0.2"/>
    <row r="258" ht="12.75" customHeight="1" x14ac:dyDescent="0.2"/>
    <row r="259" ht="12.75" customHeight="1" x14ac:dyDescent="0.2"/>
    <row r="260" ht="12.75" customHeight="1" x14ac:dyDescent="0.2"/>
    <row r="261" ht="12.75" customHeight="1" x14ac:dyDescent="0.2"/>
    <row r="262" ht="12.75" customHeight="1" x14ac:dyDescent="0.2"/>
    <row r="263" ht="12.75" customHeight="1" x14ac:dyDescent="0.2"/>
    <row r="264" ht="12.75" customHeight="1" x14ac:dyDescent="0.2"/>
    <row r="265" ht="12.75" customHeight="1" x14ac:dyDescent="0.2"/>
    <row r="266" ht="12.75" customHeight="1" x14ac:dyDescent="0.2"/>
    <row r="267" ht="12.75" customHeight="1" x14ac:dyDescent="0.2"/>
    <row r="268" ht="12.75" customHeight="1" x14ac:dyDescent="0.2"/>
    <row r="269" ht="12.75" customHeight="1" x14ac:dyDescent="0.2"/>
    <row r="270" ht="12.75" customHeight="1" x14ac:dyDescent="0.2"/>
    <row r="271" ht="12.75" customHeight="1" x14ac:dyDescent="0.2"/>
    <row r="272" ht="12.75" customHeight="1" x14ac:dyDescent="0.2"/>
    <row r="273" ht="12.75" customHeight="1" x14ac:dyDescent="0.2"/>
    <row r="274" ht="12.75" customHeight="1" x14ac:dyDescent="0.2"/>
    <row r="275" ht="12.75" customHeight="1" x14ac:dyDescent="0.2"/>
    <row r="276" ht="12.75" customHeight="1" x14ac:dyDescent="0.2"/>
    <row r="277" ht="12.75" customHeight="1" x14ac:dyDescent="0.2"/>
    <row r="278" ht="12.75" customHeight="1" x14ac:dyDescent="0.2"/>
    <row r="279" ht="12.75" customHeight="1" x14ac:dyDescent="0.2"/>
    <row r="280" ht="12.75" customHeight="1" x14ac:dyDescent="0.2"/>
    <row r="281" ht="12.75" customHeight="1" x14ac:dyDescent="0.2"/>
    <row r="282" ht="12.75" customHeight="1" x14ac:dyDescent="0.2"/>
    <row r="283" ht="12.75" customHeight="1" x14ac:dyDescent="0.2"/>
    <row r="284" ht="12.75" customHeight="1" x14ac:dyDescent="0.2"/>
    <row r="285" ht="12.75" customHeight="1" x14ac:dyDescent="0.2"/>
    <row r="286" ht="12.75" customHeight="1" x14ac:dyDescent="0.2"/>
    <row r="287" ht="12.75" customHeight="1" x14ac:dyDescent="0.2"/>
    <row r="288" ht="12.75" customHeight="1" x14ac:dyDescent="0.2"/>
    <row r="289" ht="12.75" customHeight="1" x14ac:dyDescent="0.2"/>
    <row r="290" ht="12.75" customHeight="1" x14ac:dyDescent="0.2"/>
    <row r="291" ht="12.75" customHeight="1" x14ac:dyDescent="0.2"/>
    <row r="292" ht="12.75" customHeight="1" x14ac:dyDescent="0.2"/>
    <row r="293" ht="12.75" customHeight="1" x14ac:dyDescent="0.2"/>
    <row r="294" ht="12.75" customHeight="1" x14ac:dyDescent="0.2"/>
    <row r="295" ht="12.75" customHeight="1" x14ac:dyDescent="0.2"/>
    <row r="296" ht="12.75" customHeight="1" x14ac:dyDescent="0.2"/>
    <row r="297" ht="12.75" customHeight="1" x14ac:dyDescent="0.2"/>
    <row r="298" ht="12.75" customHeight="1" x14ac:dyDescent="0.2"/>
    <row r="299" ht="12.75" customHeight="1" x14ac:dyDescent="0.2"/>
    <row r="300" ht="12.75" customHeight="1" x14ac:dyDescent="0.2"/>
    <row r="301" ht="12.75" customHeight="1" x14ac:dyDescent="0.2"/>
    <row r="302" ht="12.75" customHeight="1" x14ac:dyDescent="0.2"/>
    <row r="303" ht="12.75" customHeight="1" x14ac:dyDescent="0.2"/>
    <row r="304" ht="12.75" customHeight="1" x14ac:dyDescent="0.2"/>
    <row r="305" ht="12.75" customHeight="1" x14ac:dyDescent="0.2"/>
    <row r="306" ht="12.75" customHeight="1" x14ac:dyDescent="0.2"/>
    <row r="307" ht="12.75" customHeight="1" x14ac:dyDescent="0.2"/>
    <row r="308" ht="12.75" customHeight="1" x14ac:dyDescent="0.2"/>
    <row r="309" ht="12.75" customHeight="1" x14ac:dyDescent="0.2"/>
    <row r="310" ht="12.75" customHeight="1" x14ac:dyDescent="0.2"/>
    <row r="311" ht="12.75" customHeight="1" x14ac:dyDescent="0.2"/>
    <row r="312" ht="12.75" customHeight="1" x14ac:dyDescent="0.2"/>
    <row r="313" ht="12.75" customHeight="1" x14ac:dyDescent="0.2"/>
    <row r="314" ht="12.75" customHeight="1" x14ac:dyDescent="0.2"/>
    <row r="315" ht="12.75" customHeight="1" x14ac:dyDescent="0.2"/>
    <row r="316" ht="12.75" customHeight="1" x14ac:dyDescent="0.2"/>
    <row r="317" ht="12.75" customHeight="1" x14ac:dyDescent="0.2"/>
    <row r="318" ht="12.75" customHeight="1" x14ac:dyDescent="0.2"/>
    <row r="319" ht="12.75" customHeight="1" x14ac:dyDescent="0.2"/>
    <row r="320" ht="12.75" customHeight="1" x14ac:dyDescent="0.2"/>
    <row r="321" ht="12.75" customHeight="1" x14ac:dyDescent="0.2"/>
    <row r="322" ht="12.75" customHeight="1" x14ac:dyDescent="0.2"/>
    <row r="323" ht="12.75" customHeight="1" x14ac:dyDescent="0.2"/>
    <row r="324" ht="12.75" customHeight="1" x14ac:dyDescent="0.2"/>
    <row r="325" ht="12.75" customHeight="1" x14ac:dyDescent="0.2"/>
    <row r="326" ht="12.75" customHeight="1" x14ac:dyDescent="0.2"/>
    <row r="327" ht="12.75" customHeight="1" x14ac:dyDescent="0.2"/>
    <row r="328" ht="12.75" customHeight="1" x14ac:dyDescent="0.2"/>
    <row r="329" ht="12.75" customHeight="1" x14ac:dyDescent="0.2"/>
    <row r="330" ht="12.75" customHeight="1" x14ac:dyDescent="0.2"/>
    <row r="331" ht="12.75" customHeight="1" x14ac:dyDescent="0.2"/>
    <row r="332" ht="12.75" customHeight="1" x14ac:dyDescent="0.2"/>
    <row r="333" ht="12.75" customHeight="1" x14ac:dyDescent="0.2"/>
    <row r="334" ht="12.75" customHeight="1" x14ac:dyDescent="0.2"/>
    <row r="335" ht="12.75" customHeight="1" x14ac:dyDescent="0.2"/>
    <row r="336" ht="12.75" customHeight="1" x14ac:dyDescent="0.2"/>
    <row r="337" ht="12.75" customHeight="1" x14ac:dyDescent="0.2"/>
    <row r="338" ht="12.75" customHeight="1" x14ac:dyDescent="0.2"/>
    <row r="339" ht="12.75" customHeight="1" x14ac:dyDescent="0.2"/>
    <row r="340" ht="12.75" customHeight="1" x14ac:dyDescent="0.2"/>
    <row r="341" ht="12.75" customHeight="1" x14ac:dyDescent="0.2"/>
    <row r="342" ht="12.75" customHeight="1" x14ac:dyDescent="0.2"/>
    <row r="343" ht="12.75" customHeight="1" x14ac:dyDescent="0.2"/>
    <row r="344" ht="12.75" customHeight="1" x14ac:dyDescent="0.2"/>
    <row r="345" ht="12.75" customHeight="1" x14ac:dyDescent="0.2"/>
    <row r="346" ht="12.75" customHeight="1" x14ac:dyDescent="0.2"/>
    <row r="347" ht="12.75" customHeight="1" x14ac:dyDescent="0.2"/>
    <row r="348" ht="12.75" customHeight="1" x14ac:dyDescent="0.2"/>
    <row r="349" ht="12.75" customHeight="1" x14ac:dyDescent="0.2"/>
    <row r="350" ht="12.75" customHeight="1" x14ac:dyDescent="0.2"/>
    <row r="351" ht="12.75" customHeight="1" x14ac:dyDescent="0.2"/>
    <row r="352" ht="12.75" customHeight="1" x14ac:dyDescent="0.2"/>
    <row r="353" ht="12.75" customHeight="1" x14ac:dyDescent="0.2"/>
    <row r="354" ht="12.75" customHeight="1" x14ac:dyDescent="0.2"/>
    <row r="355" ht="12.75" customHeight="1" x14ac:dyDescent="0.2"/>
    <row r="356" ht="12.75" customHeight="1" x14ac:dyDescent="0.2"/>
    <row r="357" ht="12.75" customHeight="1" x14ac:dyDescent="0.2"/>
    <row r="358" ht="12.75" customHeight="1" x14ac:dyDescent="0.2"/>
    <row r="359" ht="12.75" customHeight="1" x14ac:dyDescent="0.2"/>
    <row r="360" ht="12.75" customHeight="1" x14ac:dyDescent="0.2"/>
    <row r="361" ht="12.75" customHeight="1" x14ac:dyDescent="0.2"/>
    <row r="362" ht="12.75" customHeight="1" x14ac:dyDescent="0.2"/>
    <row r="363" ht="12.75" customHeight="1" x14ac:dyDescent="0.2"/>
    <row r="364" ht="12.75" customHeight="1" x14ac:dyDescent="0.2"/>
    <row r="365" ht="12.75" customHeight="1" x14ac:dyDescent="0.2"/>
    <row r="366" ht="12.75" customHeight="1" x14ac:dyDescent="0.2"/>
    <row r="367" ht="12.75" customHeight="1" x14ac:dyDescent="0.2"/>
    <row r="368" ht="12.75" customHeight="1" x14ac:dyDescent="0.2"/>
    <row r="369" ht="12.75" customHeight="1" x14ac:dyDescent="0.2"/>
    <row r="370" ht="12.75" customHeight="1" x14ac:dyDescent="0.2"/>
    <row r="371" ht="12.75" customHeight="1" x14ac:dyDescent="0.2"/>
    <row r="372" ht="12.75" customHeight="1" x14ac:dyDescent="0.2"/>
    <row r="373" ht="12.75" customHeight="1" x14ac:dyDescent="0.2"/>
    <row r="374" ht="12.75" customHeight="1" x14ac:dyDescent="0.2"/>
    <row r="375" ht="12.75" customHeight="1" x14ac:dyDescent="0.2"/>
    <row r="376" ht="12.75" customHeight="1" x14ac:dyDescent="0.2"/>
    <row r="377" ht="12.75" customHeight="1" x14ac:dyDescent="0.2"/>
    <row r="378" ht="12.75" customHeight="1" x14ac:dyDescent="0.2"/>
    <row r="379" ht="12.75" customHeight="1" x14ac:dyDescent="0.2"/>
    <row r="380" ht="12.75" customHeight="1" x14ac:dyDescent="0.2"/>
    <row r="381" ht="12.75" customHeight="1" x14ac:dyDescent="0.2"/>
    <row r="382" ht="12.75" customHeight="1" x14ac:dyDescent="0.2"/>
    <row r="383" ht="12.75" customHeight="1" x14ac:dyDescent="0.2"/>
    <row r="384" ht="12.75" customHeight="1" x14ac:dyDescent="0.2"/>
    <row r="385" ht="12.75" customHeight="1" x14ac:dyDescent="0.2"/>
    <row r="386" ht="12.75" customHeight="1" x14ac:dyDescent="0.2"/>
    <row r="387" ht="12.75" customHeight="1" x14ac:dyDescent="0.2"/>
    <row r="388" ht="12.75" customHeight="1" x14ac:dyDescent="0.2"/>
    <row r="389" ht="12.75" customHeight="1" x14ac:dyDescent="0.2"/>
    <row r="390" ht="12.75" customHeight="1" x14ac:dyDescent="0.2"/>
    <row r="391" ht="12.75" customHeight="1" x14ac:dyDescent="0.2"/>
    <row r="392" ht="12.75" customHeight="1" x14ac:dyDescent="0.2"/>
    <row r="393" ht="12.75" customHeight="1" x14ac:dyDescent="0.2"/>
    <row r="394" ht="12.75" customHeight="1" x14ac:dyDescent="0.2"/>
    <row r="395" ht="12.75" customHeight="1" x14ac:dyDescent="0.2"/>
    <row r="396" ht="12.75" customHeight="1" x14ac:dyDescent="0.2"/>
    <row r="397" ht="12.75" customHeight="1" x14ac:dyDescent="0.2"/>
    <row r="398" ht="12.75" customHeight="1" x14ac:dyDescent="0.2"/>
    <row r="399" ht="12.75" customHeight="1" x14ac:dyDescent="0.2"/>
    <row r="400" ht="12.75" customHeight="1" x14ac:dyDescent="0.2"/>
    <row r="401" ht="12.75" customHeight="1" x14ac:dyDescent="0.2"/>
    <row r="402" ht="12.75" customHeight="1" x14ac:dyDescent="0.2"/>
    <row r="403" ht="12.75" customHeight="1" x14ac:dyDescent="0.2"/>
    <row r="404" ht="12.75" customHeight="1" x14ac:dyDescent="0.2"/>
    <row r="405" ht="12.75" customHeight="1" x14ac:dyDescent="0.2"/>
    <row r="406" ht="12.75" customHeight="1" x14ac:dyDescent="0.2"/>
    <row r="407" ht="12.75" customHeight="1" x14ac:dyDescent="0.2"/>
    <row r="408" ht="12.75" customHeight="1" x14ac:dyDescent="0.2"/>
    <row r="409" ht="12.75" customHeight="1" x14ac:dyDescent="0.2"/>
    <row r="410" ht="12.75" customHeight="1" x14ac:dyDescent="0.2"/>
    <row r="411" ht="12.75" customHeight="1" x14ac:dyDescent="0.2"/>
    <row r="412" ht="12.75" customHeight="1" x14ac:dyDescent="0.2"/>
    <row r="413" ht="12.75" customHeight="1" x14ac:dyDescent="0.2"/>
    <row r="414" ht="12.75" customHeight="1" x14ac:dyDescent="0.2"/>
    <row r="415" ht="12.75" customHeight="1" x14ac:dyDescent="0.2"/>
    <row r="416" ht="12.75" customHeight="1" x14ac:dyDescent="0.2"/>
    <row r="417" ht="12.75" customHeight="1" x14ac:dyDescent="0.2"/>
    <row r="418" ht="12.75" customHeight="1" x14ac:dyDescent="0.2"/>
    <row r="419" ht="12.75" customHeight="1" x14ac:dyDescent="0.2"/>
    <row r="420" ht="12.75" customHeight="1" x14ac:dyDescent="0.2"/>
    <row r="421" ht="12.75" customHeight="1" x14ac:dyDescent="0.2"/>
    <row r="422" ht="12.75" customHeight="1" x14ac:dyDescent="0.2"/>
    <row r="423" ht="12.75" customHeight="1" x14ac:dyDescent="0.2"/>
    <row r="424" ht="12.75" customHeight="1" x14ac:dyDescent="0.2"/>
    <row r="425" ht="12.75" customHeight="1" x14ac:dyDescent="0.2"/>
    <row r="426" ht="12.75" customHeight="1" x14ac:dyDescent="0.2"/>
    <row r="427" ht="12.75" customHeight="1" x14ac:dyDescent="0.2"/>
    <row r="428" ht="12.75" customHeight="1" x14ac:dyDescent="0.2"/>
    <row r="429" ht="12.75" customHeight="1" x14ac:dyDescent="0.2"/>
    <row r="430" ht="12.75" customHeight="1" x14ac:dyDescent="0.2"/>
    <row r="431" ht="12.75" customHeight="1" x14ac:dyDescent="0.2"/>
    <row r="432" ht="12.75" customHeight="1" x14ac:dyDescent="0.2"/>
    <row r="433" ht="12.75" customHeight="1" x14ac:dyDescent="0.2"/>
    <row r="434" ht="12.75" customHeight="1" x14ac:dyDescent="0.2"/>
    <row r="435" ht="12.75" customHeight="1" x14ac:dyDescent="0.2"/>
    <row r="436" ht="12.75" customHeight="1" x14ac:dyDescent="0.2"/>
    <row r="437" ht="12.75" customHeight="1" x14ac:dyDescent="0.2"/>
    <row r="438" ht="12.75" customHeight="1" x14ac:dyDescent="0.2"/>
    <row r="439" ht="12.75" customHeight="1" x14ac:dyDescent="0.2"/>
    <row r="440" ht="12.75" customHeight="1" x14ac:dyDescent="0.2"/>
    <row r="441" ht="12.75" customHeight="1" x14ac:dyDescent="0.2"/>
    <row r="442" ht="12.75" customHeight="1" x14ac:dyDescent="0.2"/>
    <row r="443" ht="12.75" customHeight="1" x14ac:dyDescent="0.2"/>
    <row r="444" ht="12.75" customHeight="1" x14ac:dyDescent="0.2"/>
    <row r="445" ht="12.75" customHeight="1" x14ac:dyDescent="0.2"/>
    <row r="446" ht="12.75" customHeight="1" x14ac:dyDescent="0.2"/>
    <row r="447" ht="12.75" customHeight="1" x14ac:dyDescent="0.2"/>
    <row r="448" ht="12.75" customHeight="1" x14ac:dyDescent="0.2"/>
    <row r="449" ht="12.75" customHeight="1" x14ac:dyDescent="0.2"/>
    <row r="450" ht="12.75" customHeight="1" x14ac:dyDescent="0.2"/>
    <row r="451" ht="12.75" customHeight="1" x14ac:dyDescent="0.2"/>
    <row r="452" ht="12.75" customHeight="1" x14ac:dyDescent="0.2"/>
    <row r="453" ht="12.75" customHeight="1" x14ac:dyDescent="0.2"/>
    <row r="454" ht="12.75" customHeight="1" x14ac:dyDescent="0.2"/>
    <row r="455" ht="12.75" customHeight="1" x14ac:dyDescent="0.2"/>
    <row r="456" ht="12.75" customHeight="1" x14ac:dyDescent="0.2"/>
    <row r="457" ht="12.75" customHeight="1" x14ac:dyDescent="0.2"/>
    <row r="458" ht="12.75" customHeight="1" x14ac:dyDescent="0.2"/>
    <row r="459" ht="12.75" customHeight="1" x14ac:dyDescent="0.2"/>
    <row r="460" ht="12.75" customHeight="1" x14ac:dyDescent="0.2"/>
    <row r="461" ht="12.75" customHeight="1" x14ac:dyDescent="0.2"/>
    <row r="462" ht="12.75" customHeight="1" x14ac:dyDescent="0.2"/>
    <row r="463" ht="12.75" customHeight="1" x14ac:dyDescent="0.2"/>
    <row r="464" ht="12.75" customHeight="1" x14ac:dyDescent="0.2"/>
    <row r="465" ht="12.75" customHeight="1" x14ac:dyDescent="0.2"/>
    <row r="466" ht="12.75" customHeight="1" x14ac:dyDescent="0.2"/>
    <row r="467" ht="12.75" customHeight="1" x14ac:dyDescent="0.2"/>
    <row r="468" ht="12.75" customHeight="1" x14ac:dyDescent="0.2"/>
    <row r="469" ht="12.75" customHeight="1" x14ac:dyDescent="0.2"/>
    <row r="470" ht="12.75" customHeight="1" x14ac:dyDescent="0.2"/>
    <row r="471" ht="12.75" customHeight="1" x14ac:dyDescent="0.2"/>
    <row r="472" ht="12.75" customHeight="1" x14ac:dyDescent="0.2"/>
    <row r="473" ht="12.75" customHeight="1" x14ac:dyDescent="0.2"/>
    <row r="474" ht="12.75" customHeight="1" x14ac:dyDescent="0.2"/>
    <row r="475" ht="12.75" customHeight="1" x14ac:dyDescent="0.2"/>
    <row r="476" ht="12.75" customHeight="1" x14ac:dyDescent="0.2"/>
    <row r="477" ht="12.75" customHeight="1" x14ac:dyDescent="0.2"/>
    <row r="478" ht="12.75" customHeight="1" x14ac:dyDescent="0.2"/>
    <row r="479" ht="12.75" customHeight="1" x14ac:dyDescent="0.2"/>
    <row r="480" ht="12.75" customHeight="1" x14ac:dyDescent="0.2"/>
    <row r="481" ht="12.75" customHeight="1" x14ac:dyDescent="0.2"/>
    <row r="482" ht="12.75" customHeight="1" x14ac:dyDescent="0.2"/>
    <row r="483" ht="12.75" customHeight="1" x14ac:dyDescent="0.2"/>
    <row r="484" ht="12.75" customHeight="1" x14ac:dyDescent="0.2"/>
    <row r="485" ht="12.75" customHeight="1" x14ac:dyDescent="0.2"/>
    <row r="486" ht="12.75" customHeight="1" x14ac:dyDescent="0.2"/>
    <row r="487" ht="12.75" customHeight="1" x14ac:dyDescent="0.2"/>
    <row r="488" ht="12.75" customHeight="1" x14ac:dyDescent="0.2"/>
    <row r="489" ht="12.75" customHeight="1" x14ac:dyDescent="0.2"/>
    <row r="490" ht="12.75" customHeight="1" x14ac:dyDescent="0.2"/>
    <row r="491" ht="12.75" customHeight="1" x14ac:dyDescent="0.2"/>
    <row r="492" ht="12.75" customHeight="1" x14ac:dyDescent="0.2"/>
    <row r="493" ht="12.75" customHeight="1" x14ac:dyDescent="0.2"/>
    <row r="494" ht="12.75" customHeight="1" x14ac:dyDescent="0.2"/>
    <row r="495" ht="12.75" customHeight="1" x14ac:dyDescent="0.2"/>
    <row r="496" ht="12.75" customHeight="1" x14ac:dyDescent="0.2"/>
    <row r="497" ht="12.75" customHeight="1" x14ac:dyDescent="0.2"/>
    <row r="498" ht="12.75" customHeight="1" x14ac:dyDescent="0.2"/>
    <row r="499" ht="12.75" customHeight="1" x14ac:dyDescent="0.2"/>
    <row r="500" ht="12.75" customHeight="1" x14ac:dyDescent="0.2"/>
    <row r="501" ht="12.75" customHeight="1" x14ac:dyDescent="0.2"/>
    <row r="502" ht="12.75" customHeight="1" x14ac:dyDescent="0.2"/>
    <row r="503" ht="12.75" customHeight="1" x14ac:dyDescent="0.2"/>
    <row r="504" ht="12.75" customHeight="1" x14ac:dyDescent="0.2"/>
    <row r="505" ht="12.75" customHeight="1" x14ac:dyDescent="0.2"/>
    <row r="506" ht="12.75" customHeight="1" x14ac:dyDescent="0.2"/>
    <row r="507" ht="12.75" customHeight="1" x14ac:dyDescent="0.2"/>
    <row r="508" ht="12.75" customHeight="1" x14ac:dyDescent="0.2"/>
    <row r="509" ht="12.75" customHeight="1" x14ac:dyDescent="0.2"/>
    <row r="510" ht="12.75" customHeight="1" x14ac:dyDescent="0.2"/>
    <row r="511" ht="12.75" customHeight="1" x14ac:dyDescent="0.2"/>
    <row r="512" ht="12.75" customHeight="1" x14ac:dyDescent="0.2"/>
    <row r="513" ht="12.75" customHeight="1" x14ac:dyDescent="0.2"/>
    <row r="514" ht="12.75" customHeight="1" x14ac:dyDescent="0.2"/>
    <row r="515" ht="12.75" customHeight="1" x14ac:dyDescent="0.2"/>
    <row r="516" ht="12.75" customHeight="1" x14ac:dyDescent="0.2"/>
    <row r="517" ht="12.75" customHeight="1" x14ac:dyDescent="0.2"/>
    <row r="518" ht="12.75" customHeight="1" x14ac:dyDescent="0.2"/>
    <row r="519" ht="12.75" customHeight="1" x14ac:dyDescent="0.2"/>
    <row r="520" ht="12.75" customHeight="1" x14ac:dyDescent="0.2"/>
    <row r="521" ht="12.75" customHeight="1" x14ac:dyDescent="0.2"/>
    <row r="522" ht="12.75" customHeight="1" x14ac:dyDescent="0.2"/>
    <row r="523" ht="12.75" customHeight="1" x14ac:dyDescent="0.2"/>
    <row r="524" ht="12.75" customHeight="1" x14ac:dyDescent="0.2"/>
    <row r="525" ht="12.75" customHeight="1" x14ac:dyDescent="0.2"/>
    <row r="526" ht="12.75" customHeight="1" x14ac:dyDescent="0.2"/>
    <row r="527" ht="12.75" customHeight="1" x14ac:dyDescent="0.2"/>
    <row r="528" ht="12.75" customHeight="1" x14ac:dyDescent="0.2"/>
    <row r="529" ht="12.75" customHeight="1" x14ac:dyDescent="0.2"/>
    <row r="530" ht="12.75" customHeight="1" x14ac:dyDescent="0.2"/>
    <row r="531" ht="12.75" customHeight="1" x14ac:dyDescent="0.2"/>
    <row r="532" ht="12.75" customHeight="1" x14ac:dyDescent="0.2"/>
    <row r="533" ht="12.75" customHeight="1" x14ac:dyDescent="0.2"/>
    <row r="534" ht="12.75" customHeight="1" x14ac:dyDescent="0.2"/>
    <row r="535" ht="12.75" customHeight="1" x14ac:dyDescent="0.2"/>
    <row r="536" ht="12.75" customHeight="1" x14ac:dyDescent="0.2"/>
    <row r="537" ht="12.75" customHeight="1" x14ac:dyDescent="0.2"/>
    <row r="538" ht="12.75" customHeight="1" x14ac:dyDescent="0.2"/>
    <row r="539" ht="12.75" customHeight="1" x14ac:dyDescent="0.2"/>
    <row r="540" ht="12.75" customHeight="1" x14ac:dyDescent="0.2"/>
    <row r="541" ht="12.75" customHeight="1" x14ac:dyDescent="0.2"/>
    <row r="542" ht="12.75" customHeight="1" x14ac:dyDescent="0.2"/>
    <row r="543" ht="12.75" customHeight="1" x14ac:dyDescent="0.2"/>
    <row r="544" ht="12.75" customHeight="1" x14ac:dyDescent="0.2"/>
    <row r="545" ht="12.75" customHeight="1" x14ac:dyDescent="0.2"/>
    <row r="546" ht="12.75" customHeight="1" x14ac:dyDescent="0.2"/>
    <row r="547" ht="12.75" customHeight="1" x14ac:dyDescent="0.2"/>
    <row r="548" ht="12.75" customHeight="1" x14ac:dyDescent="0.2"/>
    <row r="549" ht="12.75" customHeight="1" x14ac:dyDescent="0.2"/>
    <row r="550" ht="12.75" customHeight="1" x14ac:dyDescent="0.2"/>
    <row r="551" ht="12.75" customHeight="1" x14ac:dyDescent="0.2"/>
    <row r="552" ht="12.75" customHeight="1" x14ac:dyDescent="0.2"/>
    <row r="553" ht="12.75" customHeight="1" x14ac:dyDescent="0.2"/>
    <row r="554" ht="12.75" customHeight="1" x14ac:dyDescent="0.2"/>
    <row r="555" ht="12.75" customHeight="1" x14ac:dyDescent="0.2"/>
    <row r="556" ht="12.75" customHeight="1" x14ac:dyDescent="0.2"/>
    <row r="557" ht="12.75" customHeight="1" x14ac:dyDescent="0.2"/>
    <row r="558" ht="12.75" customHeight="1" x14ac:dyDescent="0.2"/>
    <row r="559" ht="12.75" customHeight="1" x14ac:dyDescent="0.2"/>
    <row r="560" ht="12.75" customHeight="1" x14ac:dyDescent="0.2"/>
    <row r="561" ht="12.75" customHeight="1" x14ac:dyDescent="0.2"/>
    <row r="562" ht="12.75" customHeight="1" x14ac:dyDescent="0.2"/>
    <row r="563" ht="12.75" customHeight="1" x14ac:dyDescent="0.2"/>
    <row r="564" ht="12.75" customHeight="1" x14ac:dyDescent="0.2"/>
    <row r="565" ht="12.75" customHeight="1" x14ac:dyDescent="0.2"/>
    <row r="566" ht="12.75" customHeight="1" x14ac:dyDescent="0.2"/>
    <row r="567" ht="12.75" customHeight="1" x14ac:dyDescent="0.2"/>
    <row r="568" ht="12.75" customHeight="1" x14ac:dyDescent="0.2"/>
    <row r="569" ht="12.75" customHeight="1" x14ac:dyDescent="0.2"/>
    <row r="570" ht="12.75" customHeight="1" x14ac:dyDescent="0.2"/>
    <row r="571" ht="12.75" customHeight="1" x14ac:dyDescent="0.2"/>
    <row r="572" ht="12.75" customHeight="1" x14ac:dyDescent="0.2"/>
    <row r="573" ht="12.75" customHeight="1" x14ac:dyDescent="0.2"/>
    <row r="574" ht="12.75" customHeight="1" x14ac:dyDescent="0.2"/>
    <row r="575" ht="12.75" customHeight="1" x14ac:dyDescent="0.2"/>
    <row r="576" ht="12.75" customHeight="1" x14ac:dyDescent="0.2"/>
    <row r="577" ht="12.75" customHeight="1" x14ac:dyDescent="0.2"/>
    <row r="578" ht="12.75" customHeight="1" x14ac:dyDescent="0.2"/>
    <row r="579" ht="12.75" customHeight="1" x14ac:dyDescent="0.2"/>
    <row r="580" ht="12.75" customHeight="1" x14ac:dyDescent="0.2"/>
    <row r="581" ht="12.75" customHeight="1" x14ac:dyDescent="0.2"/>
    <row r="582" ht="12.75" customHeight="1" x14ac:dyDescent="0.2"/>
    <row r="583" ht="12.75" customHeight="1" x14ac:dyDescent="0.2"/>
    <row r="584" ht="12.75" customHeight="1" x14ac:dyDescent="0.2"/>
    <row r="585" ht="12.75" customHeight="1" x14ac:dyDescent="0.2"/>
    <row r="586" ht="12.75" customHeight="1" x14ac:dyDescent="0.2"/>
    <row r="587" ht="12.75" customHeight="1" x14ac:dyDescent="0.2"/>
    <row r="588" ht="12.75" customHeight="1" x14ac:dyDescent="0.2"/>
    <row r="589" ht="12.75" customHeight="1" x14ac:dyDescent="0.2"/>
    <row r="590" ht="12.75" customHeight="1" x14ac:dyDescent="0.2"/>
    <row r="591" ht="12.75" customHeight="1" x14ac:dyDescent="0.2"/>
    <row r="592" ht="12.75" customHeight="1" x14ac:dyDescent="0.2"/>
    <row r="593" ht="12.75" customHeight="1" x14ac:dyDescent="0.2"/>
    <row r="594" ht="12.75" customHeight="1" x14ac:dyDescent="0.2"/>
    <row r="595" ht="12.75" customHeight="1" x14ac:dyDescent="0.2"/>
    <row r="596" ht="12.75" customHeight="1" x14ac:dyDescent="0.2"/>
    <row r="597" ht="12.75" customHeight="1" x14ac:dyDescent="0.2"/>
    <row r="598" ht="12.75" customHeight="1" x14ac:dyDescent="0.2"/>
    <row r="599" ht="12.75" customHeight="1" x14ac:dyDescent="0.2"/>
    <row r="600" ht="12.75" customHeight="1" x14ac:dyDescent="0.2"/>
    <row r="601" ht="12.75" customHeight="1" x14ac:dyDescent="0.2"/>
    <row r="602" ht="12.75" customHeight="1" x14ac:dyDescent="0.2"/>
    <row r="603" ht="12.75" customHeight="1" x14ac:dyDescent="0.2"/>
    <row r="604" ht="12.75" customHeight="1" x14ac:dyDescent="0.2"/>
    <row r="605" ht="12.75" customHeight="1" x14ac:dyDescent="0.2"/>
    <row r="606" ht="12.75" customHeight="1" x14ac:dyDescent="0.2"/>
    <row r="607" ht="12.75" customHeight="1" x14ac:dyDescent="0.2"/>
    <row r="608" ht="12.75" customHeight="1" x14ac:dyDescent="0.2"/>
    <row r="609" ht="12.75" customHeight="1" x14ac:dyDescent="0.2"/>
    <row r="610" ht="12.75" customHeight="1" x14ac:dyDescent="0.2"/>
    <row r="611" ht="12.75" customHeight="1" x14ac:dyDescent="0.2"/>
    <row r="612" ht="12.75" customHeight="1" x14ac:dyDescent="0.2"/>
    <row r="613" ht="12.75" customHeight="1" x14ac:dyDescent="0.2"/>
    <row r="614" ht="12.75" customHeight="1" x14ac:dyDescent="0.2"/>
    <row r="615" ht="12.75" customHeight="1" x14ac:dyDescent="0.2"/>
    <row r="616" ht="12.75" customHeight="1" x14ac:dyDescent="0.2"/>
    <row r="617" ht="12.75" customHeight="1" x14ac:dyDescent="0.2"/>
    <row r="618" ht="12.75" customHeight="1" x14ac:dyDescent="0.2"/>
    <row r="619" ht="12.75" customHeight="1" x14ac:dyDescent="0.2"/>
    <row r="620" ht="12.75" customHeight="1" x14ac:dyDescent="0.2"/>
    <row r="621" ht="12.75" customHeight="1" x14ac:dyDescent="0.2"/>
    <row r="622" ht="12.75" customHeight="1" x14ac:dyDescent="0.2"/>
    <row r="623" ht="12.75" customHeight="1" x14ac:dyDescent="0.2"/>
    <row r="624" ht="12.75" customHeight="1" x14ac:dyDescent="0.2"/>
    <row r="625" ht="12.75" customHeight="1" x14ac:dyDescent="0.2"/>
    <row r="626" ht="12.75" customHeight="1" x14ac:dyDescent="0.2"/>
    <row r="627" ht="12.75" customHeight="1" x14ac:dyDescent="0.2"/>
    <row r="628" ht="12.75" customHeight="1" x14ac:dyDescent="0.2"/>
    <row r="629" ht="12.75" customHeight="1" x14ac:dyDescent="0.2"/>
    <row r="630" ht="12.75" customHeight="1" x14ac:dyDescent="0.2"/>
    <row r="631" ht="12.75" customHeight="1" x14ac:dyDescent="0.2"/>
    <row r="632" ht="12.75" customHeight="1" x14ac:dyDescent="0.2"/>
    <row r="633" ht="12.75" customHeight="1" x14ac:dyDescent="0.2"/>
    <row r="634" ht="12.75" customHeight="1" x14ac:dyDescent="0.2"/>
    <row r="635" ht="12.75" customHeight="1" x14ac:dyDescent="0.2"/>
    <row r="636" ht="12.75" customHeight="1" x14ac:dyDescent="0.2"/>
    <row r="637" ht="12.75" customHeight="1" x14ac:dyDescent="0.2"/>
    <row r="638" ht="12.75" customHeight="1" x14ac:dyDescent="0.2"/>
    <row r="639" ht="12.75" customHeight="1" x14ac:dyDescent="0.2"/>
    <row r="640" ht="12.75" customHeight="1" x14ac:dyDescent="0.2"/>
    <row r="641" ht="12.75" customHeight="1" x14ac:dyDescent="0.2"/>
    <row r="642" ht="12.75" customHeight="1" x14ac:dyDescent="0.2"/>
    <row r="643" ht="12.75" customHeight="1" x14ac:dyDescent="0.2"/>
    <row r="644" ht="12.75" customHeight="1" x14ac:dyDescent="0.2"/>
    <row r="645" ht="12.75" customHeight="1" x14ac:dyDescent="0.2"/>
    <row r="646" ht="12.75" customHeight="1" x14ac:dyDescent="0.2"/>
    <row r="647" ht="12.75" customHeight="1" x14ac:dyDescent="0.2"/>
    <row r="648" ht="12.75" customHeight="1" x14ac:dyDescent="0.2"/>
    <row r="649" ht="12.75" customHeight="1" x14ac:dyDescent="0.2"/>
    <row r="650" ht="12.75" customHeight="1" x14ac:dyDescent="0.2"/>
    <row r="651" ht="12.75" customHeight="1" x14ac:dyDescent="0.2"/>
    <row r="652" ht="12.75" customHeight="1" x14ac:dyDescent="0.2"/>
    <row r="653" ht="12.75" customHeight="1" x14ac:dyDescent="0.2"/>
    <row r="654" ht="12.75" customHeight="1" x14ac:dyDescent="0.2"/>
    <row r="655" ht="12.75" customHeight="1" x14ac:dyDescent="0.2"/>
    <row r="656" ht="12.75" customHeight="1" x14ac:dyDescent="0.2"/>
    <row r="657" ht="12.75" customHeight="1" x14ac:dyDescent="0.2"/>
    <row r="658" ht="12.75" customHeight="1" x14ac:dyDescent="0.2"/>
    <row r="659" ht="12.75" customHeight="1" x14ac:dyDescent="0.2"/>
    <row r="660" ht="12.75" customHeight="1" x14ac:dyDescent="0.2"/>
    <row r="661" ht="12.75" customHeight="1" x14ac:dyDescent="0.2"/>
    <row r="662" ht="12.75" customHeight="1" x14ac:dyDescent="0.2"/>
    <row r="663" ht="12.75" customHeight="1" x14ac:dyDescent="0.2"/>
    <row r="664" ht="12.75" customHeight="1" x14ac:dyDescent="0.2"/>
    <row r="665" ht="12.75" customHeight="1" x14ac:dyDescent="0.2"/>
    <row r="666" ht="12.75" customHeight="1" x14ac:dyDescent="0.2"/>
    <row r="667" ht="12.75" customHeight="1" x14ac:dyDescent="0.2"/>
    <row r="668" ht="12.75" customHeight="1" x14ac:dyDescent="0.2"/>
    <row r="669" ht="12.75" customHeight="1" x14ac:dyDescent="0.2"/>
    <row r="670" ht="12.75" customHeight="1" x14ac:dyDescent="0.2"/>
    <row r="671" ht="12.75" customHeight="1" x14ac:dyDescent="0.2"/>
    <row r="672" ht="12.75" customHeight="1" x14ac:dyDescent="0.2"/>
    <row r="673" ht="12.75" customHeight="1" x14ac:dyDescent="0.2"/>
    <row r="674" ht="12.75" customHeight="1" x14ac:dyDescent="0.2"/>
    <row r="675" ht="12.75" customHeight="1" x14ac:dyDescent="0.2"/>
    <row r="676" ht="12.75" customHeight="1" x14ac:dyDescent="0.2"/>
    <row r="677" ht="12.75" customHeight="1" x14ac:dyDescent="0.2"/>
    <row r="678" ht="12.75" customHeight="1" x14ac:dyDescent="0.2"/>
    <row r="679" ht="12.75" customHeight="1" x14ac:dyDescent="0.2"/>
    <row r="680" ht="12.75" customHeight="1" x14ac:dyDescent="0.2"/>
    <row r="681" ht="12.75" customHeight="1" x14ac:dyDescent="0.2"/>
    <row r="682" ht="12.75" customHeight="1" x14ac:dyDescent="0.2"/>
    <row r="683" ht="12.75" customHeight="1" x14ac:dyDescent="0.2"/>
    <row r="684" ht="12.75" customHeight="1" x14ac:dyDescent="0.2"/>
    <row r="685" ht="12.75" customHeight="1" x14ac:dyDescent="0.2"/>
    <row r="686" ht="12.75" customHeight="1" x14ac:dyDescent="0.2"/>
    <row r="687" ht="12.75" customHeight="1" x14ac:dyDescent="0.2"/>
    <row r="688" ht="12.75" customHeight="1" x14ac:dyDescent="0.2"/>
    <row r="689" ht="12.75" customHeight="1" x14ac:dyDescent="0.2"/>
    <row r="690" ht="12.75" customHeight="1" x14ac:dyDescent="0.2"/>
    <row r="691" ht="12.75" customHeight="1" x14ac:dyDescent="0.2"/>
    <row r="692" ht="12.75" customHeight="1" x14ac:dyDescent="0.2"/>
    <row r="693" ht="12.75" customHeight="1" x14ac:dyDescent="0.2"/>
    <row r="694" ht="12.75" customHeight="1" x14ac:dyDescent="0.2"/>
    <row r="695" ht="12.75" customHeight="1" x14ac:dyDescent="0.2"/>
    <row r="696" ht="12.75" customHeight="1" x14ac:dyDescent="0.2"/>
    <row r="697" ht="12.75" customHeight="1" x14ac:dyDescent="0.2"/>
    <row r="698" ht="12.75" customHeight="1" x14ac:dyDescent="0.2"/>
    <row r="699" ht="12.75" customHeight="1" x14ac:dyDescent="0.2"/>
    <row r="700" ht="12.75" customHeight="1" x14ac:dyDescent="0.2"/>
    <row r="701" ht="12.75" customHeight="1" x14ac:dyDescent="0.2"/>
    <row r="702" ht="12.75" customHeight="1" x14ac:dyDescent="0.2"/>
    <row r="703" ht="12.75" customHeight="1" x14ac:dyDescent="0.2"/>
    <row r="704" ht="12.75" customHeight="1" x14ac:dyDescent="0.2"/>
    <row r="705" ht="12.75" customHeight="1" x14ac:dyDescent="0.2"/>
    <row r="706" ht="12.75" customHeight="1" x14ac:dyDescent="0.2"/>
    <row r="707" ht="12.75" customHeight="1" x14ac:dyDescent="0.2"/>
    <row r="708" ht="12.75" customHeight="1" x14ac:dyDescent="0.2"/>
    <row r="709" ht="12.75" customHeight="1" x14ac:dyDescent="0.2"/>
    <row r="710" ht="12.75" customHeight="1" x14ac:dyDescent="0.2"/>
    <row r="711" ht="12.75" customHeight="1" x14ac:dyDescent="0.2"/>
    <row r="712" ht="12.75" customHeight="1" x14ac:dyDescent="0.2"/>
    <row r="713" ht="12.75" customHeight="1" x14ac:dyDescent="0.2"/>
    <row r="714" ht="12.75" customHeight="1" x14ac:dyDescent="0.2"/>
    <row r="715" ht="12.75" customHeight="1" x14ac:dyDescent="0.2"/>
    <row r="716" ht="12.75" customHeight="1" x14ac:dyDescent="0.2"/>
    <row r="717" ht="12.75" customHeight="1" x14ac:dyDescent="0.2"/>
    <row r="718" ht="12.75" customHeight="1" x14ac:dyDescent="0.2"/>
    <row r="719" ht="12.75" customHeight="1" x14ac:dyDescent="0.2"/>
    <row r="720" ht="12.75" customHeight="1" x14ac:dyDescent="0.2"/>
    <row r="721" ht="12.75" customHeight="1" x14ac:dyDescent="0.2"/>
    <row r="722" ht="12.75" customHeight="1" x14ac:dyDescent="0.2"/>
    <row r="723" ht="12.75" customHeight="1" x14ac:dyDescent="0.2"/>
    <row r="724" ht="12.75" customHeight="1" x14ac:dyDescent="0.2"/>
    <row r="725" ht="12.75" customHeight="1" x14ac:dyDescent="0.2"/>
    <row r="726" ht="12.75" customHeight="1" x14ac:dyDescent="0.2"/>
    <row r="727" ht="12.75" customHeight="1" x14ac:dyDescent="0.2"/>
    <row r="728" ht="12.75" customHeight="1" x14ac:dyDescent="0.2"/>
    <row r="729" ht="12.75" customHeight="1" x14ac:dyDescent="0.2"/>
    <row r="730" ht="12.75" customHeight="1" x14ac:dyDescent="0.2"/>
    <row r="731" ht="12.75" customHeight="1" x14ac:dyDescent="0.2"/>
    <row r="732" ht="12.75" customHeight="1" x14ac:dyDescent="0.2"/>
    <row r="733" ht="12.75" customHeight="1" x14ac:dyDescent="0.2"/>
    <row r="734" ht="12.75" customHeight="1" x14ac:dyDescent="0.2"/>
    <row r="735" ht="12.75" customHeight="1" x14ac:dyDescent="0.2"/>
    <row r="736" ht="12.75" customHeight="1" x14ac:dyDescent="0.2"/>
    <row r="737" ht="12.75" customHeight="1" x14ac:dyDescent="0.2"/>
    <row r="738" ht="12.75" customHeight="1" x14ac:dyDescent="0.2"/>
    <row r="739" ht="12.75" customHeight="1" x14ac:dyDescent="0.2"/>
    <row r="740" ht="12.75" customHeight="1" x14ac:dyDescent="0.2"/>
    <row r="741" ht="12.75" customHeight="1" x14ac:dyDescent="0.2"/>
    <row r="742" ht="12.75" customHeight="1" x14ac:dyDescent="0.2"/>
    <row r="743" ht="12.75" customHeight="1" x14ac:dyDescent="0.2"/>
    <row r="744" ht="12.75" customHeight="1" x14ac:dyDescent="0.2"/>
    <row r="745" ht="12.75" customHeight="1" x14ac:dyDescent="0.2"/>
    <row r="746" ht="12.75" customHeight="1" x14ac:dyDescent="0.2"/>
    <row r="747" ht="12.75" customHeight="1" x14ac:dyDescent="0.2"/>
    <row r="748" ht="12.75" customHeight="1" x14ac:dyDescent="0.2"/>
    <row r="749" ht="12.75" customHeight="1" x14ac:dyDescent="0.2"/>
    <row r="750" ht="12.75" customHeight="1" x14ac:dyDescent="0.2"/>
    <row r="751" ht="12.75" customHeight="1" x14ac:dyDescent="0.2"/>
    <row r="752" ht="12.75" customHeight="1" x14ac:dyDescent="0.2"/>
    <row r="753" ht="12.75" customHeight="1" x14ac:dyDescent="0.2"/>
    <row r="754" ht="12.75" customHeight="1" x14ac:dyDescent="0.2"/>
    <row r="755" ht="12.75" customHeight="1" x14ac:dyDescent="0.2"/>
    <row r="756" ht="12.75" customHeight="1" x14ac:dyDescent="0.2"/>
    <row r="757" ht="12.75" customHeight="1" x14ac:dyDescent="0.2"/>
    <row r="758" ht="12.75" customHeight="1" x14ac:dyDescent="0.2"/>
    <row r="759" ht="12.75" customHeight="1" x14ac:dyDescent="0.2"/>
    <row r="760" ht="12.75" customHeight="1" x14ac:dyDescent="0.2"/>
    <row r="761" ht="12.75" customHeight="1" x14ac:dyDescent="0.2"/>
    <row r="762" ht="12.75" customHeight="1" x14ac:dyDescent="0.2"/>
    <row r="763" ht="12.75" customHeight="1" x14ac:dyDescent="0.2"/>
    <row r="764" ht="12.75" customHeight="1" x14ac:dyDescent="0.2"/>
    <row r="765" ht="12.75" customHeight="1" x14ac:dyDescent="0.2"/>
    <row r="766" ht="12.75" customHeight="1" x14ac:dyDescent="0.2"/>
    <row r="767" ht="12.75" customHeight="1" x14ac:dyDescent="0.2"/>
    <row r="768" ht="12.75" customHeight="1" x14ac:dyDescent="0.2"/>
    <row r="769" ht="12.75" customHeight="1" x14ac:dyDescent="0.2"/>
    <row r="770" ht="12.75" customHeight="1" x14ac:dyDescent="0.2"/>
    <row r="771" ht="12.75" customHeight="1" x14ac:dyDescent="0.2"/>
    <row r="772" ht="12.75" customHeight="1" x14ac:dyDescent="0.2"/>
    <row r="773" ht="12.75" customHeight="1" x14ac:dyDescent="0.2"/>
    <row r="774" ht="12.75" customHeight="1" x14ac:dyDescent="0.2"/>
    <row r="775" ht="12.75" customHeight="1" x14ac:dyDescent="0.2"/>
    <row r="776" ht="12.75" customHeight="1" x14ac:dyDescent="0.2"/>
    <row r="777" ht="12.75" customHeight="1" x14ac:dyDescent="0.2"/>
    <row r="778" ht="12.75" customHeight="1" x14ac:dyDescent="0.2"/>
    <row r="779" ht="12.75" customHeight="1" x14ac:dyDescent="0.2"/>
    <row r="780" ht="12.75" customHeight="1" x14ac:dyDescent="0.2"/>
    <row r="781" ht="12.75" customHeight="1" x14ac:dyDescent="0.2"/>
    <row r="782" ht="12.75" customHeight="1" x14ac:dyDescent="0.2"/>
    <row r="783" ht="12.75" customHeight="1" x14ac:dyDescent="0.2"/>
    <row r="784" ht="12.75" customHeight="1" x14ac:dyDescent="0.2"/>
    <row r="785" ht="12.75" customHeight="1" x14ac:dyDescent="0.2"/>
    <row r="786" ht="12.75" customHeight="1" x14ac:dyDescent="0.2"/>
    <row r="787" ht="12.75" customHeight="1" x14ac:dyDescent="0.2"/>
    <row r="788" ht="12.75" customHeight="1" x14ac:dyDescent="0.2"/>
    <row r="789" ht="12.75" customHeight="1" x14ac:dyDescent="0.2"/>
    <row r="790" ht="12.75" customHeight="1" x14ac:dyDescent="0.2"/>
    <row r="791" ht="12.75" customHeight="1" x14ac:dyDescent="0.2"/>
    <row r="792" ht="12.75" customHeight="1" x14ac:dyDescent="0.2"/>
    <row r="793" ht="12.75" customHeight="1" x14ac:dyDescent="0.2"/>
    <row r="794" ht="12.75" customHeight="1" x14ac:dyDescent="0.2"/>
    <row r="795" ht="12.75" customHeight="1" x14ac:dyDescent="0.2"/>
    <row r="796" ht="12.75" customHeight="1" x14ac:dyDescent="0.2"/>
    <row r="797" ht="12.75" customHeight="1" x14ac:dyDescent="0.2"/>
    <row r="798" ht="12.75" customHeight="1" x14ac:dyDescent="0.2"/>
    <row r="799" ht="12.75" customHeight="1" x14ac:dyDescent="0.2"/>
    <row r="800" ht="12.75" customHeight="1" x14ac:dyDescent="0.2"/>
    <row r="801" ht="12.75" customHeight="1" x14ac:dyDescent="0.2"/>
    <row r="802" ht="12.75" customHeight="1" x14ac:dyDescent="0.2"/>
    <row r="803" ht="12.75" customHeight="1" x14ac:dyDescent="0.2"/>
    <row r="804" ht="12.75" customHeight="1" x14ac:dyDescent="0.2"/>
    <row r="805" ht="12.75" customHeight="1" x14ac:dyDescent="0.2"/>
    <row r="806" ht="12.75" customHeight="1" x14ac:dyDescent="0.2"/>
    <row r="807" ht="12.75" customHeight="1" x14ac:dyDescent="0.2"/>
    <row r="808" ht="12.75" customHeight="1" x14ac:dyDescent="0.2"/>
    <row r="809" ht="12.75" customHeight="1" x14ac:dyDescent="0.2"/>
    <row r="810" ht="12.75" customHeight="1" x14ac:dyDescent="0.2"/>
    <row r="811" ht="12.75" customHeight="1" x14ac:dyDescent="0.2"/>
    <row r="812" ht="12.75" customHeight="1" x14ac:dyDescent="0.2"/>
    <row r="813" ht="12.75" customHeight="1" x14ac:dyDescent="0.2"/>
    <row r="814" ht="12.75" customHeight="1" x14ac:dyDescent="0.2"/>
    <row r="815" ht="12.75" customHeight="1" x14ac:dyDescent="0.2"/>
    <row r="816" ht="12.75" customHeight="1" x14ac:dyDescent="0.2"/>
    <row r="817" ht="12.75" customHeight="1" x14ac:dyDescent="0.2"/>
    <row r="818" ht="12.75" customHeight="1" x14ac:dyDescent="0.2"/>
    <row r="819" ht="12.75" customHeight="1" x14ac:dyDescent="0.2"/>
    <row r="820" ht="12.75" customHeight="1" x14ac:dyDescent="0.2"/>
    <row r="821" ht="12.75" customHeight="1" x14ac:dyDescent="0.2"/>
    <row r="822" ht="12.75" customHeight="1" x14ac:dyDescent="0.2"/>
    <row r="823" ht="12.75" customHeight="1" x14ac:dyDescent="0.2"/>
    <row r="824" ht="12.75" customHeight="1" x14ac:dyDescent="0.2"/>
    <row r="825" ht="12.75" customHeight="1" x14ac:dyDescent="0.2"/>
    <row r="826" ht="12.75" customHeight="1" x14ac:dyDescent="0.2"/>
    <row r="827" ht="12.75" customHeight="1" x14ac:dyDescent="0.2"/>
    <row r="828" ht="12.75" customHeight="1" x14ac:dyDescent="0.2"/>
    <row r="829" ht="12.75" customHeight="1" x14ac:dyDescent="0.2"/>
    <row r="830" ht="12.75" customHeight="1" x14ac:dyDescent="0.2"/>
    <row r="831" ht="12.75" customHeight="1" x14ac:dyDescent="0.2"/>
    <row r="832" ht="12.75" customHeight="1" x14ac:dyDescent="0.2"/>
    <row r="833" ht="12.75" customHeight="1" x14ac:dyDescent="0.2"/>
    <row r="834" ht="12.75" customHeight="1" x14ac:dyDescent="0.2"/>
    <row r="835" ht="12.75" customHeight="1" x14ac:dyDescent="0.2"/>
    <row r="836" ht="12.75" customHeight="1" x14ac:dyDescent="0.2"/>
    <row r="837" ht="12.75" customHeight="1" x14ac:dyDescent="0.2"/>
    <row r="838" ht="12.75" customHeight="1" x14ac:dyDescent="0.2"/>
    <row r="839" ht="12.75" customHeight="1" x14ac:dyDescent="0.2"/>
    <row r="840" ht="12.75" customHeight="1" x14ac:dyDescent="0.2"/>
    <row r="841" ht="12.75" customHeight="1" x14ac:dyDescent="0.2"/>
    <row r="842" ht="12.75" customHeight="1" x14ac:dyDescent="0.2"/>
    <row r="843" ht="12.75" customHeight="1" x14ac:dyDescent="0.2"/>
    <row r="844" ht="12.75" customHeight="1" x14ac:dyDescent="0.2"/>
    <row r="845" ht="12.75" customHeight="1" x14ac:dyDescent="0.2"/>
    <row r="846" ht="12.75" customHeight="1" x14ac:dyDescent="0.2"/>
    <row r="847" ht="12.75" customHeight="1" x14ac:dyDescent="0.2"/>
    <row r="848" ht="12.75" customHeight="1" x14ac:dyDescent="0.2"/>
    <row r="849" ht="12.75" customHeight="1" x14ac:dyDescent="0.2"/>
    <row r="850" ht="12.75" customHeight="1" x14ac:dyDescent="0.2"/>
    <row r="851" ht="12.75" customHeight="1" x14ac:dyDescent="0.2"/>
    <row r="852" ht="12.75" customHeight="1" x14ac:dyDescent="0.2"/>
    <row r="853" ht="12.75" customHeight="1" x14ac:dyDescent="0.2"/>
    <row r="854" ht="12.75" customHeight="1" x14ac:dyDescent="0.2"/>
    <row r="855" ht="12.75" customHeight="1" x14ac:dyDescent="0.2"/>
    <row r="856" ht="12.75" customHeight="1" x14ac:dyDescent="0.2"/>
    <row r="857" ht="12.75" customHeight="1" x14ac:dyDescent="0.2"/>
    <row r="858" ht="12.75" customHeight="1" x14ac:dyDescent="0.2"/>
    <row r="859" ht="12.75" customHeight="1" x14ac:dyDescent="0.2"/>
    <row r="860" ht="12.75" customHeight="1" x14ac:dyDescent="0.2"/>
    <row r="861" ht="12.75" customHeight="1" x14ac:dyDescent="0.2"/>
    <row r="862" ht="12.75" customHeight="1" x14ac:dyDescent="0.2"/>
    <row r="863" ht="12.75" customHeight="1" x14ac:dyDescent="0.2"/>
    <row r="864" ht="12.75" customHeight="1" x14ac:dyDescent="0.2"/>
    <row r="865" ht="12.75" customHeight="1" x14ac:dyDescent="0.2"/>
    <row r="866" ht="12.75" customHeight="1" x14ac:dyDescent="0.2"/>
    <row r="867" ht="12.75" customHeight="1" x14ac:dyDescent="0.2"/>
    <row r="868" ht="12.75" customHeight="1" x14ac:dyDescent="0.2"/>
    <row r="869" ht="12.75" customHeight="1" x14ac:dyDescent="0.2"/>
    <row r="870" ht="12.75" customHeight="1" x14ac:dyDescent="0.2"/>
    <row r="871" ht="12.75" customHeight="1" x14ac:dyDescent="0.2"/>
    <row r="872" ht="12.75" customHeight="1" x14ac:dyDescent="0.2"/>
    <row r="873" ht="12.75" customHeight="1" x14ac:dyDescent="0.2"/>
    <row r="874" ht="12.75" customHeight="1" x14ac:dyDescent="0.2"/>
    <row r="875" ht="12.75" customHeight="1" x14ac:dyDescent="0.2"/>
    <row r="876" ht="12.75" customHeight="1" x14ac:dyDescent="0.2"/>
    <row r="877" ht="12.75" customHeight="1" x14ac:dyDescent="0.2"/>
    <row r="878" ht="12.75" customHeight="1" x14ac:dyDescent="0.2"/>
    <row r="879" ht="12.75" customHeight="1" x14ac:dyDescent="0.2"/>
    <row r="880" ht="12.75" customHeight="1" x14ac:dyDescent="0.2"/>
    <row r="881" ht="12.75" customHeight="1" x14ac:dyDescent="0.2"/>
    <row r="882" ht="12.75" customHeight="1" x14ac:dyDescent="0.2"/>
    <row r="883" ht="12.75" customHeight="1" x14ac:dyDescent="0.2"/>
    <row r="884" ht="12.75" customHeight="1" x14ac:dyDescent="0.2"/>
    <row r="885" ht="12.75" customHeight="1" x14ac:dyDescent="0.2"/>
    <row r="886" ht="12.75" customHeight="1" x14ac:dyDescent="0.2"/>
    <row r="887" ht="12.75" customHeight="1" x14ac:dyDescent="0.2"/>
    <row r="888" ht="12.75" customHeight="1" x14ac:dyDescent="0.2"/>
    <row r="889" ht="12.75" customHeight="1" x14ac:dyDescent="0.2"/>
    <row r="890" ht="12.75" customHeight="1" x14ac:dyDescent="0.2"/>
    <row r="891" ht="12.75" customHeight="1" x14ac:dyDescent="0.2"/>
    <row r="892" ht="12.75" customHeight="1" x14ac:dyDescent="0.2"/>
    <row r="893" ht="12.75" customHeight="1" x14ac:dyDescent="0.2"/>
    <row r="894" ht="12.75" customHeight="1" x14ac:dyDescent="0.2"/>
    <row r="895" ht="12.75" customHeight="1" x14ac:dyDescent="0.2"/>
    <row r="896" ht="12.75" customHeight="1" x14ac:dyDescent="0.2"/>
    <row r="897" ht="12.75" customHeight="1" x14ac:dyDescent="0.2"/>
    <row r="898" ht="12.75" customHeight="1" x14ac:dyDescent="0.2"/>
    <row r="899" ht="12.75" customHeight="1" x14ac:dyDescent="0.2"/>
    <row r="900" ht="12.75" customHeight="1" x14ac:dyDescent="0.2"/>
    <row r="901" ht="12.75" customHeight="1" x14ac:dyDescent="0.2"/>
    <row r="902" ht="12.75" customHeight="1" x14ac:dyDescent="0.2"/>
    <row r="903" ht="12.75" customHeight="1" x14ac:dyDescent="0.2"/>
    <row r="904" ht="12.75" customHeight="1" x14ac:dyDescent="0.2"/>
    <row r="905" ht="12.75" customHeight="1" x14ac:dyDescent="0.2"/>
    <row r="906" ht="12.75" customHeight="1" x14ac:dyDescent="0.2"/>
    <row r="907" ht="12.75" customHeight="1" x14ac:dyDescent="0.2"/>
    <row r="908" ht="12.75" customHeight="1" x14ac:dyDescent="0.2"/>
    <row r="909" ht="12.75" customHeight="1" x14ac:dyDescent="0.2"/>
    <row r="910" ht="12.75" customHeight="1" x14ac:dyDescent="0.2"/>
    <row r="911" ht="12.75" customHeight="1" x14ac:dyDescent="0.2"/>
    <row r="912" ht="12.75" customHeight="1" x14ac:dyDescent="0.2"/>
    <row r="913" ht="12.75" customHeight="1" x14ac:dyDescent="0.2"/>
    <row r="914" ht="12.75" customHeight="1" x14ac:dyDescent="0.2"/>
    <row r="915" ht="12.75" customHeight="1" x14ac:dyDescent="0.2"/>
    <row r="916" ht="12.75" customHeight="1" x14ac:dyDescent="0.2"/>
    <row r="917" ht="12.75" customHeight="1" x14ac:dyDescent="0.2"/>
    <row r="918" ht="12.75" customHeight="1" x14ac:dyDescent="0.2"/>
    <row r="919" ht="12.75" customHeight="1" x14ac:dyDescent="0.2"/>
    <row r="920" ht="12.75" customHeight="1" x14ac:dyDescent="0.2"/>
    <row r="921" ht="12.75" customHeight="1" x14ac:dyDescent="0.2"/>
    <row r="922" ht="12.75" customHeight="1" x14ac:dyDescent="0.2"/>
    <row r="923" ht="12.75" customHeight="1" x14ac:dyDescent="0.2"/>
    <row r="924" ht="12.75" customHeight="1" x14ac:dyDescent="0.2"/>
    <row r="925" ht="12.75" customHeight="1" x14ac:dyDescent="0.2"/>
    <row r="926" ht="12.75" customHeight="1" x14ac:dyDescent="0.2"/>
    <row r="927" ht="12.75" customHeight="1" x14ac:dyDescent="0.2"/>
    <row r="928" ht="12.75" customHeight="1" x14ac:dyDescent="0.2"/>
    <row r="929" ht="12.75" customHeight="1" x14ac:dyDescent="0.2"/>
    <row r="930" ht="12.75" customHeight="1" x14ac:dyDescent="0.2"/>
    <row r="931" ht="12.75" customHeight="1" x14ac:dyDescent="0.2"/>
    <row r="932" ht="12.75" customHeight="1" x14ac:dyDescent="0.2"/>
    <row r="933" ht="12.75" customHeight="1" x14ac:dyDescent="0.2"/>
    <row r="934" ht="12.75" customHeight="1" x14ac:dyDescent="0.2"/>
    <row r="935" ht="12.75" customHeight="1" x14ac:dyDescent="0.2"/>
    <row r="936" ht="12.75" customHeight="1" x14ac:dyDescent="0.2"/>
    <row r="937" ht="12.75" customHeight="1" x14ac:dyDescent="0.2"/>
    <row r="938" ht="12.75" customHeight="1" x14ac:dyDescent="0.2"/>
    <row r="939" ht="12.75" customHeight="1" x14ac:dyDescent="0.2"/>
    <row r="940" ht="12.75" customHeight="1" x14ac:dyDescent="0.2"/>
    <row r="941" ht="12.75" customHeight="1" x14ac:dyDescent="0.2"/>
    <row r="942" ht="12.75" customHeight="1" x14ac:dyDescent="0.2"/>
    <row r="943" ht="12.75" customHeight="1" x14ac:dyDescent="0.2"/>
    <row r="944" ht="12.75" customHeight="1" x14ac:dyDescent="0.2"/>
    <row r="945" ht="12.75" customHeight="1" x14ac:dyDescent="0.2"/>
    <row r="946" ht="12.75" customHeight="1" x14ac:dyDescent="0.2"/>
    <row r="947" ht="12.75" customHeight="1" x14ac:dyDescent="0.2"/>
    <row r="948" ht="12.75" customHeight="1" x14ac:dyDescent="0.2"/>
    <row r="949" ht="12.75" customHeight="1" x14ac:dyDescent="0.2"/>
    <row r="950" ht="12.75" customHeight="1" x14ac:dyDescent="0.2"/>
    <row r="951" ht="12.75" customHeight="1" x14ac:dyDescent="0.2"/>
    <row r="952" ht="12.75" customHeight="1" x14ac:dyDescent="0.2"/>
    <row r="953" ht="12.75" customHeight="1" x14ac:dyDescent="0.2"/>
    <row r="954" ht="12.75" customHeight="1" x14ac:dyDescent="0.2"/>
    <row r="955" ht="12.75" customHeight="1" x14ac:dyDescent="0.2"/>
    <row r="956" ht="12.75" customHeight="1" x14ac:dyDescent="0.2"/>
    <row r="957" ht="12.75" customHeight="1" x14ac:dyDescent="0.2"/>
    <row r="958" ht="12.75" customHeight="1" x14ac:dyDescent="0.2"/>
    <row r="959" ht="12.75" customHeight="1" x14ac:dyDescent="0.2"/>
    <row r="960" ht="12.75" customHeight="1" x14ac:dyDescent="0.2"/>
    <row r="961" ht="12.75" customHeight="1" x14ac:dyDescent="0.2"/>
    <row r="962" ht="12.75" customHeight="1" x14ac:dyDescent="0.2"/>
    <row r="963" ht="12.75" customHeight="1" x14ac:dyDescent="0.2"/>
    <row r="964" ht="12.75" customHeight="1" x14ac:dyDescent="0.2"/>
    <row r="965" ht="12.75" customHeight="1" x14ac:dyDescent="0.2"/>
    <row r="966" ht="12.75" customHeight="1" x14ac:dyDescent="0.2"/>
    <row r="967" ht="12.75" customHeight="1" x14ac:dyDescent="0.2"/>
    <row r="968" ht="12.75" customHeight="1" x14ac:dyDescent="0.2"/>
    <row r="969" ht="12.75" customHeight="1" x14ac:dyDescent="0.2"/>
    <row r="970" ht="12.75" customHeight="1" x14ac:dyDescent="0.2"/>
    <row r="971" ht="12.75" customHeight="1" x14ac:dyDescent="0.2"/>
    <row r="972" ht="12.75" customHeight="1" x14ac:dyDescent="0.2"/>
    <row r="973" ht="12.75" customHeight="1" x14ac:dyDescent="0.2"/>
    <row r="974" ht="12.75" customHeight="1" x14ac:dyDescent="0.2"/>
    <row r="975" ht="12.75" customHeight="1" x14ac:dyDescent="0.2"/>
    <row r="976" ht="12.75" customHeight="1" x14ac:dyDescent="0.2"/>
    <row r="977" ht="12.75" customHeight="1" x14ac:dyDescent="0.2"/>
    <row r="978" ht="12.75" customHeight="1" x14ac:dyDescent="0.2"/>
    <row r="979" ht="12.75" customHeight="1" x14ac:dyDescent="0.2"/>
    <row r="980" ht="12.75" customHeight="1" x14ac:dyDescent="0.2"/>
    <row r="981" ht="12.75" customHeight="1" x14ac:dyDescent="0.2"/>
    <row r="982" ht="12.75" customHeight="1" x14ac:dyDescent="0.2"/>
    <row r="983" ht="12.75" customHeight="1" x14ac:dyDescent="0.2"/>
    <row r="984" ht="12.75" customHeight="1" x14ac:dyDescent="0.2"/>
    <row r="985" ht="12.75" customHeight="1" x14ac:dyDescent="0.2"/>
    <row r="986" ht="12.75" customHeight="1" x14ac:dyDescent="0.2"/>
    <row r="987" ht="12.75" customHeight="1" x14ac:dyDescent="0.2"/>
    <row r="988" ht="12.75" customHeight="1" x14ac:dyDescent="0.2"/>
    <row r="989" ht="12.75" customHeight="1" x14ac:dyDescent="0.2"/>
    <row r="990" ht="12.75" customHeight="1" x14ac:dyDescent="0.2"/>
    <row r="991" ht="12.75" customHeight="1" x14ac:dyDescent="0.2"/>
    <row r="992" ht="12.75" customHeight="1" x14ac:dyDescent="0.2"/>
    <row r="993" ht="12.75" customHeight="1" x14ac:dyDescent="0.2"/>
    <row r="994" ht="12.75" customHeight="1" x14ac:dyDescent="0.2"/>
    <row r="995" ht="12.75" customHeight="1" x14ac:dyDescent="0.2"/>
    <row r="996" ht="12.75" customHeight="1" x14ac:dyDescent="0.2"/>
  </sheetData>
  <mergeCells count="82">
    <mergeCell ref="C35:I35"/>
    <mergeCell ref="C36:I36"/>
    <mergeCell ref="C37:I37"/>
    <mergeCell ref="A38:A39"/>
    <mergeCell ref="C38:I38"/>
    <mergeCell ref="C39:I39"/>
    <mergeCell ref="A40:A41"/>
    <mergeCell ref="C47:I47"/>
    <mergeCell ref="C48:I48"/>
    <mergeCell ref="C41:I41"/>
    <mergeCell ref="C42:I42"/>
    <mergeCell ref="C43:I43"/>
    <mergeCell ref="C44:I44"/>
    <mergeCell ref="A45:A49"/>
    <mergeCell ref="C45:I45"/>
    <mergeCell ref="C46:I46"/>
    <mergeCell ref="C49:I49"/>
    <mergeCell ref="C40:I40"/>
    <mergeCell ref="C56:I56"/>
    <mergeCell ref="C57:I57"/>
    <mergeCell ref="C58:I58"/>
    <mergeCell ref="C59:I59"/>
    <mergeCell ref="C60:I60"/>
    <mergeCell ref="C61:I61"/>
    <mergeCell ref="A62:A63"/>
    <mergeCell ref="C67:I67"/>
    <mergeCell ref="C68:I68"/>
    <mergeCell ref="C69:I69"/>
    <mergeCell ref="C62:I62"/>
    <mergeCell ref="C63:I63"/>
    <mergeCell ref="C64:I64"/>
    <mergeCell ref="C65:I65"/>
    <mergeCell ref="A66:A67"/>
    <mergeCell ref="C66:I66"/>
    <mergeCell ref="C70:I70"/>
    <mergeCell ref="C71:I71"/>
    <mergeCell ref="C72:I72"/>
    <mergeCell ref="A68:A73"/>
    <mergeCell ref="A74:A75"/>
    <mergeCell ref="C74:I74"/>
    <mergeCell ref="C75:I75"/>
    <mergeCell ref="C73:I73"/>
    <mergeCell ref="C6:F8"/>
    <mergeCell ref="A9:D9"/>
    <mergeCell ref="E9:J9"/>
    <mergeCell ref="A10:D10"/>
    <mergeCell ref="E10:J10"/>
    <mergeCell ref="A11:D11"/>
    <mergeCell ref="E11:J11"/>
    <mergeCell ref="A12:D12"/>
    <mergeCell ref="E12:J12"/>
    <mergeCell ref="A13:D13"/>
    <mergeCell ref="E13:J13"/>
    <mergeCell ref="A14:D14"/>
    <mergeCell ref="E14:J14"/>
    <mergeCell ref="A15:J15"/>
    <mergeCell ref="A16:J16"/>
    <mergeCell ref="G17:L17"/>
    <mergeCell ref="A18:L18"/>
    <mergeCell ref="A19:A20"/>
    <mergeCell ref="B19:B20"/>
    <mergeCell ref="C19:K20"/>
    <mergeCell ref="L19:L20"/>
    <mergeCell ref="C26:I26"/>
    <mergeCell ref="C27:I27"/>
    <mergeCell ref="A22:L24"/>
    <mergeCell ref="A25:L25"/>
    <mergeCell ref="A26:A29"/>
    <mergeCell ref="C28:I28"/>
    <mergeCell ref="C29:I29"/>
    <mergeCell ref="C30:I30"/>
    <mergeCell ref="A31:A34"/>
    <mergeCell ref="C31:I31"/>
    <mergeCell ref="C32:I32"/>
    <mergeCell ref="C33:I33"/>
    <mergeCell ref="C34:I34"/>
    <mergeCell ref="C55:I55"/>
    <mergeCell ref="C50:I50"/>
    <mergeCell ref="C51:I51"/>
    <mergeCell ref="C52:I52"/>
    <mergeCell ref="C53:I53"/>
    <mergeCell ref="C54:I54"/>
  </mergeCells>
  <pageMargins left="0.5" right="0" top="0.25" bottom="0.25" header="0" footer="0"/>
  <pageSetup paperSize="9" orientation="portrait"/>
  <rowBreaks count="2" manualBreakCount="2">
    <brk id="44" man="1"/>
    <brk id="73" man="1"/>
  </rowBreaks>
  <drawing r:id="rId1"/>
  <legacyDrawing r:id="rId2"/>
  <oleObjects>
    <mc:AlternateContent xmlns:mc="http://schemas.openxmlformats.org/markup-compatibility/2006">
      <mc:Choice Requires="x14">
        <oleObject progId="CorelPHOTOPAINT.Image.15" shapeId="26625" r:id="rId3">
          <objectPr defaultSize="0" autoPict="0" r:id="rId4">
            <anchor moveWithCells="1">
              <from>
                <xdr:col>1</xdr:col>
                <xdr:colOff>114300</xdr:colOff>
                <xdr:row>70</xdr:row>
                <xdr:rowOff>190500</xdr:rowOff>
              </from>
              <to>
                <xdr:col>1</xdr:col>
                <xdr:colOff>1085850</xdr:colOff>
                <xdr:row>70</xdr:row>
                <xdr:rowOff>847725</xdr:rowOff>
              </to>
            </anchor>
          </objectPr>
        </oleObject>
      </mc:Choice>
      <mc:Fallback>
        <oleObject progId="CorelPHOTOPAINT.Image.15" shapeId="26625" r:id="rId3"/>
      </mc:Fallback>
    </mc:AlternateContent>
    <mc:AlternateContent xmlns:mc="http://schemas.openxmlformats.org/markup-compatibility/2006">
      <mc:Choice Requires="x14">
        <oleObject progId="CorelDraw.Graphic.17" shapeId="26626" r:id="rId5">
          <objectPr defaultSize="0" autoPict="0" r:id="rId6">
            <anchor moveWithCells="1">
              <from>
                <xdr:col>2</xdr:col>
                <xdr:colOff>285750</xdr:colOff>
                <xdr:row>5</xdr:row>
                <xdr:rowOff>133350</xdr:rowOff>
              </from>
              <to>
                <xdr:col>6</xdr:col>
                <xdr:colOff>28575</xdr:colOff>
                <xdr:row>7</xdr:row>
                <xdr:rowOff>19050</xdr:rowOff>
              </to>
            </anchor>
          </objectPr>
        </oleObject>
      </mc:Choice>
      <mc:Fallback>
        <oleObject progId="CorelDraw.Graphic.17" shapeId="26626" r:id="rId5"/>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Foi de lucru</vt:lpstr>
      </vt:variant>
      <vt:variant>
        <vt:i4>26</vt:i4>
      </vt:variant>
      <vt:variant>
        <vt:lpstr>Zone denumite</vt:lpstr>
      </vt:variant>
      <vt:variant>
        <vt:i4>14</vt:i4>
      </vt:variant>
    </vt:vector>
  </HeadingPairs>
  <TitlesOfParts>
    <vt:vector size="40" baseType="lpstr">
      <vt:lpstr>Oferta</vt:lpstr>
      <vt:lpstr>Interfoane audio</vt:lpstr>
      <vt:lpstr>Interfoane video</vt:lpstr>
      <vt:lpstr>Interfoane 2 fire</vt:lpstr>
      <vt:lpstr>Interfoane IP</vt:lpstr>
      <vt:lpstr>Incuietori</vt:lpstr>
      <vt:lpstr>Acces stand alone</vt:lpstr>
      <vt:lpstr>Butoane</vt:lpstr>
      <vt:lpstr>Accesorii</vt:lpstr>
      <vt:lpstr>Iluminat</vt:lpstr>
      <vt:lpstr>Sisteme de acces si pontaj</vt:lpstr>
      <vt:lpstr>CCTV CVI Dahua</vt:lpstr>
      <vt:lpstr>CCTV IP Dahua</vt:lpstr>
      <vt:lpstr>CCTV AHD GNV</vt:lpstr>
      <vt:lpstr>CCTV IP GNV</vt:lpstr>
      <vt:lpstr>LPR Dahua</vt:lpstr>
      <vt:lpstr>CCTV lichidare</vt:lpstr>
      <vt:lpstr>Surse</vt:lpstr>
      <vt:lpstr>Accesorii CCTV</vt:lpstr>
      <vt:lpstr>Efractie Satel</vt:lpstr>
      <vt:lpstr>GPRS Satel</vt:lpstr>
      <vt:lpstr>Turnicheti si bariere</vt:lpstr>
      <vt:lpstr>Automatizari porti</vt:lpstr>
      <vt:lpstr>Receptoare wireless</vt:lpstr>
      <vt:lpstr>Acumulatori si invertoare</vt:lpstr>
      <vt:lpstr>Piese service</vt:lpstr>
      <vt:lpstr>'Accesorii CCTV'!Z_F437239A_B6BA_468A_920D_F6C1814C40D2_.wvu.PrintArea</vt:lpstr>
      <vt:lpstr>'Acumulatori si invertoare'!Z_F437239A_B6BA_468A_920D_F6C1814C40D2_.wvu.PrintArea</vt:lpstr>
      <vt:lpstr>'Automatizari porti'!Z_F437239A_B6BA_468A_920D_F6C1814C40D2_.wvu.PrintArea</vt:lpstr>
      <vt:lpstr>'CCTV AHD GNV'!Z_F437239A_B6BA_468A_920D_F6C1814C40D2_.wvu.PrintArea</vt:lpstr>
      <vt:lpstr>'CCTV CVI Dahua'!Z_F437239A_B6BA_468A_920D_F6C1814C40D2_.wvu.PrintArea</vt:lpstr>
      <vt:lpstr>'CCTV IP Dahua'!Z_F437239A_B6BA_468A_920D_F6C1814C40D2_.wvu.PrintArea</vt:lpstr>
      <vt:lpstr>'CCTV IP GNV'!Z_F437239A_B6BA_468A_920D_F6C1814C40D2_.wvu.PrintArea</vt:lpstr>
      <vt:lpstr>'CCTV lichidare'!Z_F437239A_B6BA_468A_920D_F6C1814C40D2_.wvu.PrintArea</vt:lpstr>
      <vt:lpstr>'Efractie Satel'!Z_F437239A_B6BA_468A_920D_F6C1814C40D2_.wvu.PrintArea</vt:lpstr>
      <vt:lpstr>'GPRS Satel'!Z_F437239A_B6BA_468A_920D_F6C1814C40D2_.wvu.PrintArea</vt:lpstr>
      <vt:lpstr>'LPR Dahua'!Z_F437239A_B6BA_468A_920D_F6C1814C40D2_.wvu.PrintArea</vt:lpstr>
      <vt:lpstr>'Receptoare wireless'!Z_F437239A_B6BA_468A_920D_F6C1814C40D2_.wvu.PrintArea</vt:lpstr>
      <vt:lpstr>Surse!Z_F437239A_B6BA_468A_920D_F6C1814C40D2_.wvu.PrintArea</vt:lpstr>
      <vt:lpstr>'Turnicheti si bariere'!Z_F437239A_B6BA_468A_920D_F6C1814C40D2_.wvu.PrintArea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ionut dosan</dc:creator>
  <cp:lastModifiedBy>SC ELECTRO-SERVICE DISTRIBUTIE SRL ROMANIA</cp:lastModifiedBy>
  <dcterms:created xsi:type="dcterms:W3CDTF">2024-10-15T15:20:48Z</dcterms:created>
  <dcterms:modified xsi:type="dcterms:W3CDTF">2026-07-21T05:22:21Z</dcterms:modified>
</cp:coreProperties>
</file>